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vincentzhang/Downloads/"/>
    </mc:Choice>
  </mc:AlternateContent>
  <xr:revisionPtr revIDLastSave="0" documentId="8_{5B91F4DC-939F-7F4D-9F97-8BD7E39B5D84}" xr6:coauthVersionLast="47" xr6:coauthVersionMax="47" xr10:uidLastSave="{00000000-0000-0000-0000-000000000000}"/>
  <bookViews>
    <workbookView xWindow="0" yWindow="760" windowWidth="30240" windowHeight="17320" tabRatio="755" activeTab="2" xr2:uid="{00000000-000D-0000-FFFF-FFFF00000000}"/>
  </bookViews>
  <sheets>
    <sheet name="Linear regression for PD" sheetId="15" r:id="rId1"/>
    <sheet name="Linear regression for LGD" sheetId="16" r:id="rId2"/>
    <sheet name="Ques. and Answers on this Tab" sheetId="11" r:id="rId3"/>
    <sheet name="Current Portfolio Data--&gt;" sheetId="12" r:id="rId4"/>
    <sheet name="Current Loan Portfolio 2024" sheetId="1" r:id="rId5"/>
    <sheet name="Historical Performance--&gt;" sheetId="13" r:id="rId6"/>
    <sheet name="Historical Data 2023" sheetId="2" r:id="rId7"/>
    <sheet name="Historical Data 2022" sheetId="7" r:id="rId8"/>
    <sheet name="Historical Data 2021" sheetId="4" r:id="rId9"/>
    <sheet name="Historical Data 2020" sheetId="5" r:id="rId10"/>
    <sheet name="Historical Data 2019" sheetId="6" r:id="rId11"/>
    <sheet name="Historical Data 2018" sheetId="10" r:id="rId12"/>
    <sheet name="Historical Data 2017" sheetId="9"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6" i="11" l="1"/>
  <c r="G45" i="11"/>
  <c r="G44" i="11"/>
  <c r="G43" i="11"/>
  <c r="N18" i="11" l="1"/>
  <c r="M18" i="11"/>
  <c r="F44" i="11" s="1"/>
  <c r="E57" i="11"/>
  <c r="F11" i="11"/>
  <c r="F12" i="11"/>
  <c r="F13" i="11"/>
  <c r="F14" i="11"/>
  <c r="F15" i="11"/>
  <c r="F16" i="11"/>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1000" i="9"/>
  <c r="M1001" i="9"/>
  <c r="M1002" i="9"/>
  <c r="M1003" i="9"/>
  <c r="M1004" i="9"/>
  <c r="M1005" i="9"/>
  <c r="M5" i="9"/>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5" i="10"/>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5" i="6"/>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5" i="5"/>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5" i="4"/>
  <c r="F17" i="11"/>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5" i="7"/>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J32" i="11"/>
  <c r="J31" i="11"/>
  <c r="J30" i="11"/>
  <c r="J29" i="11"/>
  <c r="J28" i="11"/>
  <c r="J27" i="11"/>
  <c r="J26" i="11"/>
  <c r="I31" i="11"/>
  <c r="I30" i="11"/>
  <c r="I29" i="11"/>
  <c r="I28" i="11"/>
  <c r="I27" i="11"/>
  <c r="I26" i="11"/>
  <c r="I32" i="11"/>
  <c r="H31" i="11"/>
  <c r="H30" i="11"/>
  <c r="H29" i="11"/>
  <c r="H28" i="11"/>
  <c r="H27" i="11"/>
  <c r="H26" i="11"/>
  <c r="G31" i="11"/>
  <c r="G30" i="11"/>
  <c r="G29" i="11"/>
  <c r="G27" i="11"/>
  <c r="G28" i="11"/>
  <c r="G26" i="11"/>
  <c r="H32" i="11"/>
  <c r="G32" i="11"/>
  <c r="F32" i="11"/>
  <c r="F31" i="11"/>
  <c r="F30" i="11"/>
  <c r="F29" i="11"/>
  <c r="F28" i="11"/>
  <c r="F27" i="11"/>
  <c r="F26" i="11"/>
  <c r="E27" i="11"/>
  <c r="E31" i="11"/>
  <c r="E30" i="11"/>
  <c r="E29" i="11"/>
  <c r="E28" i="11"/>
  <c r="E26" i="11"/>
  <c r="E32" i="11"/>
  <c r="N17" i="11"/>
  <c r="N16" i="11"/>
  <c r="N15" i="11"/>
  <c r="N14" i="11"/>
  <c r="N13" i="11"/>
  <c r="N12" i="11"/>
  <c r="N11" i="11"/>
  <c r="M17" i="11"/>
  <c r="M16" i="11"/>
  <c r="M15" i="11"/>
  <c r="M14" i="11"/>
  <c r="M13" i="11"/>
  <c r="M12" i="11"/>
  <c r="M11" i="11"/>
  <c r="L17" i="11"/>
  <c r="L16" i="11"/>
  <c r="L15" i="11"/>
  <c r="L14" i="11"/>
  <c r="L13" i="11"/>
  <c r="L12" i="11"/>
  <c r="L11" i="11"/>
  <c r="K11" i="11"/>
  <c r="J14" i="11"/>
  <c r="K14" i="11" s="1"/>
  <c r="J11" i="11"/>
  <c r="I17" i="11"/>
  <c r="I16" i="11"/>
  <c r="I15" i="11"/>
  <c r="I14" i="11"/>
  <c r="I13" i="11"/>
  <c r="I12" i="11"/>
  <c r="I11" i="11"/>
  <c r="H17" i="11"/>
  <c r="H16" i="11"/>
  <c r="H15" i="11"/>
  <c r="H14" i="11"/>
  <c r="H13" i="11"/>
  <c r="H12" i="11"/>
  <c r="H11" i="11"/>
  <c r="E17" i="11"/>
  <c r="E16" i="11"/>
  <c r="J16" i="11" s="1"/>
  <c r="K16" i="11" s="1"/>
  <c r="E15" i="11"/>
  <c r="J15" i="11" s="1"/>
  <c r="K15" i="11" s="1"/>
  <c r="E11" i="11"/>
  <c r="E12" i="11"/>
  <c r="J12" i="11" s="1"/>
  <c r="K12" i="11" s="1"/>
  <c r="E13" i="11"/>
  <c r="J13" i="11" s="1"/>
  <c r="K13" i="11" s="1"/>
  <c r="E14" i="11"/>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319" i="9"/>
  <c r="N320" i="9"/>
  <c r="N321" i="9"/>
  <c r="N322" i="9"/>
  <c r="N323" i="9"/>
  <c r="N324" i="9"/>
  <c r="N325" i="9"/>
  <c r="N326" i="9"/>
  <c r="N327" i="9"/>
  <c r="N328" i="9"/>
  <c r="N329" i="9"/>
  <c r="N330" i="9"/>
  <c r="N331" i="9"/>
  <c r="N332" i="9"/>
  <c r="N333" i="9"/>
  <c r="N334" i="9"/>
  <c r="N335" i="9"/>
  <c r="N336" i="9"/>
  <c r="N337" i="9"/>
  <c r="N338" i="9"/>
  <c r="N339" i="9"/>
  <c r="N340" i="9"/>
  <c r="N341" i="9"/>
  <c r="N342" i="9"/>
  <c r="N343" i="9"/>
  <c r="N344" i="9"/>
  <c r="N345" i="9"/>
  <c r="N346" i="9"/>
  <c r="N347" i="9"/>
  <c r="N348" i="9"/>
  <c r="N349" i="9"/>
  <c r="N350" i="9"/>
  <c r="N351" i="9"/>
  <c r="N352" i="9"/>
  <c r="N353" i="9"/>
  <c r="N354" i="9"/>
  <c r="N355" i="9"/>
  <c r="N356" i="9"/>
  <c r="N357" i="9"/>
  <c r="N358" i="9"/>
  <c r="N359" i="9"/>
  <c r="N360" i="9"/>
  <c r="N361" i="9"/>
  <c r="N362" i="9"/>
  <c r="N363" i="9"/>
  <c r="N364" i="9"/>
  <c r="N365" i="9"/>
  <c r="N366" i="9"/>
  <c r="N367" i="9"/>
  <c r="N368" i="9"/>
  <c r="N369" i="9"/>
  <c r="N370" i="9"/>
  <c r="N371" i="9"/>
  <c r="N372" i="9"/>
  <c r="N373" i="9"/>
  <c r="N374" i="9"/>
  <c r="N375" i="9"/>
  <c r="N376" i="9"/>
  <c r="N377" i="9"/>
  <c r="N378" i="9"/>
  <c r="N379" i="9"/>
  <c r="N380" i="9"/>
  <c r="N381" i="9"/>
  <c r="N382" i="9"/>
  <c r="N383" i="9"/>
  <c r="N384" i="9"/>
  <c r="N385" i="9"/>
  <c r="N386" i="9"/>
  <c r="N387" i="9"/>
  <c r="N388" i="9"/>
  <c r="N389" i="9"/>
  <c r="N390" i="9"/>
  <c r="N391" i="9"/>
  <c r="N392" i="9"/>
  <c r="N393" i="9"/>
  <c r="N394" i="9"/>
  <c r="N395" i="9"/>
  <c r="N396" i="9"/>
  <c r="N397" i="9"/>
  <c r="N398" i="9"/>
  <c r="N399" i="9"/>
  <c r="N400" i="9"/>
  <c r="N401" i="9"/>
  <c r="N402" i="9"/>
  <c r="N403" i="9"/>
  <c r="N404" i="9"/>
  <c r="N405" i="9"/>
  <c r="N406" i="9"/>
  <c r="N407" i="9"/>
  <c r="N408" i="9"/>
  <c r="N409" i="9"/>
  <c r="N410" i="9"/>
  <c r="N411" i="9"/>
  <c r="N412" i="9"/>
  <c r="N413" i="9"/>
  <c r="N414" i="9"/>
  <c r="N415" i="9"/>
  <c r="N416" i="9"/>
  <c r="N417" i="9"/>
  <c r="N418" i="9"/>
  <c r="N419" i="9"/>
  <c r="N420" i="9"/>
  <c r="N421" i="9"/>
  <c r="N422" i="9"/>
  <c r="N423" i="9"/>
  <c r="N424" i="9"/>
  <c r="N425" i="9"/>
  <c r="N426" i="9"/>
  <c r="N427" i="9"/>
  <c r="N428" i="9"/>
  <c r="N429" i="9"/>
  <c r="N430" i="9"/>
  <c r="N431" i="9"/>
  <c r="N432" i="9"/>
  <c r="N433" i="9"/>
  <c r="N434" i="9"/>
  <c r="N435" i="9"/>
  <c r="N436" i="9"/>
  <c r="N437" i="9"/>
  <c r="N438" i="9"/>
  <c r="N439" i="9"/>
  <c r="N440" i="9"/>
  <c r="N441" i="9"/>
  <c r="N442" i="9"/>
  <c r="N443" i="9"/>
  <c r="N444" i="9"/>
  <c r="N445" i="9"/>
  <c r="N446" i="9"/>
  <c r="N447" i="9"/>
  <c r="N448" i="9"/>
  <c r="N449" i="9"/>
  <c r="N450" i="9"/>
  <c r="N451" i="9"/>
  <c r="N452" i="9"/>
  <c r="N453" i="9"/>
  <c r="N454" i="9"/>
  <c r="N455" i="9"/>
  <c r="N456" i="9"/>
  <c r="N457" i="9"/>
  <c r="N458" i="9"/>
  <c r="N459" i="9"/>
  <c r="N460" i="9"/>
  <c r="N461" i="9"/>
  <c r="N462" i="9"/>
  <c r="N463" i="9"/>
  <c r="N464" i="9"/>
  <c r="N465" i="9"/>
  <c r="N466" i="9"/>
  <c r="N467" i="9"/>
  <c r="N468" i="9"/>
  <c r="N469" i="9"/>
  <c r="N470" i="9"/>
  <c r="N471" i="9"/>
  <c r="N472" i="9"/>
  <c r="N473" i="9"/>
  <c r="N474" i="9"/>
  <c r="N475" i="9"/>
  <c r="N476" i="9"/>
  <c r="N477" i="9"/>
  <c r="N478" i="9"/>
  <c r="N479" i="9"/>
  <c r="N480" i="9"/>
  <c r="N481" i="9"/>
  <c r="N482" i="9"/>
  <c r="N483" i="9"/>
  <c r="N484" i="9"/>
  <c r="N485" i="9"/>
  <c r="N486" i="9"/>
  <c r="N487" i="9"/>
  <c r="N488" i="9"/>
  <c r="N489" i="9"/>
  <c r="N490" i="9"/>
  <c r="N491" i="9"/>
  <c r="N492" i="9"/>
  <c r="N493" i="9"/>
  <c r="N494" i="9"/>
  <c r="N495" i="9"/>
  <c r="N496" i="9"/>
  <c r="N497" i="9"/>
  <c r="N498" i="9"/>
  <c r="N499" i="9"/>
  <c r="N500" i="9"/>
  <c r="N501" i="9"/>
  <c r="N502" i="9"/>
  <c r="N503" i="9"/>
  <c r="N504" i="9"/>
  <c r="N505" i="9"/>
  <c r="N506" i="9"/>
  <c r="N507" i="9"/>
  <c r="N508" i="9"/>
  <c r="N509" i="9"/>
  <c r="N510" i="9"/>
  <c r="N511" i="9"/>
  <c r="N512" i="9"/>
  <c r="N513" i="9"/>
  <c r="N514" i="9"/>
  <c r="N515" i="9"/>
  <c r="N516" i="9"/>
  <c r="N517" i="9"/>
  <c r="N518" i="9"/>
  <c r="N519" i="9"/>
  <c r="N520" i="9"/>
  <c r="N521" i="9"/>
  <c r="N522" i="9"/>
  <c r="N523" i="9"/>
  <c r="N524" i="9"/>
  <c r="N525" i="9"/>
  <c r="N526" i="9"/>
  <c r="N527" i="9"/>
  <c r="N528" i="9"/>
  <c r="N529" i="9"/>
  <c r="N530" i="9"/>
  <c r="N531" i="9"/>
  <c r="N532" i="9"/>
  <c r="N533" i="9"/>
  <c r="N534" i="9"/>
  <c r="N535" i="9"/>
  <c r="N536" i="9"/>
  <c r="N537" i="9"/>
  <c r="N538" i="9"/>
  <c r="N539" i="9"/>
  <c r="N540" i="9"/>
  <c r="N541" i="9"/>
  <c r="N542" i="9"/>
  <c r="N543" i="9"/>
  <c r="N544" i="9"/>
  <c r="N545" i="9"/>
  <c r="N546" i="9"/>
  <c r="N547" i="9"/>
  <c r="N548" i="9"/>
  <c r="N549" i="9"/>
  <c r="N550" i="9"/>
  <c r="N551" i="9"/>
  <c r="N552" i="9"/>
  <c r="N553" i="9"/>
  <c r="N554" i="9"/>
  <c r="N555" i="9"/>
  <c r="N556" i="9"/>
  <c r="N557" i="9"/>
  <c r="N558" i="9"/>
  <c r="N559" i="9"/>
  <c r="N560" i="9"/>
  <c r="N561" i="9"/>
  <c r="N562" i="9"/>
  <c r="N563" i="9"/>
  <c r="N564" i="9"/>
  <c r="N565" i="9"/>
  <c r="N566" i="9"/>
  <c r="N567" i="9"/>
  <c r="N568" i="9"/>
  <c r="N569" i="9"/>
  <c r="N570" i="9"/>
  <c r="N571" i="9"/>
  <c r="N572" i="9"/>
  <c r="N573" i="9"/>
  <c r="N574" i="9"/>
  <c r="N575" i="9"/>
  <c r="N576" i="9"/>
  <c r="N577" i="9"/>
  <c r="N578" i="9"/>
  <c r="N579" i="9"/>
  <c r="N580" i="9"/>
  <c r="N581" i="9"/>
  <c r="N582" i="9"/>
  <c r="N583" i="9"/>
  <c r="N584" i="9"/>
  <c r="N585" i="9"/>
  <c r="N586" i="9"/>
  <c r="N587" i="9"/>
  <c r="N588" i="9"/>
  <c r="N589" i="9"/>
  <c r="N590" i="9"/>
  <c r="N591" i="9"/>
  <c r="N592" i="9"/>
  <c r="N593" i="9"/>
  <c r="N594" i="9"/>
  <c r="N595" i="9"/>
  <c r="N596" i="9"/>
  <c r="N597" i="9"/>
  <c r="N598" i="9"/>
  <c r="N599" i="9"/>
  <c r="N600" i="9"/>
  <c r="N601" i="9"/>
  <c r="N602" i="9"/>
  <c r="N603" i="9"/>
  <c r="N604" i="9"/>
  <c r="N605" i="9"/>
  <c r="N606" i="9"/>
  <c r="N607" i="9"/>
  <c r="N608" i="9"/>
  <c r="N609" i="9"/>
  <c r="N610" i="9"/>
  <c r="N611" i="9"/>
  <c r="N612" i="9"/>
  <c r="N613" i="9"/>
  <c r="N614" i="9"/>
  <c r="N615" i="9"/>
  <c r="N616" i="9"/>
  <c r="N617" i="9"/>
  <c r="N618" i="9"/>
  <c r="N619" i="9"/>
  <c r="N620" i="9"/>
  <c r="N621" i="9"/>
  <c r="N622" i="9"/>
  <c r="N623" i="9"/>
  <c r="N624" i="9"/>
  <c r="N625" i="9"/>
  <c r="N626" i="9"/>
  <c r="N627" i="9"/>
  <c r="N628" i="9"/>
  <c r="N629" i="9"/>
  <c r="N630" i="9"/>
  <c r="N631" i="9"/>
  <c r="N632" i="9"/>
  <c r="N633" i="9"/>
  <c r="N634" i="9"/>
  <c r="N635" i="9"/>
  <c r="N636" i="9"/>
  <c r="N637" i="9"/>
  <c r="N638" i="9"/>
  <c r="N639" i="9"/>
  <c r="N640" i="9"/>
  <c r="N641" i="9"/>
  <c r="N642" i="9"/>
  <c r="N643" i="9"/>
  <c r="N644" i="9"/>
  <c r="N645" i="9"/>
  <c r="N646" i="9"/>
  <c r="N647" i="9"/>
  <c r="N648" i="9"/>
  <c r="N649" i="9"/>
  <c r="N650" i="9"/>
  <c r="N651" i="9"/>
  <c r="N652" i="9"/>
  <c r="N653" i="9"/>
  <c r="N654" i="9"/>
  <c r="N655" i="9"/>
  <c r="N656" i="9"/>
  <c r="N657" i="9"/>
  <c r="N658" i="9"/>
  <c r="N659" i="9"/>
  <c r="N660" i="9"/>
  <c r="N661" i="9"/>
  <c r="N662" i="9"/>
  <c r="N663" i="9"/>
  <c r="N664" i="9"/>
  <c r="N665" i="9"/>
  <c r="N666" i="9"/>
  <c r="N667" i="9"/>
  <c r="N668" i="9"/>
  <c r="N669" i="9"/>
  <c r="N670" i="9"/>
  <c r="N671" i="9"/>
  <c r="N672" i="9"/>
  <c r="N673" i="9"/>
  <c r="N674" i="9"/>
  <c r="N675" i="9"/>
  <c r="N676" i="9"/>
  <c r="N677" i="9"/>
  <c r="N678" i="9"/>
  <c r="N679" i="9"/>
  <c r="N680" i="9"/>
  <c r="N681" i="9"/>
  <c r="N682" i="9"/>
  <c r="N683" i="9"/>
  <c r="N684" i="9"/>
  <c r="N685" i="9"/>
  <c r="N686" i="9"/>
  <c r="N687" i="9"/>
  <c r="N688" i="9"/>
  <c r="N689" i="9"/>
  <c r="N690" i="9"/>
  <c r="N691" i="9"/>
  <c r="N692" i="9"/>
  <c r="N693" i="9"/>
  <c r="N694" i="9"/>
  <c r="N695" i="9"/>
  <c r="N696" i="9"/>
  <c r="N697" i="9"/>
  <c r="N698" i="9"/>
  <c r="N699" i="9"/>
  <c r="N700" i="9"/>
  <c r="N701" i="9"/>
  <c r="N702" i="9"/>
  <c r="N703" i="9"/>
  <c r="N704" i="9"/>
  <c r="N705" i="9"/>
  <c r="N706" i="9"/>
  <c r="N707" i="9"/>
  <c r="N708" i="9"/>
  <c r="N709" i="9"/>
  <c r="N710" i="9"/>
  <c r="N711" i="9"/>
  <c r="N712" i="9"/>
  <c r="N713" i="9"/>
  <c r="N714" i="9"/>
  <c r="N715" i="9"/>
  <c r="N716" i="9"/>
  <c r="N717" i="9"/>
  <c r="N718" i="9"/>
  <c r="N719" i="9"/>
  <c r="N720" i="9"/>
  <c r="N721" i="9"/>
  <c r="N722" i="9"/>
  <c r="N723" i="9"/>
  <c r="N724" i="9"/>
  <c r="N725" i="9"/>
  <c r="N726" i="9"/>
  <c r="N727" i="9"/>
  <c r="N728" i="9"/>
  <c r="N729" i="9"/>
  <c r="N730" i="9"/>
  <c r="N731" i="9"/>
  <c r="N732" i="9"/>
  <c r="N733" i="9"/>
  <c r="N734" i="9"/>
  <c r="N735" i="9"/>
  <c r="N736" i="9"/>
  <c r="N737" i="9"/>
  <c r="N738" i="9"/>
  <c r="N739" i="9"/>
  <c r="N740" i="9"/>
  <c r="N741" i="9"/>
  <c r="N742" i="9"/>
  <c r="N743" i="9"/>
  <c r="N744" i="9"/>
  <c r="N745" i="9"/>
  <c r="N746" i="9"/>
  <c r="N747" i="9"/>
  <c r="N748" i="9"/>
  <c r="N749" i="9"/>
  <c r="N750" i="9"/>
  <c r="N751" i="9"/>
  <c r="N752" i="9"/>
  <c r="N753" i="9"/>
  <c r="N754" i="9"/>
  <c r="N755" i="9"/>
  <c r="N756" i="9"/>
  <c r="N757" i="9"/>
  <c r="N758" i="9"/>
  <c r="N759" i="9"/>
  <c r="N760" i="9"/>
  <c r="N761" i="9"/>
  <c r="N762" i="9"/>
  <c r="N763" i="9"/>
  <c r="N764" i="9"/>
  <c r="N765" i="9"/>
  <c r="N766" i="9"/>
  <c r="N767" i="9"/>
  <c r="N768" i="9"/>
  <c r="N769" i="9"/>
  <c r="N770" i="9"/>
  <c r="N771" i="9"/>
  <c r="N772" i="9"/>
  <c r="N773" i="9"/>
  <c r="N774" i="9"/>
  <c r="N775" i="9"/>
  <c r="N776" i="9"/>
  <c r="N777" i="9"/>
  <c r="N778" i="9"/>
  <c r="N779" i="9"/>
  <c r="N780" i="9"/>
  <c r="N781" i="9"/>
  <c r="N782" i="9"/>
  <c r="N783" i="9"/>
  <c r="N784" i="9"/>
  <c r="N785" i="9"/>
  <c r="N786" i="9"/>
  <c r="N787" i="9"/>
  <c r="N788" i="9"/>
  <c r="N789" i="9"/>
  <c r="N790" i="9"/>
  <c r="N791" i="9"/>
  <c r="N792" i="9"/>
  <c r="N793" i="9"/>
  <c r="N794" i="9"/>
  <c r="N795" i="9"/>
  <c r="N796" i="9"/>
  <c r="N797" i="9"/>
  <c r="N798" i="9"/>
  <c r="N799" i="9"/>
  <c r="N800" i="9"/>
  <c r="N801" i="9"/>
  <c r="N802" i="9"/>
  <c r="N803" i="9"/>
  <c r="N804" i="9"/>
  <c r="N805" i="9"/>
  <c r="N806" i="9"/>
  <c r="N807" i="9"/>
  <c r="N808" i="9"/>
  <c r="N809" i="9"/>
  <c r="N810" i="9"/>
  <c r="N811" i="9"/>
  <c r="N812" i="9"/>
  <c r="N813" i="9"/>
  <c r="N814" i="9"/>
  <c r="N815" i="9"/>
  <c r="N816" i="9"/>
  <c r="N817" i="9"/>
  <c r="N818" i="9"/>
  <c r="N819" i="9"/>
  <c r="N820" i="9"/>
  <c r="N821" i="9"/>
  <c r="N822" i="9"/>
  <c r="N823" i="9"/>
  <c r="N824" i="9"/>
  <c r="N825" i="9"/>
  <c r="N826" i="9"/>
  <c r="N827" i="9"/>
  <c r="N828" i="9"/>
  <c r="N829" i="9"/>
  <c r="N830" i="9"/>
  <c r="N831" i="9"/>
  <c r="N832" i="9"/>
  <c r="N833" i="9"/>
  <c r="N834" i="9"/>
  <c r="N835" i="9"/>
  <c r="N836" i="9"/>
  <c r="N837" i="9"/>
  <c r="N838" i="9"/>
  <c r="N839" i="9"/>
  <c r="N840" i="9"/>
  <c r="N841" i="9"/>
  <c r="N842" i="9"/>
  <c r="N843" i="9"/>
  <c r="N844" i="9"/>
  <c r="N845" i="9"/>
  <c r="N846" i="9"/>
  <c r="N847" i="9"/>
  <c r="N848" i="9"/>
  <c r="N849" i="9"/>
  <c r="N850" i="9"/>
  <c r="N851" i="9"/>
  <c r="N852" i="9"/>
  <c r="N853" i="9"/>
  <c r="N854" i="9"/>
  <c r="N855" i="9"/>
  <c r="N856" i="9"/>
  <c r="N857" i="9"/>
  <c r="N858" i="9"/>
  <c r="N859" i="9"/>
  <c r="N860" i="9"/>
  <c r="N861" i="9"/>
  <c r="N862" i="9"/>
  <c r="N863" i="9"/>
  <c r="N864" i="9"/>
  <c r="N865" i="9"/>
  <c r="N866" i="9"/>
  <c r="N867" i="9"/>
  <c r="N868" i="9"/>
  <c r="N869" i="9"/>
  <c r="N870" i="9"/>
  <c r="N871" i="9"/>
  <c r="N872" i="9"/>
  <c r="N873" i="9"/>
  <c r="N874" i="9"/>
  <c r="N875" i="9"/>
  <c r="N876" i="9"/>
  <c r="N877" i="9"/>
  <c r="N878" i="9"/>
  <c r="N879" i="9"/>
  <c r="N880" i="9"/>
  <c r="N881" i="9"/>
  <c r="N882" i="9"/>
  <c r="N883" i="9"/>
  <c r="N884" i="9"/>
  <c r="N885" i="9"/>
  <c r="N886" i="9"/>
  <c r="N887" i="9"/>
  <c r="N888" i="9"/>
  <c r="N889" i="9"/>
  <c r="N890" i="9"/>
  <c r="N891" i="9"/>
  <c r="N892" i="9"/>
  <c r="N893" i="9"/>
  <c r="N894" i="9"/>
  <c r="N895" i="9"/>
  <c r="N896" i="9"/>
  <c r="N897" i="9"/>
  <c r="N898" i="9"/>
  <c r="N899" i="9"/>
  <c r="N900" i="9"/>
  <c r="N901" i="9"/>
  <c r="N902" i="9"/>
  <c r="N903" i="9"/>
  <c r="N904" i="9"/>
  <c r="N905" i="9"/>
  <c r="N906" i="9"/>
  <c r="N907" i="9"/>
  <c r="N908" i="9"/>
  <c r="N909" i="9"/>
  <c r="N910" i="9"/>
  <c r="N911" i="9"/>
  <c r="N912" i="9"/>
  <c r="N913" i="9"/>
  <c r="N914" i="9"/>
  <c r="N915" i="9"/>
  <c r="N916" i="9"/>
  <c r="N917" i="9"/>
  <c r="N918" i="9"/>
  <c r="N919" i="9"/>
  <c r="N920" i="9"/>
  <c r="N921" i="9"/>
  <c r="N922" i="9"/>
  <c r="N923" i="9"/>
  <c r="N924" i="9"/>
  <c r="N925" i="9"/>
  <c r="N926" i="9"/>
  <c r="N927" i="9"/>
  <c r="N928" i="9"/>
  <c r="N929" i="9"/>
  <c r="N930" i="9"/>
  <c r="N931" i="9"/>
  <c r="N932" i="9"/>
  <c r="N933" i="9"/>
  <c r="N934" i="9"/>
  <c r="N935" i="9"/>
  <c r="N936" i="9"/>
  <c r="N937" i="9"/>
  <c r="N938" i="9"/>
  <c r="N939" i="9"/>
  <c r="N940" i="9"/>
  <c r="N941" i="9"/>
  <c r="N942" i="9"/>
  <c r="N943" i="9"/>
  <c r="N944" i="9"/>
  <c r="N945" i="9"/>
  <c r="N946" i="9"/>
  <c r="N947" i="9"/>
  <c r="N948" i="9"/>
  <c r="N949" i="9"/>
  <c r="N950" i="9"/>
  <c r="N951" i="9"/>
  <c r="N952" i="9"/>
  <c r="N953" i="9"/>
  <c r="N954" i="9"/>
  <c r="N955" i="9"/>
  <c r="N956" i="9"/>
  <c r="N957" i="9"/>
  <c r="N958" i="9"/>
  <c r="N959" i="9"/>
  <c r="N960" i="9"/>
  <c r="N961" i="9"/>
  <c r="N962" i="9"/>
  <c r="N963" i="9"/>
  <c r="N964" i="9"/>
  <c r="N965" i="9"/>
  <c r="N966" i="9"/>
  <c r="N967" i="9"/>
  <c r="N968" i="9"/>
  <c r="N969" i="9"/>
  <c r="N970" i="9"/>
  <c r="N971" i="9"/>
  <c r="N972" i="9"/>
  <c r="N973" i="9"/>
  <c r="N974" i="9"/>
  <c r="N975" i="9"/>
  <c r="N976" i="9"/>
  <c r="N977" i="9"/>
  <c r="N978" i="9"/>
  <c r="N979" i="9"/>
  <c r="N980" i="9"/>
  <c r="N981" i="9"/>
  <c r="N982" i="9"/>
  <c r="N983" i="9"/>
  <c r="N984" i="9"/>
  <c r="N985" i="9"/>
  <c r="N986" i="9"/>
  <c r="N987" i="9"/>
  <c r="N988" i="9"/>
  <c r="N989" i="9"/>
  <c r="N990" i="9"/>
  <c r="N991" i="9"/>
  <c r="N992" i="9"/>
  <c r="N993" i="9"/>
  <c r="N994" i="9"/>
  <c r="N995" i="9"/>
  <c r="N996" i="9"/>
  <c r="N997" i="9"/>
  <c r="N998" i="9"/>
  <c r="N999" i="9"/>
  <c r="N1000" i="9"/>
  <c r="N1001" i="9"/>
  <c r="N1002" i="9"/>
  <c r="N1003" i="9"/>
  <c r="N1004" i="9"/>
  <c r="N1005" i="9"/>
  <c r="N5" i="9"/>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5" i="10"/>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6" i="6"/>
  <c r="N5" i="6"/>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5" i="5"/>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6" i="4"/>
  <c r="N5" i="4"/>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732" i="7"/>
  <c r="N733" i="7"/>
  <c r="N734" i="7"/>
  <c r="N735" i="7"/>
  <c r="N736" i="7"/>
  <c r="N737" i="7"/>
  <c r="N738" i="7"/>
  <c r="N739" i="7"/>
  <c r="N740" i="7"/>
  <c r="N741" i="7"/>
  <c r="N742" i="7"/>
  <c r="N743" i="7"/>
  <c r="N744" i="7"/>
  <c r="N745" i="7"/>
  <c r="N746" i="7"/>
  <c r="N747" i="7"/>
  <c r="N748" i="7"/>
  <c r="N749" i="7"/>
  <c r="N750" i="7"/>
  <c r="N751" i="7"/>
  <c r="N752" i="7"/>
  <c r="N753" i="7"/>
  <c r="N754" i="7"/>
  <c r="N755" i="7"/>
  <c r="N756" i="7"/>
  <c r="N757" i="7"/>
  <c r="N758" i="7"/>
  <c r="N759" i="7"/>
  <c r="N760" i="7"/>
  <c r="N761" i="7"/>
  <c r="N762" i="7"/>
  <c r="N763" i="7"/>
  <c r="N764" i="7"/>
  <c r="N765" i="7"/>
  <c r="N766" i="7"/>
  <c r="N767" i="7"/>
  <c r="N768" i="7"/>
  <c r="N769" i="7"/>
  <c r="N770" i="7"/>
  <c r="N771" i="7"/>
  <c r="N772" i="7"/>
  <c r="N773" i="7"/>
  <c r="N774" i="7"/>
  <c r="N775" i="7"/>
  <c r="N776" i="7"/>
  <c r="N777" i="7"/>
  <c r="N778" i="7"/>
  <c r="N779" i="7"/>
  <c r="N780" i="7"/>
  <c r="N781" i="7"/>
  <c r="N782" i="7"/>
  <c r="N783" i="7"/>
  <c r="N784" i="7"/>
  <c r="N785" i="7"/>
  <c r="N786" i="7"/>
  <c r="N787" i="7"/>
  <c r="N788" i="7"/>
  <c r="N789" i="7"/>
  <c r="N790" i="7"/>
  <c r="N791" i="7"/>
  <c r="N792" i="7"/>
  <c r="N793" i="7"/>
  <c r="N794" i="7"/>
  <c r="N795" i="7"/>
  <c r="N796" i="7"/>
  <c r="N797" i="7"/>
  <c r="N798" i="7"/>
  <c r="N799" i="7"/>
  <c r="N800" i="7"/>
  <c r="N801" i="7"/>
  <c r="N802" i="7"/>
  <c r="N803" i="7"/>
  <c r="N804" i="7"/>
  <c r="N805" i="7"/>
  <c r="N806" i="7"/>
  <c r="N807" i="7"/>
  <c r="N808" i="7"/>
  <c r="N809" i="7"/>
  <c r="N810" i="7"/>
  <c r="N811" i="7"/>
  <c r="N812" i="7"/>
  <c r="N813" i="7"/>
  <c r="N814" i="7"/>
  <c r="N815" i="7"/>
  <c r="N816" i="7"/>
  <c r="N817" i="7"/>
  <c r="N818" i="7"/>
  <c r="N819" i="7"/>
  <c r="N820" i="7"/>
  <c r="N821" i="7"/>
  <c r="N822" i="7"/>
  <c r="N823" i="7"/>
  <c r="N824" i="7"/>
  <c r="N825" i="7"/>
  <c r="N826" i="7"/>
  <c r="N827" i="7"/>
  <c r="N828" i="7"/>
  <c r="N829" i="7"/>
  <c r="N830" i="7"/>
  <c r="N831" i="7"/>
  <c r="N832" i="7"/>
  <c r="N833" i="7"/>
  <c r="N834" i="7"/>
  <c r="N835" i="7"/>
  <c r="N836" i="7"/>
  <c r="N837" i="7"/>
  <c r="N838" i="7"/>
  <c r="N839" i="7"/>
  <c r="N840" i="7"/>
  <c r="N841" i="7"/>
  <c r="N842" i="7"/>
  <c r="N843" i="7"/>
  <c r="N844" i="7"/>
  <c r="N845" i="7"/>
  <c r="N846" i="7"/>
  <c r="N847" i="7"/>
  <c r="N848" i="7"/>
  <c r="N849" i="7"/>
  <c r="N850" i="7"/>
  <c r="N851" i="7"/>
  <c r="N852" i="7"/>
  <c r="N853" i="7"/>
  <c r="N854" i="7"/>
  <c r="N855" i="7"/>
  <c r="N856" i="7"/>
  <c r="N857" i="7"/>
  <c r="N858" i="7"/>
  <c r="N859" i="7"/>
  <c r="N860" i="7"/>
  <c r="N861" i="7"/>
  <c r="N862" i="7"/>
  <c r="N863" i="7"/>
  <c r="N864" i="7"/>
  <c r="N865" i="7"/>
  <c r="N866" i="7"/>
  <c r="N867" i="7"/>
  <c r="N868" i="7"/>
  <c r="N869" i="7"/>
  <c r="N870" i="7"/>
  <c r="N871" i="7"/>
  <c r="N872" i="7"/>
  <c r="N873" i="7"/>
  <c r="N874" i="7"/>
  <c r="N875" i="7"/>
  <c r="N876" i="7"/>
  <c r="N877" i="7"/>
  <c r="N878" i="7"/>
  <c r="N879" i="7"/>
  <c r="N880" i="7"/>
  <c r="N881" i="7"/>
  <c r="N882" i="7"/>
  <c r="N883" i="7"/>
  <c r="N884" i="7"/>
  <c r="N885" i="7"/>
  <c r="N886" i="7"/>
  <c r="N887" i="7"/>
  <c r="N888" i="7"/>
  <c r="N889" i="7"/>
  <c r="N890" i="7"/>
  <c r="N891" i="7"/>
  <c r="N892" i="7"/>
  <c r="N893" i="7"/>
  <c r="N894" i="7"/>
  <c r="N895" i="7"/>
  <c r="N896" i="7"/>
  <c r="N897" i="7"/>
  <c r="N898" i="7"/>
  <c r="N899" i="7"/>
  <c r="N900" i="7"/>
  <c r="N901" i="7"/>
  <c r="N902" i="7"/>
  <c r="N903" i="7"/>
  <c r="N904" i="7"/>
  <c r="N905" i="7"/>
  <c r="N906" i="7"/>
  <c r="N907" i="7"/>
  <c r="N908" i="7"/>
  <c r="N909" i="7"/>
  <c r="N910" i="7"/>
  <c r="N911" i="7"/>
  <c r="N912" i="7"/>
  <c r="N913" i="7"/>
  <c r="N914" i="7"/>
  <c r="N915" i="7"/>
  <c r="N916" i="7"/>
  <c r="N917" i="7"/>
  <c r="N918" i="7"/>
  <c r="N919" i="7"/>
  <c r="N920" i="7"/>
  <c r="N921" i="7"/>
  <c r="N922" i="7"/>
  <c r="N923" i="7"/>
  <c r="N924" i="7"/>
  <c r="N925" i="7"/>
  <c r="N926" i="7"/>
  <c r="N927" i="7"/>
  <c r="N928" i="7"/>
  <c r="N929" i="7"/>
  <c r="N930" i="7"/>
  <c r="N931" i="7"/>
  <c r="N932" i="7"/>
  <c r="N933" i="7"/>
  <c r="N934" i="7"/>
  <c r="N935" i="7"/>
  <c r="N936" i="7"/>
  <c r="N937" i="7"/>
  <c r="N938" i="7"/>
  <c r="N939" i="7"/>
  <c r="N940" i="7"/>
  <c r="N941" i="7"/>
  <c r="N942" i="7"/>
  <c r="N943" i="7"/>
  <c r="N944" i="7"/>
  <c r="N945" i="7"/>
  <c r="N946" i="7"/>
  <c r="N947" i="7"/>
  <c r="N948" i="7"/>
  <c r="N949" i="7"/>
  <c r="N950" i="7"/>
  <c r="N951" i="7"/>
  <c r="N952" i="7"/>
  <c r="N953" i="7"/>
  <c r="N954" i="7"/>
  <c r="N955" i="7"/>
  <c r="N956" i="7"/>
  <c r="N957" i="7"/>
  <c r="N958" i="7"/>
  <c r="N959" i="7"/>
  <c r="N960" i="7"/>
  <c r="N961" i="7"/>
  <c r="N962" i="7"/>
  <c r="N963" i="7"/>
  <c r="N964" i="7"/>
  <c r="N965" i="7"/>
  <c r="N966" i="7"/>
  <c r="N967" i="7"/>
  <c r="N968" i="7"/>
  <c r="N969" i="7"/>
  <c r="N970" i="7"/>
  <c r="N971" i="7"/>
  <c r="N972" i="7"/>
  <c r="N973" i="7"/>
  <c r="N974" i="7"/>
  <c r="N975" i="7"/>
  <c r="N976" i="7"/>
  <c r="N977" i="7"/>
  <c r="N978" i="7"/>
  <c r="N979" i="7"/>
  <c r="N980" i="7"/>
  <c r="N981" i="7"/>
  <c r="N982" i="7"/>
  <c r="N983" i="7"/>
  <c r="N984" i="7"/>
  <c r="N985" i="7"/>
  <c r="N986" i="7"/>
  <c r="N987" i="7"/>
  <c r="N988" i="7"/>
  <c r="N989" i="7"/>
  <c r="N990" i="7"/>
  <c r="N991" i="7"/>
  <c r="N992" i="7"/>
  <c r="N993" i="7"/>
  <c r="N994" i="7"/>
  <c r="N995" i="7"/>
  <c r="N996" i="7"/>
  <c r="N997" i="7"/>
  <c r="N998" i="7"/>
  <c r="N999" i="7"/>
  <c r="N1000" i="7"/>
  <c r="N1001" i="7"/>
  <c r="N1002" i="7"/>
  <c r="N1003" i="7"/>
  <c r="N1004" i="7"/>
  <c r="N1005" i="7"/>
  <c r="N5" i="7"/>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5" i="2"/>
  <c r="F43" i="11" l="1"/>
  <c r="F45" i="11" s="1"/>
  <c r="F46" i="11" s="1"/>
  <c r="E58" i="11"/>
  <c r="J17" i="11"/>
  <c r="K17" i="11" s="1"/>
</calcChain>
</file>

<file path=xl/sharedStrings.xml><?xml version="1.0" encoding="utf-8"?>
<sst xmlns="http://schemas.openxmlformats.org/spreadsheetml/2006/main" count="36783" uniqueCount="131">
  <si>
    <t>Loan ID</t>
  </si>
  <si>
    <t>Loan Amount</t>
  </si>
  <si>
    <t>Borrower Credit Score</t>
  </si>
  <si>
    <t>Collateral</t>
  </si>
  <si>
    <t>Default (90+ Days Past Due)</t>
  </si>
  <si>
    <t>Borrower Total Annual Debt-to-Income (Estimated)</t>
  </si>
  <si>
    <t>None</t>
  </si>
  <si>
    <t>Borrwer Characteristics</t>
  </si>
  <si>
    <t>Loan Information</t>
  </si>
  <si>
    <t>Payment Coupon</t>
  </si>
  <si>
    <t>Defaulted Loans Information</t>
  </si>
  <si>
    <t>Recovery (% of Exposure at Default)</t>
  </si>
  <si>
    <t>Time to Recovery (Months)</t>
  </si>
  <si>
    <t>Variable or Fixed Loan Exposure</t>
  </si>
  <si>
    <t>Fixed</t>
  </si>
  <si>
    <t>Current Borrower Credit Score</t>
  </si>
  <si>
    <t>Average Start of Year Delinquency Status for Defaulted Loans</t>
  </si>
  <si>
    <t>Exposure at Default (EAD) (in Percent of Start of Year Balance) (assumed to be 100%)</t>
  </si>
  <si>
    <t>Expected Loss ($)</t>
  </si>
  <si>
    <t>Actual Loss($)</t>
  </si>
  <si>
    <t>Column1</t>
  </si>
  <si>
    <t>Year</t>
  </si>
  <si>
    <t>Expected Loss (%) (Portfolio Level PD*LGD)</t>
  </si>
  <si>
    <t>current</t>
  </si>
  <si>
    <t/>
  </si>
  <si>
    <t>paid off</t>
  </si>
  <si>
    <t>delinquent in payments</t>
  </si>
  <si>
    <t>defaulted</t>
  </si>
  <si>
    <t>% Delinquent Start of Year</t>
  </si>
  <si>
    <t>Average Start of Year Credit Score for Non-Defaulted</t>
  </si>
  <si>
    <t>Are the differences significant?</t>
  </si>
  <si>
    <t>Describe in words and measures how the portfolio’s credit quality and losses changed over this period of time.</t>
  </si>
  <si>
    <t>Average Start of Year Credit Score for Defaulted Loans</t>
  </si>
  <si>
    <t>Average Start of Year Debt to Income Ratio Status for Defaulted Loans</t>
  </si>
  <si>
    <t>Average Start of Year Delinquency Status for Non Defaulted Loans</t>
  </si>
  <si>
    <t>Average Start of Year Debt to Income Ratio Status for Non Defaulted Loans</t>
  </si>
  <si>
    <r>
      <t>2)</t>
    </r>
    <r>
      <rPr>
        <sz val="7"/>
        <rFont val="Times New Roman"/>
        <family val="1"/>
      </rPr>
      <t xml:space="preserve">      </t>
    </r>
    <r>
      <rPr>
        <sz val="11"/>
        <rFont val="Calibri"/>
        <family val="2"/>
        <scheme val="minor"/>
      </rPr>
      <t>Please fill in the table below with the results for each year and qualitatively and quantitatively describe the differences over time.</t>
    </r>
  </si>
  <si>
    <t>Maturity</t>
  </si>
  <si>
    <t>5-Year Fixed Rate Consumer Unsecured Loans, Non-Amortizing</t>
  </si>
  <si>
    <t>Borrower Total Debt-to-Income Ratio</t>
  </si>
  <si>
    <t xml:space="preserve">Part One:  historical performance analysis.  </t>
  </si>
  <si>
    <t>Defaulted Exposure ($) (the total balance defaulted)</t>
  </si>
  <si>
    <t>Average Credit Score Start of Year All Loans</t>
  </si>
  <si>
    <t>Average Debt to Income  Ratio Start of Year All Loans</t>
  </si>
  <si>
    <t>Percent of Loans Defaulted at a One Year Horizon (PD)</t>
  </si>
  <si>
    <t>Loss Given Default (LGD) for this Year</t>
  </si>
  <si>
    <t>Part Two:  Calculate Expected Loss and Capital at Risk</t>
  </si>
  <si>
    <t>4a)</t>
  </si>
  <si>
    <t>4b)</t>
  </si>
  <si>
    <t>Probability of Default looking forward?</t>
  </si>
  <si>
    <t>Loss Given Default looking forward?</t>
  </si>
  <si>
    <t>Expected Loss (PD*LGD) looking forward?</t>
  </si>
  <si>
    <t>4c)</t>
  </si>
  <si>
    <r>
      <t>WCDR(</t>
    </r>
    <r>
      <rPr>
        <i/>
        <sz val="11.5"/>
        <color rgb="FF000000"/>
        <rFont val="Times New Roman"/>
        <family val="1"/>
      </rPr>
      <t>T</t>
    </r>
    <r>
      <rPr>
        <sz val="11.5"/>
        <color rgb="FF000000"/>
        <rFont val="Times New Roman"/>
        <family val="1"/>
      </rPr>
      <t xml:space="preserve">, </t>
    </r>
    <r>
      <rPr>
        <i/>
        <sz val="11.5"/>
        <color rgb="FF000000"/>
        <rFont val="Times New Roman"/>
        <family val="1"/>
      </rPr>
      <t>X</t>
    </r>
    <r>
      <rPr>
        <sz val="11.5"/>
        <color rgb="FF000000"/>
        <rFont val="Times New Roman"/>
        <family val="1"/>
      </rPr>
      <t xml:space="preserve">) = </t>
    </r>
    <r>
      <rPr>
        <i/>
        <sz val="11.5"/>
        <color rgb="FF000000"/>
        <rFont val="Times New Roman"/>
        <family val="1"/>
      </rPr>
      <t xml:space="preserve">N </t>
    </r>
  </si>
  <si>
    <t>Eq.1</t>
  </si>
  <si>
    <t>Eq.2</t>
  </si>
  <si>
    <r>
      <t>Capital at Risk in $ = WCDR(</t>
    </r>
    <r>
      <rPr>
        <i/>
        <sz val="11.5"/>
        <color rgb="FF000000"/>
        <rFont val="Times New Roman"/>
        <family val="1"/>
      </rPr>
      <t>T</t>
    </r>
    <r>
      <rPr>
        <sz val="11.5"/>
        <color rgb="FF000000"/>
        <rFont val="Times New Roman"/>
        <family val="1"/>
      </rPr>
      <t xml:space="preserve">, </t>
    </r>
    <r>
      <rPr>
        <i/>
        <sz val="11.5"/>
        <color rgb="FF000000"/>
        <rFont val="Times New Roman"/>
        <family val="1"/>
      </rPr>
      <t>X</t>
    </r>
    <r>
      <rPr>
        <sz val="11.5"/>
        <color rgb="FF000000"/>
        <rFont val="Times New Roman"/>
        <family val="1"/>
      </rPr>
      <t>) × EAD($) × LGD (% of EAD) - Expected Loss ($)</t>
    </r>
  </si>
  <si>
    <r>
      <t>5)</t>
    </r>
    <r>
      <rPr>
        <sz val="7"/>
        <rFont val="Times New Roman"/>
        <family val="1"/>
      </rPr>
      <t xml:space="preserve">      </t>
    </r>
    <r>
      <rPr>
        <sz val="11"/>
        <rFont val="Calibri"/>
        <family val="2"/>
        <scheme val="minor"/>
      </rPr>
      <t>Your are asked to calculate a capital at risk requirement for the 2020 portfolio using Vasicek's formula as described below in Eq. 1 and Eq.2.  Assume a one year loss horizon, a 99.90% confidence level (X), and a correlation parameter (rho) equal to 0.4.  WCDR is the worst case default rate.  EAD is exposure at default.  LGD is loss given default.  PD is probability of default.  N refers to the standard normal distribution (Normsdist and Normsinv functions in Excel).</t>
    </r>
  </si>
  <si>
    <t>Your financial institution has a portfolio of consumer loans as described by the tab "Current Loan Portfolio". To assess risk for the current position, you will use historical performance data for loans of the same type.  Assume underwriting guidelines (rules that define which loan applications will be approved vs. denied) have been consistent.  You have some historical performance data from a period of stress and some from a time with a strong economy when credit losses typically decline.  The historical performance is described in the 2013-2019 tabs.  These loans are unsecured (meaning no collateral) and non-amortizing (meaning principal balance is repaid in a single payment).  The full principal amount is due at maturity.  Underwriting guidelines that define which types of loans will be approved for extension of credit are the same throughout all periods.  Assume that a discount rate of 12% should be applied to recognize the time value of money associated with recoveries in estimating Loss Given Default (LGD).  Use the historical data to assess:-</t>
  </si>
  <si>
    <t>Status 1/1/2019</t>
  </si>
  <si>
    <t>Status 1/1/2018</t>
  </si>
  <si>
    <t>Status 12/31/2018 (defaulted, paid off, current)</t>
  </si>
  <si>
    <t>Status 1/1/2017</t>
  </si>
  <si>
    <t>Status 1/1/2021</t>
  </si>
  <si>
    <t>Status 1/1/2020</t>
  </si>
  <si>
    <t>Status 12/31/2020 (defaulted, paid off, current)</t>
  </si>
  <si>
    <t>Status 12/31/2017 (defaulted, paid off, current)</t>
  </si>
  <si>
    <r>
      <t>1)</t>
    </r>
    <r>
      <rPr>
        <sz val="7"/>
        <color theme="1"/>
        <rFont val="Times New Roman"/>
        <family val="1"/>
      </rPr>
      <t xml:space="preserve">      </t>
    </r>
    <r>
      <rPr>
        <sz val="11"/>
        <color theme="1"/>
        <rFont val="Calibri"/>
        <family val="2"/>
        <scheme val="minor"/>
      </rPr>
      <t>Please fill-in the table below with results for each year using the historical data tab.</t>
    </r>
  </si>
  <si>
    <r>
      <t>3)</t>
    </r>
    <r>
      <rPr>
        <sz val="7"/>
        <rFont val="Times New Roman"/>
        <family val="1"/>
      </rPr>
      <t xml:space="preserve">      </t>
    </r>
    <r>
      <rPr>
        <sz val="11"/>
        <rFont val="Calibri"/>
        <family val="2"/>
        <scheme val="minor"/>
      </rPr>
      <t>Considering all time periods collectively, which portfolio characteristics (delinquency, credit score, or debt to income ratio) were most predictive of default and why?  Use qualitative arguments (no modeling needed).</t>
    </r>
  </si>
  <si>
    <t>Note:  The loans are of the same type as in Part 1.  Use historical performance characteristics to estimate future outcome.  These loans were just underwritten and funded so none are delinquent.</t>
  </si>
  <si>
    <t>Status 1/1/2023</t>
  </si>
  <si>
    <t>Status 1/1/2022</t>
  </si>
  <si>
    <t>Status 12/31/2022 (defaulted, paid off, current)</t>
  </si>
  <si>
    <t>Status 12/31/2021(defaulted, paid off, current)</t>
  </si>
  <si>
    <t>Status 12/31/2019 (defaulted, paid off, current)</t>
  </si>
  <si>
    <t>5-Year Fixed Rate Consumer Unsecured Loans, Non-Amortizing.  Loans created January, 2024</t>
  </si>
  <si>
    <r>
      <t>4)</t>
    </r>
    <r>
      <rPr>
        <sz val="7"/>
        <rFont val="Times New Roman"/>
        <family val="1"/>
      </rPr>
      <t xml:space="preserve">      </t>
    </r>
    <r>
      <rPr>
        <sz val="11"/>
        <rFont val="Calibri"/>
        <family val="2"/>
        <scheme val="minor"/>
      </rPr>
      <t>Now, you are asked to forecast an estimate of expected loss over the next year (2024) in percent of current balance (from the 2024 tab) and in dollars for the year.  You will use the "current loan portfolio" tab to define the composition of the current loan portfolio.  The macroeconomic forecast you are working from suggests that 2024 will look like 2023 in terms of the economic climate you are lending into so credit performance should be similar.  What is the expected loss for 2024?</t>
    </r>
  </si>
  <si>
    <t>Status 12/31/2023</t>
  </si>
  <si>
    <t>Actual loss</t>
  </si>
  <si>
    <t>Actual Loss</t>
  </si>
  <si>
    <t>Over the period from 2017 to 2023, the portfolio has shown a marked improvement in credit quality, as evidenced by lower default rates, higher average credit scores, a decrease in the debt-to-income ratio, and a reduction in both the expected and actual losses. These trends suggest that the portfolio is becoming healthier, with borrowers being more capable of repaying their loans, which in turn reduces the financial risk to the lender. The stable LGD indicates that while the impact of defaults hasn't changed much, the overall risk of loss from defaults has decreased, contributing to a stronger and more secure credit environment.</t>
  </si>
  <si>
    <t xml:space="preserve">Every year seems to be similar in credit score besides 2023 which is a significant increase. This suggests that in 2023, higher credit score borrowers defaulted more than in previous years, which could indicate a changing risk profile or external factors affecting even seemingly low-risk borrowers, or that the ccredit score overall had a significant increase in 2023 as in score inflation. </t>
  </si>
  <si>
    <t xml:space="preserve">The credit scores for non-defaulted loans remain relatively stable, with a slight increase over the years, peaking in 2023 again. This stability and slight increase indicate consistently good credit management among non-defaulted borrowers, contributing to a robust portfolio outside of the defaulting segmen. Again, this could signify credit score inflation. </t>
  </si>
  <si>
    <t>The proportion of defaulted loans that were delinquent at the start of the year shows some fluctuation but does not follow a clear trend, with the highest in 2020 (0.569) and lowest in 2023 (0.435).This variability suggests that the pathway to default can differ year by year, possibly influenced by broader economic conditions or changes in lending practices. The differences are not significant.</t>
  </si>
  <si>
    <t>It is all zero because non of the non defaulted loans are deliquency at the start of the year. It makes sense because if delinquency at the start of the year, ususally it means the company is defaulting and delinquency in payments is really really close to default, takes one or two payments to be classified as defaulting, so therefore all zeros here, and there is no difference among the years.</t>
  </si>
  <si>
    <t xml:space="preserve">There's an upward trend in the debt-to-income ratio among defaulted loans, significantly jumping in 2023 (0.766). This increase, particularly in 2023, suggests that borrowers who defaulted were increasingly leveraged, indicating that high debt burdens relative to income are becoming more prevalent among defaulting borrowers. This significant change match the change of the credit score for loans which shows the increase of risks in 2023 among the defaulted loans. </t>
  </si>
  <si>
    <t xml:space="preserve">The ratio remains fairly stable over the years, with slight fluctuations. This stability indicates that non-defaulting borrowers maintain a relatively consistent debt-to-income level, contributing to their ability to stay current on their loans. The difference are not significant. </t>
  </si>
  <si>
    <t xml:space="preserve">overall, the data reflects a portfolio that has managed to maintain consistent credit quality among non-defaulted loans while experiencing significant shifts in the defaulted loan segment in 2023. This could point to emerging risks or changes in the economic environment that are affecting borrowers differently, especially those with higher credit scores or higher debt burdens who defaulted in 2023. </t>
  </si>
  <si>
    <t xml:space="preserve">For the difference between default and non-default, there are significnat difference as the non-defaulted ones have much higher average credit scores. </t>
  </si>
  <si>
    <t xml:space="preserve">For the difference between default and non-default, the difference here is hard to analyze since it is zero for nondefaulted ones but we can see that from the defaulted loans, most of them have around half deliquent payments. </t>
  </si>
  <si>
    <t>For the difference between default and non-default, there are salso significnat difference but not as much as the credit scores, the debt to income ratrio are higher for defaulted loans.</t>
  </si>
  <si>
    <t xml:space="preserve">When looking at the portfolio characteritics for predictive of default, I think delinquency is most predictive of default since all the delinquency payments ended up in default  which makes it very predictive. However, this is due to the fact that  it is 0 for the non-default ones so in reality the only data we are getting here is the average for the defaulted ones which are around 0.5 so we can definitely say that deliquent payment will happen before default. After that, credit score being most predictive, and then comes debt to income ratio.  There is a significant difference in the average start-of-year credit scores between defaulted and non-defaulted loans, with defaulted loans having considerably lower scores. This trend is consistent across all years, with defaulted loans consistently showing lower average credit scores than non-defaulted loans. Notably, there's a sharp increase in the credit score for defaulted loans in 2023, which suggests an anomaly or a shift in the risk profile, but even in 2023 it follows the trend where the default has lower score.  When it comes to the debt to income ratio, The average DTI ratio for defaulted loans is generally higher than for non-defaulted loans, indicating that borrowers with a higher debt burden relative to their income are more likely to default. However, the difference in DTI ratios between defaulted and non-defaulted loans is less stark than the difference in credit scores. </t>
  </si>
  <si>
    <t>PV recovery %</t>
  </si>
  <si>
    <t xml:space="preserve">WCDR(1, 99.9%) for 2020: </t>
  </si>
  <si>
    <t>Capital at risk for 2020: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</si>
  <si>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</si>
  <si>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</si>
  <si>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</si>
  <si>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</si>
  <si>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</si>
  <si>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</si>
  <si>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</si>
  <si>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</si>
  <si>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</si>
  <si>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</si>
  <si>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</si>
  <si>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</si>
  <si>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</si>
  <si>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</si>
  <si>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</si>
  <si>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</si>
  <si>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</si>
  <si>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</si>
  <si>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</si>
  <si>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</si>
  <si>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</si>
  <si>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</si>
  <si>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</si>
  <si>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</si>
  <si>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</si>
  <si>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</si>
  <si>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</si>
  <si>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This row is for analysis</t>
  </si>
  <si>
    <t>Predicted Default Probability</t>
  </si>
  <si>
    <t>Predicted LGD (%)</t>
  </si>
  <si>
    <r>
      <t xml:space="preserve">For this question I am gonna use </t>
    </r>
    <r>
      <rPr>
        <sz val="11"/>
        <color rgb="FFFF0000"/>
        <rFont val="Calibri (Body)"/>
      </rPr>
      <t>two</t>
    </r>
    <r>
      <rPr>
        <sz val="11"/>
        <rFont val="Calibri"/>
        <family val="2"/>
        <scheme val="minor"/>
      </rPr>
      <t xml:space="preserve"> methods to generate the answer from the data and characteristics given, and both would need different assumptions, this row would explain their methods and assumptions</t>
    </r>
  </si>
  <si>
    <t>&lt;- this is for 2024</t>
  </si>
  <si>
    <t xml:space="preserve">For the second method, I am using python to do a logistic regression on the probability of default on each loan from the  explanatory variables Credit score and debt to income ratio, but this time the data are all of 2023's loans, and I am doing another one for LGD for the ones I predicted 'default' in 2024(if their PD is &gt; 0.5) using the LGD data from the defaulted ons in 2024. For this we have to assume that the 2024 data will follow 2023's pattern, the calculated results will be in current portfolio 2024 tab and I will include python code. </t>
  </si>
  <si>
    <t>The numbers are higher than what I expected because we barely have enough inputs and in 2024 the debt to income ratio is really high which caused the increase of the PD and lower of LGD. And this method didn't look at the loans individually which kinda wasted the data.</t>
  </si>
  <si>
    <t xml:space="preserve">This method in my opinon is more accurate since it look at the loans each individually and it is much closer to the value in 2023 which I would take this answer over the earlier one. However, I would not blindly trust this model since it does introduce more bias as we rely a lot more on the data from 2023 and data here alone so if emergencies outside of historical patterns happen we would not expect that. </t>
  </si>
  <si>
    <t xml:space="preserve">For the first method, I am using Linear regression from explanatory variables Credit score, deliquency, and debt to income ratio to predict PD and LGD. I am using the data from 2017 to 2023 to predict 2024's data so we have to assume the future will repeat the past's characteristics for their default. We are looking at the "big" picture every year's trend from the characteristics to predict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</si>
</sst>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0.0%"/>
    <numFmt numFmtId="165" formatCode="0.000%"/>
    <numFmt numFmtId="166" formatCode="0.000"/>
    <numFmt numFmtId="167" formatCode="&quot;$&quot;#,##0.00"/>
    <numFmt numFmtId="168" formatCode="&quot;$&quot;#,##0"/>
  </numFmts>
  <fonts count="19">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7"/>
      <color theme="1"/>
      <name val="Times New Roman"/>
      <family val="1"/>
    </font>
    <font>
      <b/>
      <sz val="9"/>
      <color theme="0"/>
      <name val="Calibri"/>
      <family val="2"/>
      <scheme val="minor"/>
    </font>
    <font>
      <sz val="7"/>
      <name val="Times New Roman"/>
      <family val="1"/>
    </font>
    <font>
      <sz val="9"/>
      <name val="Calibri"/>
      <family val="2"/>
      <scheme val="minor"/>
    </font>
    <font>
      <sz val="11"/>
      <color rgb="FF000000"/>
      <name val="Calibri"/>
      <family val="2"/>
      <scheme val="minor"/>
    </font>
    <font>
      <sz val="11"/>
      <color rgb="FF000000"/>
      <name val="Symbol"/>
      <family val="1"/>
      <charset val="2"/>
    </font>
    <font>
      <sz val="11.5"/>
      <color rgb="FF000000"/>
      <name val="Times New Roman"/>
      <family val="1"/>
    </font>
    <font>
      <i/>
      <sz val="11.5"/>
      <color rgb="FF000000"/>
      <name val="Times New Roman"/>
      <family val="1"/>
    </font>
    <font>
      <b/>
      <sz val="18"/>
      <name val="Calibri"/>
      <family val="2"/>
      <scheme val="minor"/>
    </font>
    <font>
      <b/>
      <sz val="22"/>
      <name val="Calibri"/>
      <family val="2"/>
      <scheme val="minor"/>
    </font>
    <font>
      <sz val="10"/>
      <color rgb="FFFFFFFF"/>
      <name val="Inherit"/>
    </font>
    <font>
      <i/>
      <sz val="11"/>
      <color theme="1"/>
      <name val="Calibri"/>
      <family val="2"/>
      <scheme val="minor"/>
    </font>
    <font>
      <sz val="11"/>
      <color rgb="FFFF0000"/>
      <name val="Calibri (Body)"/>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0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11">
    <border>
      <left/>
      <right/>
      <top/>
      <bottom/>
      <diagonal/>
    </border>
    <border>
      <left/>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7">
    <xf numFmtId="0" fontId="0" fillId="0" borderId="0" xfId="0"/>
    <xf numFmtId="0" fontId="0" fillId="0" borderId="0" xfId="0" applyAlignment="1">
      <alignment wrapText="1"/>
    </xf>
    <xf numFmtId="6" fontId="0" fillId="0" borderId="0" xfId="0" applyNumberFormat="1" applyAlignment="1">
      <alignment horizontal="center"/>
    </xf>
    <xf numFmtId="0" fontId="0" fillId="0" borderId="0" xfId="0" applyAlignment="1">
      <alignment horizontal="center"/>
    </xf>
    <xf numFmtId="9" fontId="0" fillId="0" borderId="0" xfId="1" applyFont="1" applyAlignment="1">
      <alignment horizontal="center"/>
    </xf>
    <xf numFmtId="10" fontId="0" fillId="0" borderId="0" xfId="1" applyNumberFormat="1" applyFont="1" applyAlignment="1">
      <alignment horizontal="center"/>
    </xf>
    <xf numFmtId="0" fontId="0" fillId="0" borderId="1" xfId="0" applyBorder="1" applyAlignment="1">
      <alignment wrapText="1"/>
    </xf>
    <xf numFmtId="0" fontId="0" fillId="0" borderId="1" xfId="0" applyBorder="1" applyAlignment="1">
      <alignment horizontal="center" wrapText="1"/>
    </xf>
    <xf numFmtId="44" fontId="0" fillId="0" borderId="0" xfId="2" applyFont="1"/>
    <xf numFmtId="0" fontId="2" fillId="0" borderId="0" xfId="0" applyFont="1"/>
    <xf numFmtId="0" fontId="2" fillId="0" borderId="0" xfId="0" applyFont="1" applyAlignment="1">
      <alignment vertical="center"/>
    </xf>
    <xf numFmtId="0" fontId="3" fillId="0" borderId="0" xfId="0" applyFont="1"/>
    <xf numFmtId="8" fontId="0" fillId="0" borderId="0" xfId="0" applyNumberFormat="1"/>
    <xf numFmtId="0" fontId="0" fillId="0" borderId="0" xfId="0" applyAlignment="1">
      <alignment horizontal="center" wrapText="1"/>
    </xf>
    <xf numFmtId="44" fontId="0" fillId="0" borderId="0" xfId="2" applyFont="1" applyBorder="1"/>
    <xf numFmtId="0" fontId="0" fillId="0" borderId="0" xfId="0" applyAlignment="1">
      <alignment vertical="center"/>
    </xf>
    <xf numFmtId="0" fontId="0" fillId="0" borderId="0" xfId="0" applyAlignment="1">
      <alignment horizontal="left" vertical="center" indent="4"/>
    </xf>
    <xf numFmtId="0" fontId="4" fillId="5" borderId="2"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5" fillId="0" borderId="0" xfId="0" applyFont="1"/>
    <xf numFmtId="164" fontId="5" fillId="0" borderId="0" xfId="1" applyNumberFormat="1" applyFont="1"/>
    <xf numFmtId="0" fontId="4" fillId="5" borderId="2" xfId="0" applyFont="1" applyFill="1" applyBorder="1" applyAlignment="1">
      <alignment vertical="center"/>
    </xf>
    <xf numFmtId="0" fontId="4" fillId="5" borderId="3" xfId="0" applyFont="1"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indent="4"/>
    </xf>
    <xf numFmtId="164" fontId="3" fillId="0" borderId="0" xfId="1" applyNumberFormat="1" applyFont="1"/>
    <xf numFmtId="0" fontId="9" fillId="0" borderId="2" xfId="0" applyFont="1" applyBorder="1" applyAlignment="1">
      <alignment horizontal="right" vertical="center"/>
    </xf>
    <xf numFmtId="9" fontId="3" fillId="0" borderId="3" xfId="0" applyNumberFormat="1" applyFont="1" applyBorder="1" applyAlignment="1">
      <alignment horizontal="right" vertical="center"/>
    </xf>
    <xf numFmtId="9" fontId="3" fillId="0" borderId="5" xfId="0" applyNumberFormat="1" applyFont="1" applyBorder="1" applyAlignment="1">
      <alignment horizontal="right" vertical="center"/>
    </xf>
    <xf numFmtId="0" fontId="3" fillId="0" borderId="3" xfId="0" applyFont="1" applyBorder="1"/>
    <xf numFmtId="0" fontId="3" fillId="0" borderId="5" xfId="0" applyFont="1" applyBorder="1"/>
    <xf numFmtId="0" fontId="10" fillId="0" borderId="0" xfId="0" applyFont="1" applyAlignment="1">
      <alignment vertical="center"/>
    </xf>
    <xf numFmtId="0" fontId="11" fillId="0" borderId="0" xfId="0" applyFont="1" applyAlignment="1">
      <alignment horizontal="left" vertical="center" indent="5"/>
    </xf>
    <xf numFmtId="0" fontId="9" fillId="0" borderId="7" xfId="0" applyFont="1" applyBorder="1" applyAlignment="1">
      <alignment horizontal="right" vertical="center"/>
    </xf>
    <xf numFmtId="0" fontId="12" fillId="0" borderId="0" xfId="0" applyFont="1"/>
    <xf numFmtId="0" fontId="12" fillId="0" borderId="0" xfId="0" applyFont="1" applyAlignment="1">
      <alignment horizontal="left" vertical="center"/>
    </xf>
    <xf numFmtId="0" fontId="14" fillId="0" borderId="0" xfId="0" applyFont="1" applyAlignment="1">
      <alignment horizontal="left" vertical="center" indent="4"/>
    </xf>
    <xf numFmtId="0" fontId="14" fillId="0" borderId="0" xfId="0" applyFont="1" applyAlignment="1">
      <alignment vertical="center"/>
    </xf>
    <xf numFmtId="9" fontId="0" fillId="0" borderId="0" xfId="1" applyFont="1" applyBorder="1"/>
    <xf numFmtId="0" fontId="15" fillId="0" borderId="0" xfId="0" applyFont="1" applyAlignment="1">
      <alignment horizontal="left" vertical="center"/>
    </xf>
    <xf numFmtId="6" fontId="3" fillId="0" borderId="3" xfId="0" applyNumberFormat="1" applyFont="1" applyBorder="1" applyAlignment="1">
      <alignment horizontal="right" vertical="center"/>
    </xf>
    <xf numFmtId="8" fontId="3" fillId="0" borderId="3" xfId="0" applyNumberFormat="1" applyFont="1" applyBorder="1" applyAlignment="1">
      <alignment horizontal="right" vertical="center"/>
    </xf>
    <xf numFmtId="10" fontId="3" fillId="0" borderId="3" xfId="0" applyNumberFormat="1" applyFont="1" applyBorder="1" applyAlignment="1">
      <alignment horizontal="right" vertical="center"/>
    </xf>
    <xf numFmtId="0" fontId="16" fillId="0" borderId="0" xfId="0" applyFont="1"/>
    <xf numFmtId="0" fontId="10" fillId="0" borderId="0" xfId="0" applyFont="1" applyAlignment="1">
      <alignment horizontal="center"/>
    </xf>
    <xf numFmtId="0" fontId="0" fillId="0" borderId="0" xfId="1" applyNumberFormat="1" applyFont="1" applyBorder="1"/>
    <xf numFmtId="10" fontId="3" fillId="0" borderId="5" xfId="0" applyNumberFormat="1" applyFont="1" applyBorder="1" applyAlignment="1">
      <alignment horizontal="right" vertical="center"/>
    </xf>
    <xf numFmtId="8" fontId="3" fillId="0" borderId="5" xfId="0" applyNumberFormat="1" applyFont="1" applyBorder="1" applyAlignment="1">
      <alignment horizontal="right" vertical="center"/>
    </xf>
    <xf numFmtId="0" fontId="3" fillId="6" borderId="0" xfId="0" applyFont="1" applyFill="1" applyAlignment="1">
      <alignment vertical="top" wrapText="1"/>
    </xf>
    <xf numFmtId="0" fontId="3" fillId="7" borderId="0" xfId="0" applyFont="1" applyFill="1" applyAlignment="1">
      <alignment vertical="top" wrapText="1"/>
    </xf>
    <xf numFmtId="0" fontId="3" fillId="8" borderId="0" xfId="0" applyFont="1" applyFill="1" applyAlignment="1">
      <alignment vertical="top" wrapText="1"/>
    </xf>
    <xf numFmtId="0" fontId="3" fillId="8" borderId="0" xfId="0" applyFont="1" applyFill="1"/>
    <xf numFmtId="8" fontId="3" fillId="8" borderId="0" xfId="0" applyNumberFormat="1" applyFont="1" applyFill="1"/>
    <xf numFmtId="6" fontId="3" fillId="0" borderId="0" xfId="0" applyNumberFormat="1" applyFont="1"/>
    <xf numFmtId="0" fontId="4" fillId="0" borderId="3" xfId="0" applyFont="1" applyBorder="1" applyAlignment="1">
      <alignment horizontal="center" vertical="center" wrapText="1"/>
    </xf>
    <xf numFmtId="165" fontId="3" fillId="0" borderId="3" xfId="0" applyNumberFormat="1" applyFont="1" applyBorder="1" applyAlignment="1">
      <alignment horizontal="right" vertical="center"/>
    </xf>
    <xf numFmtId="165" fontId="3" fillId="0" borderId="5" xfId="0" applyNumberFormat="1" applyFont="1" applyBorder="1" applyAlignment="1">
      <alignment horizontal="right" vertical="center"/>
    </xf>
    <xf numFmtId="0" fontId="0" fillId="0" borderId="8" xfId="0" applyBorder="1"/>
    <xf numFmtId="0" fontId="17" fillId="0" borderId="9" xfId="0" applyFont="1" applyBorder="1" applyAlignment="1">
      <alignment horizontal="center"/>
    </xf>
    <xf numFmtId="0" fontId="17" fillId="0" borderId="9" xfId="0" applyFont="1" applyBorder="1" applyAlignment="1">
      <alignment horizontal="centerContinuous"/>
    </xf>
    <xf numFmtId="2" fontId="3" fillId="0" borderId="3" xfId="0" applyNumberFormat="1" applyFont="1" applyBorder="1" applyAlignment="1">
      <alignment horizontal="right" vertical="center"/>
    </xf>
    <xf numFmtId="2" fontId="3" fillId="0" borderId="4" xfId="0" applyNumberFormat="1" applyFont="1" applyBorder="1" applyAlignment="1">
      <alignment horizontal="right" vertical="center"/>
    </xf>
    <xf numFmtId="2" fontId="3" fillId="0" borderId="5" xfId="0" applyNumberFormat="1" applyFont="1" applyBorder="1" applyAlignment="1">
      <alignment horizontal="right" vertical="center"/>
    </xf>
    <xf numFmtId="2" fontId="3" fillId="0" borderId="6" xfId="0" applyNumberFormat="1" applyFont="1" applyBorder="1" applyAlignment="1">
      <alignment horizontal="right" vertical="center"/>
    </xf>
    <xf numFmtId="10" fontId="3" fillId="8" borderId="0" xfId="0" applyNumberFormat="1" applyFont="1" applyFill="1"/>
    <xf numFmtId="166" fontId="3" fillId="0" borderId="3" xfId="0" applyNumberFormat="1" applyFont="1" applyBorder="1"/>
    <xf numFmtId="166" fontId="3" fillId="0" borderId="5" xfId="0" applyNumberFormat="1" applyFont="1" applyBorder="1"/>
    <xf numFmtId="2" fontId="3" fillId="0" borderId="3" xfId="0" applyNumberFormat="1" applyFont="1" applyBorder="1"/>
    <xf numFmtId="2" fontId="3" fillId="0" borderId="5" xfId="0" applyNumberFormat="1" applyFont="1" applyBorder="1"/>
    <xf numFmtId="166" fontId="3" fillId="0" borderId="4" xfId="0" applyNumberFormat="1" applyFont="1" applyBorder="1"/>
    <xf numFmtId="166" fontId="3" fillId="0" borderId="6" xfId="0" applyNumberFormat="1" applyFont="1" applyBorder="1"/>
    <xf numFmtId="167" fontId="3" fillId="0" borderId="3" xfId="0" applyNumberFormat="1" applyFont="1" applyBorder="1" applyAlignment="1">
      <alignment vertical="center"/>
    </xf>
    <xf numFmtId="167" fontId="3" fillId="0" borderId="5" xfId="0" applyNumberFormat="1" applyFont="1" applyBorder="1" applyAlignment="1">
      <alignment vertical="center"/>
    </xf>
    <xf numFmtId="168" fontId="3" fillId="0" borderId="3" xfId="0" applyNumberFormat="1" applyFont="1" applyBorder="1" applyAlignment="1">
      <alignment vertical="center"/>
    </xf>
    <xf numFmtId="168" fontId="3" fillId="0" borderId="5" xfId="0" applyNumberFormat="1" applyFont="1" applyBorder="1" applyAlignment="1">
      <alignment vertical="center"/>
    </xf>
    <xf numFmtId="0" fontId="3" fillId="6"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11" fontId="0" fillId="0" borderId="0" xfId="0" applyNumberFormat="1"/>
    <xf numFmtId="10" fontId="3" fillId="0" borderId="10" xfId="0" applyNumberFormat="1" applyFont="1" applyBorder="1" applyAlignment="1">
      <alignment horizontal="right" vertical="center"/>
    </xf>
    <xf numFmtId="167" fontId="3" fillId="8" borderId="0" xfId="0" applyNumberFormat="1" applyFont="1" applyFill="1"/>
    <xf numFmtId="0" fontId="3" fillId="8" borderId="0" xfId="0" applyFont="1" applyFill="1" applyAlignment="1">
      <alignment horizontal="left" vertical="top" wrapText="1"/>
    </xf>
    <xf numFmtId="0" fontId="3" fillId="9" borderId="0" xfId="0" applyFont="1" applyFill="1" applyAlignment="1">
      <alignment horizontal="left" vertical="top" wrapText="1"/>
    </xf>
    <xf numFmtId="0" fontId="3" fillId="0" borderId="0" xfId="0" applyFont="1" applyAlignment="1">
      <alignment horizontal="left" vertical="top" wrapText="1"/>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1193242</xdr:colOff>
      <xdr:row>50</xdr:row>
      <xdr:rowOff>104670</xdr:rowOff>
    </xdr:from>
    <xdr:to>
      <xdr:col>4</xdr:col>
      <xdr:colOff>2783917</xdr:colOff>
      <xdr:row>52</xdr:row>
      <xdr:rowOff>180871</xdr:rowOff>
    </xdr:to>
    <xdr:pic>
      <xdr:nvPicPr>
        <xdr:cNvPr id="2" name="Picture 1482698">
          <a:extLst>
            <a:ext uri="{FF2B5EF4-FFF2-40B4-BE49-F238E27FC236}">
              <a16:creationId xmlns:a16="http://schemas.microsoft.com/office/drawing/2014/main" id="{D2A15F38-82D8-4B5C-8943-827938791E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7693" y="9901813"/>
          <a:ext cx="1590675" cy="45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34F2-BE3E-CF43-9566-63D075A74AB5}">
  <dimension ref="A1:I20"/>
  <sheetViews>
    <sheetView topLeftCell="A3" workbookViewId="0">
      <selection activeCell="B19" sqref="B19"/>
    </sheetView>
  </sheetViews>
  <sheetFormatPr baseColWidth="10" defaultRowHeight="15"/>
  <sheetData>
    <row r="1" spans="1:9">
      <c r="A1" t="s">
        <v>95</v>
      </c>
    </row>
    <row r="2" spans="1:9" ht="16" thickBot="1"/>
    <row r="3" spans="1:9">
      <c r="A3" s="60" t="s">
        <v>96</v>
      </c>
      <c r="B3" s="60"/>
    </row>
    <row r="4" spans="1:9">
      <c r="A4" t="s">
        <v>97</v>
      </c>
      <c r="B4">
        <v>0.9981696344412222</v>
      </c>
    </row>
    <row r="5" spans="1:9">
      <c r="A5" t="s">
        <v>98</v>
      </c>
      <c r="B5">
        <v>0.99634261912052324</v>
      </c>
    </row>
    <row r="6" spans="1:9">
      <c r="A6" t="s">
        <v>99</v>
      </c>
      <c r="B6">
        <v>0.9926852382410466</v>
      </c>
    </row>
    <row r="7" spans="1:9">
      <c r="A7" t="s">
        <v>100</v>
      </c>
      <c r="B7">
        <v>3.4325065436960549E-3</v>
      </c>
    </row>
    <row r="8" spans="1:9" ht="16" thickBot="1">
      <c r="A8" s="58" t="s">
        <v>101</v>
      </c>
      <c r="B8" s="58">
        <v>7</v>
      </c>
    </row>
    <row r="10" spans="1:9" ht="16" thickBot="1">
      <c r="A10" t="s">
        <v>102</v>
      </c>
    </row>
    <row r="11" spans="1:9">
      <c r="A11" s="59"/>
      <c r="B11" s="59" t="s">
        <v>107</v>
      </c>
      <c r="C11" s="59" t="s">
        <v>108</v>
      </c>
      <c r="D11" s="59" t="s">
        <v>109</v>
      </c>
      <c r="E11" s="59" t="s">
        <v>110</v>
      </c>
      <c r="F11" s="59" t="s">
        <v>111</v>
      </c>
    </row>
    <row r="12" spans="1:9">
      <c r="A12" t="s">
        <v>103</v>
      </c>
      <c r="B12">
        <v>3</v>
      </c>
      <c r="C12">
        <v>9.6290295660816701E-3</v>
      </c>
      <c r="D12">
        <v>3.2096765220272234E-3</v>
      </c>
      <c r="E12">
        <v>272.41970468852725</v>
      </c>
      <c r="F12">
        <v>3.750827165004197E-4</v>
      </c>
    </row>
    <row r="13" spans="1:9">
      <c r="A13" t="s">
        <v>104</v>
      </c>
      <c r="B13">
        <v>3</v>
      </c>
      <c r="C13">
        <v>3.5346303517548704E-5</v>
      </c>
      <c r="D13">
        <v>1.1782101172516235E-5</v>
      </c>
    </row>
    <row r="14" spans="1:9" ht="16" thickBot="1">
      <c r="A14" s="58" t="s">
        <v>105</v>
      </c>
      <c r="B14" s="58">
        <v>6</v>
      </c>
      <c r="C14" s="58">
        <v>9.6643758695992184E-3</v>
      </c>
      <c r="D14" s="58"/>
      <c r="E14" s="58"/>
      <c r="F14" s="58"/>
    </row>
    <row r="15" spans="1:9" ht="16" thickBot="1"/>
    <row r="16" spans="1:9">
      <c r="A16" s="59"/>
      <c r="B16" s="59" t="s">
        <v>112</v>
      </c>
      <c r="C16" s="59" t="s">
        <v>100</v>
      </c>
      <c r="D16" s="59" t="s">
        <v>113</v>
      </c>
      <c r="E16" s="59" t="s">
        <v>114</v>
      </c>
      <c r="F16" s="59" t="s">
        <v>115</v>
      </c>
      <c r="G16" s="59" t="s">
        <v>116</v>
      </c>
      <c r="H16" s="59" t="s">
        <v>117</v>
      </c>
      <c r="I16" s="59" t="s">
        <v>118</v>
      </c>
    </row>
    <row r="17" spans="1:9">
      <c r="A17" t="s">
        <v>106</v>
      </c>
      <c r="B17">
        <v>0.44782371860185499</v>
      </c>
      <c r="C17">
        <v>0.36161034656127894</v>
      </c>
      <c r="D17">
        <v>1.2384151141150102</v>
      </c>
      <c r="E17">
        <v>0.30363486762550546</v>
      </c>
      <c r="F17">
        <v>-0.70298179276444916</v>
      </c>
      <c r="G17">
        <v>1.5986292299681584</v>
      </c>
      <c r="H17">
        <v>-0.70298179276444916</v>
      </c>
      <c r="I17">
        <v>1.5986292299681584</v>
      </c>
    </row>
    <row r="18" spans="1:9">
      <c r="A18" t="s">
        <v>119</v>
      </c>
      <c r="B18">
        <v>1.2101951820445158</v>
      </c>
      <c r="C18">
        <v>0.24620581248465478</v>
      </c>
      <c r="D18">
        <v>4.9153802253143128</v>
      </c>
      <c r="E18">
        <v>1.6128642223090559E-2</v>
      </c>
      <c r="F18">
        <v>0.42665840376335251</v>
      </c>
      <c r="G18">
        <v>1.9937319603256791</v>
      </c>
      <c r="H18">
        <v>0.42665840376335251</v>
      </c>
      <c r="I18">
        <v>1.9937319603256791</v>
      </c>
    </row>
    <row r="19" spans="1:9">
      <c r="A19" t="s">
        <v>120</v>
      </c>
      <c r="B19">
        <v>-9.8506325464261537E-4</v>
      </c>
      <c r="C19">
        <v>4.074628736885199E-4</v>
      </c>
      <c r="D19">
        <v>-2.4175533975044683</v>
      </c>
      <c r="E19">
        <v>9.4375564876244364E-2</v>
      </c>
      <c r="F19">
        <v>-2.281791971552928E-3</v>
      </c>
      <c r="G19">
        <v>3.1166546226769741E-4</v>
      </c>
      <c r="H19">
        <v>-2.281791971552928E-3</v>
      </c>
      <c r="I19">
        <v>3.1166546226769741E-4</v>
      </c>
    </row>
    <row r="20" spans="1:9" ht="16" thickBot="1">
      <c r="A20" s="58" t="s">
        <v>121</v>
      </c>
      <c r="B20" s="58">
        <v>0.56478792986619797</v>
      </c>
      <c r="C20" s="58">
        <v>0.3650866479679758</v>
      </c>
      <c r="D20" s="58">
        <v>1.5469969471897513</v>
      </c>
      <c r="E20" s="58">
        <v>0.21960099266375027</v>
      </c>
      <c r="F20" s="58">
        <v>-0.5970807240679008</v>
      </c>
      <c r="G20" s="58">
        <v>1.7266565838002967</v>
      </c>
      <c r="H20" s="58">
        <v>-0.5970807240679008</v>
      </c>
      <c r="I20" s="58">
        <v>1.7266565838002967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1006"/>
  <sheetViews>
    <sheetView topLeftCell="A962" workbookViewId="0">
      <selection activeCell="Q1002" sqref="Q1002"/>
    </sheetView>
  </sheetViews>
  <sheetFormatPr baseColWidth="10" defaultColWidth="8.83203125" defaultRowHeight="15"/>
  <cols>
    <col min="3" max="3" width="8.83203125" bestFit="1" customWidth="1"/>
    <col min="4" max="5" width="8.83203125" customWidth="1"/>
    <col min="6" max="6" width="10.5" bestFit="1" customWidth="1"/>
    <col min="8" max="8" width="10.83203125" customWidth="1"/>
    <col min="15" max="15" width="14.83203125"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64</v>
      </c>
      <c r="F4" s="7" t="s">
        <v>65</v>
      </c>
      <c r="G4" s="7" t="s">
        <v>15</v>
      </c>
      <c r="H4" s="7" t="s">
        <v>5</v>
      </c>
      <c r="I4" s="7" t="s">
        <v>3</v>
      </c>
      <c r="J4" s="7" t="s">
        <v>4</v>
      </c>
      <c r="K4" s="7" t="s">
        <v>11</v>
      </c>
      <c r="L4" s="7" t="s">
        <v>12</v>
      </c>
      <c r="M4" t="s">
        <v>92</v>
      </c>
      <c r="N4" s="13" t="s">
        <v>79</v>
      </c>
      <c r="O4" s="13"/>
    </row>
    <row r="5" spans="2:15">
      <c r="B5">
        <v>6000000</v>
      </c>
      <c r="C5" s="2">
        <v>53803</v>
      </c>
      <c r="D5" s="5">
        <v>5.2400000000000002E-2</v>
      </c>
      <c r="E5" s="2" t="s">
        <v>23</v>
      </c>
      <c r="F5" s="2" t="s">
        <v>23</v>
      </c>
      <c r="G5" s="3">
        <v>788</v>
      </c>
      <c r="H5" s="3">
        <v>0.27200000000000002</v>
      </c>
      <c r="I5" s="3" t="s">
        <v>6</v>
      </c>
      <c r="J5" s="3" t="b">
        <v>0</v>
      </c>
      <c r="K5" s="4" t="s">
        <v>24</v>
      </c>
      <c r="L5" s="3" t="s">
        <v>24</v>
      </c>
      <c r="M5" t="e">
        <f>IF(ISBLANK(J5), 0, K5 / (1 + 0.12)^(L5/12))</f>
        <v>#VALUE!</v>
      </c>
      <c r="N5" s="46">
        <f>IF(F5="defaulted", C5 * (1 - K5), 0)</f>
        <v>0</v>
      </c>
      <c r="O5" s="14"/>
    </row>
    <row r="6" spans="2:15">
      <c r="B6">
        <v>6000001</v>
      </c>
      <c r="C6" s="2">
        <v>167915</v>
      </c>
      <c r="D6" s="5">
        <v>4.7699999999999999E-2</v>
      </c>
      <c r="E6" s="2" t="s">
        <v>23</v>
      </c>
      <c r="F6" s="2" t="s">
        <v>23</v>
      </c>
      <c r="G6" s="3">
        <v>688</v>
      </c>
      <c r="H6" s="3">
        <v>0.2</v>
      </c>
      <c r="I6" s="3" t="s">
        <v>6</v>
      </c>
      <c r="J6" s="3" t="b">
        <v>0</v>
      </c>
      <c r="K6" s="4" t="s">
        <v>24</v>
      </c>
      <c r="L6" s="3" t="s">
        <v>24</v>
      </c>
      <c r="M6" t="e">
        <f t="shared" ref="M6:M69" si="0">IF(ISBLANK(J6), 0, K6 / (1 + 0.12)^(L6/12))</f>
        <v>#VALUE!</v>
      </c>
      <c r="N6" s="46">
        <f t="shared" ref="N6:N69" si="1">IF(F6="defaulted", C6 * (1 - K6), 0)</f>
        <v>0</v>
      </c>
      <c r="O6" s="14"/>
    </row>
    <row r="7" spans="2:15">
      <c r="B7">
        <v>6000002</v>
      </c>
      <c r="C7" s="2">
        <v>98438</v>
      </c>
      <c r="D7" s="5">
        <v>2.4500000000000001E-2</v>
      </c>
      <c r="E7" s="2" t="s">
        <v>23</v>
      </c>
      <c r="F7" s="2" t="s">
        <v>23</v>
      </c>
      <c r="G7" s="3">
        <v>741</v>
      </c>
      <c r="H7" s="3">
        <v>0.60799999999999998</v>
      </c>
      <c r="I7" s="3" t="s">
        <v>6</v>
      </c>
      <c r="J7" s="3" t="b">
        <v>0</v>
      </c>
      <c r="K7" s="4" t="s">
        <v>24</v>
      </c>
      <c r="L7" s="3" t="s">
        <v>24</v>
      </c>
      <c r="M7" t="e">
        <f t="shared" si="0"/>
        <v>#VALUE!</v>
      </c>
      <c r="N7" s="46">
        <f t="shared" si="1"/>
        <v>0</v>
      </c>
      <c r="O7" s="14"/>
    </row>
    <row r="8" spans="2:15">
      <c r="B8">
        <v>6000003</v>
      </c>
      <c r="C8" s="2">
        <v>151889</v>
      </c>
      <c r="D8" s="5">
        <v>4.2799999999999998E-2</v>
      </c>
      <c r="E8" s="2" t="s">
        <v>23</v>
      </c>
      <c r="F8" s="2" t="s">
        <v>23</v>
      </c>
      <c r="G8" s="3">
        <v>721</v>
      </c>
      <c r="H8" s="3">
        <v>0.53600000000000003</v>
      </c>
      <c r="I8" s="3" t="s">
        <v>6</v>
      </c>
      <c r="J8" s="3" t="b">
        <v>0</v>
      </c>
      <c r="K8" s="4" t="s">
        <v>24</v>
      </c>
      <c r="L8" s="3" t="s">
        <v>24</v>
      </c>
      <c r="M8" t="e">
        <f t="shared" si="0"/>
        <v>#VALUE!</v>
      </c>
      <c r="N8" s="46">
        <f t="shared" si="1"/>
        <v>0</v>
      </c>
      <c r="O8" s="14"/>
    </row>
    <row r="9" spans="2:15">
      <c r="B9">
        <v>6000004</v>
      </c>
      <c r="C9" s="2">
        <v>24813</v>
      </c>
      <c r="D9" s="5">
        <v>4.0399999999999998E-2</v>
      </c>
      <c r="E9" s="2" t="s">
        <v>23</v>
      </c>
      <c r="F9" s="2" t="s">
        <v>23</v>
      </c>
      <c r="G9" s="3">
        <v>663</v>
      </c>
      <c r="H9" s="3">
        <v>0.2</v>
      </c>
      <c r="I9" s="3" t="s">
        <v>6</v>
      </c>
      <c r="J9" s="3" t="b">
        <v>0</v>
      </c>
      <c r="K9" s="4" t="s">
        <v>24</v>
      </c>
      <c r="L9" s="3" t="s">
        <v>24</v>
      </c>
      <c r="M9" t="e">
        <f t="shared" si="0"/>
        <v>#VALUE!</v>
      </c>
      <c r="N9" s="46">
        <f t="shared" si="1"/>
        <v>0</v>
      </c>
      <c r="O9" s="14"/>
    </row>
    <row r="10" spans="2:15">
      <c r="B10">
        <v>6000005</v>
      </c>
      <c r="C10" s="2">
        <v>19452</v>
      </c>
      <c r="D10" s="5">
        <v>3.3700000000000001E-2</v>
      </c>
      <c r="E10" s="2" t="s">
        <v>23</v>
      </c>
      <c r="F10" s="2" t="s">
        <v>23</v>
      </c>
      <c r="G10" s="3">
        <v>742</v>
      </c>
      <c r="H10" s="3">
        <v>0.2</v>
      </c>
      <c r="I10" s="3" t="s">
        <v>6</v>
      </c>
      <c r="J10" s="3" t="b">
        <v>0</v>
      </c>
      <c r="K10" s="4" t="s">
        <v>24</v>
      </c>
      <c r="L10" s="3" t="s">
        <v>24</v>
      </c>
      <c r="M10" t="e">
        <f t="shared" si="0"/>
        <v>#VALUE!</v>
      </c>
      <c r="N10" s="46">
        <f t="shared" si="1"/>
        <v>0</v>
      </c>
      <c r="O10" s="14"/>
    </row>
    <row r="11" spans="2:15">
      <c r="B11">
        <v>6000006</v>
      </c>
      <c r="C11" s="2">
        <v>63393</v>
      </c>
      <c r="D11" s="5">
        <v>5.11E-2</v>
      </c>
      <c r="E11" s="2" t="s">
        <v>23</v>
      </c>
      <c r="F11" s="2" t="s">
        <v>23</v>
      </c>
      <c r="G11" s="3">
        <v>738</v>
      </c>
      <c r="H11" s="3">
        <v>0.2</v>
      </c>
      <c r="I11" s="3" t="s">
        <v>6</v>
      </c>
      <c r="J11" s="3" t="b">
        <v>0</v>
      </c>
      <c r="K11" s="4" t="s">
        <v>24</v>
      </c>
      <c r="L11" s="3" t="s">
        <v>24</v>
      </c>
      <c r="M11" t="e">
        <f t="shared" si="0"/>
        <v>#VALUE!</v>
      </c>
      <c r="N11" s="46">
        <f t="shared" si="1"/>
        <v>0</v>
      </c>
      <c r="O11" s="14"/>
    </row>
    <row r="12" spans="2:15">
      <c r="B12">
        <v>6000007</v>
      </c>
      <c r="C12" s="2">
        <v>89253</v>
      </c>
      <c r="D12" s="5">
        <v>5.3800000000000001E-2</v>
      </c>
      <c r="E12" s="2" t="s">
        <v>23</v>
      </c>
      <c r="F12" s="2" t="s">
        <v>23</v>
      </c>
      <c r="G12" s="3">
        <v>792</v>
      </c>
      <c r="H12" s="3">
        <v>0.56800000000000006</v>
      </c>
      <c r="I12" s="3" t="s">
        <v>6</v>
      </c>
      <c r="J12" s="3" t="b">
        <v>0</v>
      </c>
      <c r="K12" s="4" t="s">
        <v>24</v>
      </c>
      <c r="L12" s="3" t="s">
        <v>24</v>
      </c>
      <c r="M12" t="e">
        <f t="shared" si="0"/>
        <v>#VALUE!</v>
      </c>
      <c r="N12" s="46">
        <f t="shared" si="1"/>
        <v>0</v>
      </c>
      <c r="O12" s="14"/>
    </row>
    <row r="13" spans="2:15">
      <c r="B13">
        <v>6000008</v>
      </c>
      <c r="C13" s="2">
        <v>102278</v>
      </c>
      <c r="D13" s="5">
        <v>2.3300000000000001E-2</v>
      </c>
      <c r="E13" s="2" t="s">
        <v>23</v>
      </c>
      <c r="F13" s="2" t="s">
        <v>23</v>
      </c>
      <c r="G13" s="3">
        <v>736</v>
      </c>
      <c r="H13" s="3">
        <v>0.59199999999999997</v>
      </c>
      <c r="I13" s="3" t="s">
        <v>6</v>
      </c>
      <c r="J13" s="3" t="b">
        <v>0</v>
      </c>
      <c r="K13" s="4" t="s">
        <v>24</v>
      </c>
      <c r="L13" s="3" t="s">
        <v>24</v>
      </c>
      <c r="M13" t="e">
        <f t="shared" si="0"/>
        <v>#VALUE!</v>
      </c>
      <c r="N13" s="46">
        <f t="shared" si="1"/>
        <v>0</v>
      </c>
      <c r="O13" s="14"/>
    </row>
    <row r="14" spans="2:15">
      <c r="B14">
        <v>6000009</v>
      </c>
      <c r="C14" s="2">
        <v>15439</v>
      </c>
      <c r="D14" s="5">
        <v>6.9400000000000003E-2</v>
      </c>
      <c r="E14" s="2" t="s">
        <v>23</v>
      </c>
      <c r="F14" s="2" t="s">
        <v>27</v>
      </c>
      <c r="G14" s="3">
        <v>380.4</v>
      </c>
      <c r="H14" s="3">
        <v>0.25</v>
      </c>
      <c r="I14" s="3" t="s">
        <v>6</v>
      </c>
      <c r="J14" s="3" t="s">
        <v>24</v>
      </c>
      <c r="K14" s="4">
        <v>0.02</v>
      </c>
      <c r="L14" s="3">
        <v>5</v>
      </c>
      <c r="M14">
        <f t="shared" si="0"/>
        <v>1.9077544981512026E-2</v>
      </c>
      <c r="N14" s="46">
        <f t="shared" si="1"/>
        <v>15130.22</v>
      </c>
      <c r="O14" s="14"/>
    </row>
    <row r="15" spans="2:15">
      <c r="B15">
        <v>6000010</v>
      </c>
      <c r="C15" s="2">
        <v>132473</v>
      </c>
      <c r="D15" s="5">
        <v>4.07E-2</v>
      </c>
      <c r="E15" s="2" t="s">
        <v>23</v>
      </c>
      <c r="F15" s="2" t="s">
        <v>23</v>
      </c>
      <c r="G15" s="3">
        <v>781</v>
      </c>
      <c r="H15" s="3">
        <v>0.2</v>
      </c>
      <c r="I15" s="3" t="s">
        <v>6</v>
      </c>
      <c r="J15" s="3" t="b">
        <v>0</v>
      </c>
      <c r="K15" s="4" t="s">
        <v>24</v>
      </c>
      <c r="L15" s="3" t="s">
        <v>24</v>
      </c>
      <c r="M15" t="e">
        <f t="shared" si="0"/>
        <v>#VALUE!</v>
      </c>
      <c r="N15" s="46">
        <f t="shared" si="1"/>
        <v>0</v>
      </c>
      <c r="O15" s="14"/>
    </row>
    <row r="16" spans="2:15">
      <c r="B16">
        <v>6000011</v>
      </c>
      <c r="C16" s="2">
        <v>62392</v>
      </c>
      <c r="D16" s="5">
        <v>3.8800000000000001E-2</v>
      </c>
      <c r="E16" s="2" t="s">
        <v>23</v>
      </c>
      <c r="F16" s="2" t="s">
        <v>23</v>
      </c>
      <c r="G16" s="3">
        <v>747</v>
      </c>
      <c r="H16" s="3">
        <v>0.64</v>
      </c>
      <c r="I16" s="3" t="s">
        <v>6</v>
      </c>
      <c r="J16" s="3" t="b">
        <v>0</v>
      </c>
      <c r="K16" s="4" t="s">
        <v>24</v>
      </c>
      <c r="L16" s="3" t="s">
        <v>24</v>
      </c>
      <c r="M16" t="e">
        <f t="shared" si="0"/>
        <v>#VALUE!</v>
      </c>
      <c r="N16" s="46">
        <f t="shared" si="1"/>
        <v>0</v>
      </c>
      <c r="O16" s="14"/>
    </row>
    <row r="17" spans="2:15">
      <c r="B17">
        <v>6000012</v>
      </c>
      <c r="C17" s="2">
        <v>125893</v>
      </c>
      <c r="D17" s="5">
        <v>4.2299999999999997E-2</v>
      </c>
      <c r="E17" s="2" t="s">
        <v>26</v>
      </c>
      <c r="F17" s="2" t="s">
        <v>27</v>
      </c>
      <c r="G17" s="3">
        <v>396</v>
      </c>
      <c r="H17" s="3">
        <v>1.1000000000000001</v>
      </c>
      <c r="I17" s="3" t="s">
        <v>6</v>
      </c>
      <c r="J17" s="3" t="s">
        <v>24</v>
      </c>
      <c r="K17" s="4">
        <v>0.1</v>
      </c>
      <c r="L17" s="3">
        <v>6</v>
      </c>
      <c r="M17">
        <f t="shared" si="0"/>
        <v>9.4491118252306799E-2</v>
      </c>
      <c r="N17" s="46">
        <f t="shared" si="1"/>
        <v>113303.7</v>
      </c>
      <c r="O17" s="14"/>
    </row>
    <row r="18" spans="2:15">
      <c r="B18">
        <v>6000013</v>
      </c>
      <c r="C18" s="2">
        <v>179313</v>
      </c>
      <c r="D18" s="5">
        <v>4.2299999999999997E-2</v>
      </c>
      <c r="E18" s="2" t="s">
        <v>26</v>
      </c>
      <c r="F18" s="2" t="s">
        <v>27</v>
      </c>
      <c r="G18" s="3">
        <v>397.2</v>
      </c>
      <c r="H18" s="3">
        <v>0.69000000000000006</v>
      </c>
      <c r="I18" s="3" t="s">
        <v>6</v>
      </c>
      <c r="J18" s="3" t="s">
        <v>24</v>
      </c>
      <c r="K18" s="4">
        <v>0.05</v>
      </c>
      <c r="L18" s="3">
        <v>3</v>
      </c>
      <c r="M18">
        <f t="shared" si="0"/>
        <v>4.8603271045349103E-2</v>
      </c>
      <c r="N18" s="46">
        <f t="shared" si="1"/>
        <v>170347.35</v>
      </c>
      <c r="O18" s="14"/>
    </row>
    <row r="19" spans="2:15">
      <c r="B19">
        <v>6000014</v>
      </c>
      <c r="C19" s="2">
        <v>199489</v>
      </c>
      <c r="D19" s="5">
        <v>5.62E-2</v>
      </c>
      <c r="E19" s="2" t="s">
        <v>23</v>
      </c>
      <c r="F19" s="2" t="s">
        <v>23</v>
      </c>
      <c r="G19" s="3">
        <v>752</v>
      </c>
      <c r="H19" s="3">
        <v>0.22400000000000009</v>
      </c>
      <c r="I19" s="3" t="s">
        <v>6</v>
      </c>
      <c r="J19" s="3" t="b">
        <v>0</v>
      </c>
      <c r="K19" s="4" t="s">
        <v>24</v>
      </c>
      <c r="L19" s="3" t="s">
        <v>24</v>
      </c>
      <c r="M19" t="e">
        <f t="shared" si="0"/>
        <v>#VALUE!</v>
      </c>
      <c r="N19" s="46">
        <f t="shared" si="1"/>
        <v>0</v>
      </c>
      <c r="O19" s="14"/>
    </row>
    <row r="20" spans="2:15">
      <c r="B20">
        <v>6000015</v>
      </c>
      <c r="C20" s="2">
        <v>131433</v>
      </c>
      <c r="D20" s="5">
        <v>4.2799999999999998E-2</v>
      </c>
      <c r="E20" s="2" t="s">
        <v>23</v>
      </c>
      <c r="F20" s="2" t="s">
        <v>23</v>
      </c>
      <c r="G20" s="3">
        <v>708</v>
      </c>
      <c r="H20" s="3">
        <v>0.53600000000000003</v>
      </c>
      <c r="I20" s="3" t="s">
        <v>6</v>
      </c>
      <c r="J20" s="3" t="b">
        <v>0</v>
      </c>
      <c r="K20" s="4" t="s">
        <v>24</v>
      </c>
      <c r="L20" s="3" t="s">
        <v>24</v>
      </c>
      <c r="M20" t="e">
        <f t="shared" si="0"/>
        <v>#VALUE!</v>
      </c>
      <c r="N20" s="46">
        <f t="shared" si="1"/>
        <v>0</v>
      </c>
      <c r="O20" s="14"/>
    </row>
    <row r="21" spans="2:15">
      <c r="B21">
        <v>6000016</v>
      </c>
      <c r="C21" s="2">
        <v>122524</v>
      </c>
      <c r="D21" s="5">
        <v>4.8899999999999999E-2</v>
      </c>
      <c r="E21" s="2" t="s">
        <v>23</v>
      </c>
      <c r="F21" s="2" t="s">
        <v>23</v>
      </c>
      <c r="G21" s="3">
        <v>664</v>
      </c>
      <c r="H21" s="3">
        <v>0.26400000000000001</v>
      </c>
      <c r="I21" s="3" t="s">
        <v>6</v>
      </c>
      <c r="J21" s="3" t="b">
        <v>0</v>
      </c>
      <c r="K21" s="4" t="s">
        <v>24</v>
      </c>
      <c r="L21" s="3" t="s">
        <v>24</v>
      </c>
      <c r="M21" t="e">
        <f t="shared" si="0"/>
        <v>#VALUE!</v>
      </c>
      <c r="N21" s="46">
        <f t="shared" si="1"/>
        <v>0</v>
      </c>
      <c r="O21" s="14"/>
    </row>
    <row r="22" spans="2:15">
      <c r="B22">
        <v>6000017</v>
      </c>
      <c r="C22" s="2">
        <v>36356</v>
      </c>
      <c r="D22" s="5">
        <v>2.3099999999999999E-2</v>
      </c>
      <c r="E22" s="2" t="s">
        <v>23</v>
      </c>
      <c r="F22" s="2" t="s">
        <v>23</v>
      </c>
      <c r="G22" s="3">
        <v>797</v>
      </c>
      <c r="H22" s="3">
        <v>0.26400000000000001</v>
      </c>
      <c r="I22" s="3" t="s">
        <v>6</v>
      </c>
      <c r="J22" s="3" t="b">
        <v>0</v>
      </c>
      <c r="K22" s="4" t="s">
        <v>24</v>
      </c>
      <c r="L22" s="3" t="s">
        <v>24</v>
      </c>
      <c r="M22" t="e">
        <f t="shared" si="0"/>
        <v>#VALUE!</v>
      </c>
      <c r="N22" s="46">
        <f t="shared" si="1"/>
        <v>0</v>
      </c>
      <c r="O22" s="14"/>
    </row>
    <row r="23" spans="2:15">
      <c r="B23">
        <v>6000018</v>
      </c>
      <c r="C23" s="2">
        <v>173597</v>
      </c>
      <c r="D23" s="5">
        <v>6.7199999999999996E-2</v>
      </c>
      <c r="E23" s="2" t="s">
        <v>23</v>
      </c>
      <c r="F23" s="2" t="s">
        <v>23</v>
      </c>
      <c r="G23" s="3">
        <v>665</v>
      </c>
      <c r="H23" s="3">
        <v>0.2</v>
      </c>
      <c r="I23" s="3" t="s">
        <v>6</v>
      </c>
      <c r="J23" s="3" t="b">
        <v>0</v>
      </c>
      <c r="K23" s="4" t="s">
        <v>24</v>
      </c>
      <c r="L23" s="3" t="s">
        <v>24</v>
      </c>
      <c r="M23" t="e">
        <f t="shared" si="0"/>
        <v>#VALUE!</v>
      </c>
      <c r="N23" s="46">
        <f t="shared" si="1"/>
        <v>0</v>
      </c>
      <c r="O23" s="14"/>
    </row>
    <row r="24" spans="2:15">
      <c r="B24">
        <v>6000019</v>
      </c>
      <c r="C24" s="2">
        <v>105689</v>
      </c>
      <c r="D24" s="5">
        <v>6.7699999999999996E-2</v>
      </c>
      <c r="E24" s="2" t="s">
        <v>23</v>
      </c>
      <c r="F24" s="2" t="s">
        <v>25</v>
      </c>
      <c r="G24" s="3">
        <v>752</v>
      </c>
      <c r="H24" s="3">
        <v>0.43999999999999995</v>
      </c>
      <c r="I24" s="3" t="s">
        <v>6</v>
      </c>
      <c r="J24" s="3" t="b">
        <v>0</v>
      </c>
      <c r="K24" s="4" t="s">
        <v>24</v>
      </c>
      <c r="L24" s="3" t="s">
        <v>24</v>
      </c>
      <c r="M24" t="e">
        <f t="shared" si="0"/>
        <v>#VALUE!</v>
      </c>
      <c r="N24" s="46">
        <f t="shared" si="1"/>
        <v>0</v>
      </c>
      <c r="O24" s="14"/>
    </row>
    <row r="25" spans="2:15">
      <c r="B25">
        <v>6000020</v>
      </c>
      <c r="C25" s="2">
        <v>17358</v>
      </c>
      <c r="D25" s="5">
        <v>5.3499999999999999E-2</v>
      </c>
      <c r="E25" s="2" t="s">
        <v>23</v>
      </c>
      <c r="F25" s="2" t="s">
        <v>23</v>
      </c>
      <c r="G25" s="3">
        <v>733</v>
      </c>
      <c r="H25" s="3">
        <v>0.72800000000000009</v>
      </c>
      <c r="I25" s="3" t="s">
        <v>6</v>
      </c>
      <c r="J25" s="3" t="b">
        <v>0</v>
      </c>
      <c r="K25" s="4" t="s">
        <v>24</v>
      </c>
      <c r="L25" s="3" t="s">
        <v>24</v>
      </c>
      <c r="M25" t="e">
        <f t="shared" si="0"/>
        <v>#VALUE!</v>
      </c>
      <c r="N25" s="46">
        <f t="shared" si="1"/>
        <v>0</v>
      </c>
      <c r="O25" s="14"/>
    </row>
    <row r="26" spans="2:15">
      <c r="B26">
        <v>6000021</v>
      </c>
      <c r="C26" s="2">
        <v>13212</v>
      </c>
      <c r="D26" s="5">
        <v>2.29E-2</v>
      </c>
      <c r="E26" s="2" t="s">
        <v>23</v>
      </c>
      <c r="F26" s="2" t="s">
        <v>23</v>
      </c>
      <c r="G26" s="3">
        <v>710</v>
      </c>
      <c r="H26" s="3">
        <v>0.67200000000000004</v>
      </c>
      <c r="I26" s="3" t="s">
        <v>6</v>
      </c>
      <c r="J26" s="3" t="b">
        <v>0</v>
      </c>
      <c r="K26" s="4" t="s">
        <v>24</v>
      </c>
      <c r="L26" s="3" t="s">
        <v>24</v>
      </c>
      <c r="M26" t="e">
        <f t="shared" si="0"/>
        <v>#VALUE!</v>
      </c>
      <c r="N26" s="46">
        <f t="shared" si="1"/>
        <v>0</v>
      </c>
      <c r="O26" s="14"/>
    </row>
    <row r="27" spans="2:15">
      <c r="B27">
        <v>6000022</v>
      </c>
      <c r="C27" s="2">
        <v>135337</v>
      </c>
      <c r="D27" s="5">
        <v>6.0100000000000001E-2</v>
      </c>
      <c r="E27" s="2" t="s">
        <v>23</v>
      </c>
      <c r="F27" s="2" t="s">
        <v>27</v>
      </c>
      <c r="G27" s="3">
        <v>428.4</v>
      </c>
      <c r="H27" s="3">
        <v>0.98999999999999988</v>
      </c>
      <c r="I27" s="3" t="s">
        <v>6</v>
      </c>
      <c r="J27" s="3" t="s">
        <v>24</v>
      </c>
      <c r="K27" s="4">
        <v>0.18</v>
      </c>
      <c r="L27" s="3">
        <v>5</v>
      </c>
      <c r="M27">
        <f t="shared" si="0"/>
        <v>0.17169790483360822</v>
      </c>
      <c r="N27" s="46">
        <f t="shared" si="1"/>
        <v>110976.34000000001</v>
      </c>
      <c r="O27" s="14"/>
    </row>
    <row r="28" spans="2:15">
      <c r="B28">
        <v>6000023</v>
      </c>
      <c r="C28" s="2">
        <v>137059</v>
      </c>
      <c r="D28" s="5">
        <v>5.3499999999999999E-2</v>
      </c>
      <c r="E28" s="2" t="s">
        <v>23</v>
      </c>
      <c r="F28" s="2" t="s">
        <v>23</v>
      </c>
      <c r="G28" s="3">
        <v>606</v>
      </c>
      <c r="H28" s="3">
        <v>0.47199999999999998</v>
      </c>
      <c r="I28" s="3" t="s">
        <v>6</v>
      </c>
      <c r="J28" s="3" t="b">
        <v>0</v>
      </c>
      <c r="K28" s="4" t="s">
        <v>24</v>
      </c>
      <c r="L28" s="3" t="s">
        <v>24</v>
      </c>
      <c r="M28" t="e">
        <f t="shared" si="0"/>
        <v>#VALUE!</v>
      </c>
      <c r="N28" s="46">
        <f t="shared" si="1"/>
        <v>0</v>
      </c>
      <c r="O28" s="14"/>
    </row>
    <row r="29" spans="2:15">
      <c r="B29">
        <v>6000024</v>
      </c>
      <c r="C29" s="2">
        <v>172299</v>
      </c>
      <c r="D29" s="5">
        <v>4.2599999999999999E-2</v>
      </c>
      <c r="E29" s="2" t="s">
        <v>23</v>
      </c>
      <c r="F29" s="2" t="s">
        <v>23</v>
      </c>
      <c r="G29" s="3">
        <v>723</v>
      </c>
      <c r="H29" s="3">
        <v>0.40800000000000014</v>
      </c>
      <c r="I29" s="3" t="s">
        <v>6</v>
      </c>
      <c r="J29" s="3" t="b">
        <v>0</v>
      </c>
      <c r="K29" s="4" t="s">
        <v>24</v>
      </c>
      <c r="L29" s="3" t="s">
        <v>24</v>
      </c>
      <c r="M29" t="e">
        <f t="shared" si="0"/>
        <v>#VALUE!</v>
      </c>
      <c r="N29" s="46">
        <f t="shared" si="1"/>
        <v>0</v>
      </c>
      <c r="O29" s="14"/>
    </row>
    <row r="30" spans="2:15">
      <c r="B30">
        <v>6000025</v>
      </c>
      <c r="C30" s="2">
        <v>37166</v>
      </c>
      <c r="D30" s="5">
        <v>5.33E-2</v>
      </c>
      <c r="E30" s="2" t="s">
        <v>23</v>
      </c>
      <c r="F30" s="2" t="s">
        <v>23</v>
      </c>
      <c r="G30" s="3">
        <v>686</v>
      </c>
      <c r="H30" s="3">
        <v>0.2</v>
      </c>
      <c r="I30" s="3" t="s">
        <v>6</v>
      </c>
      <c r="J30" s="3" t="b">
        <v>0</v>
      </c>
      <c r="K30" s="4" t="s">
        <v>24</v>
      </c>
      <c r="L30" s="3" t="s">
        <v>24</v>
      </c>
      <c r="M30" t="e">
        <f t="shared" si="0"/>
        <v>#VALUE!</v>
      </c>
      <c r="N30" s="46">
        <f t="shared" si="1"/>
        <v>0</v>
      </c>
      <c r="O30" s="14"/>
    </row>
    <row r="31" spans="2:15">
      <c r="B31">
        <v>6000026</v>
      </c>
      <c r="C31" s="2">
        <v>65703</v>
      </c>
      <c r="D31" s="5">
        <v>5.6300000000000003E-2</v>
      </c>
      <c r="E31" s="2" t="s">
        <v>23</v>
      </c>
      <c r="F31" s="2" t="s">
        <v>23</v>
      </c>
      <c r="G31" s="3">
        <v>778</v>
      </c>
      <c r="H31" s="3">
        <v>0.2</v>
      </c>
      <c r="I31" s="3" t="s">
        <v>6</v>
      </c>
      <c r="J31" s="3" t="b">
        <v>0</v>
      </c>
      <c r="K31" s="4" t="s">
        <v>24</v>
      </c>
      <c r="L31" s="3" t="s">
        <v>24</v>
      </c>
      <c r="M31" t="e">
        <f t="shared" si="0"/>
        <v>#VALUE!</v>
      </c>
      <c r="N31" s="46">
        <f t="shared" si="1"/>
        <v>0</v>
      </c>
      <c r="O31" s="14"/>
    </row>
    <row r="32" spans="2:15">
      <c r="B32">
        <v>6000027</v>
      </c>
      <c r="C32" s="2">
        <v>40166</v>
      </c>
      <c r="D32" s="5">
        <v>4.7800000000000002E-2</v>
      </c>
      <c r="E32" s="2" t="s">
        <v>26</v>
      </c>
      <c r="F32" s="2" t="s">
        <v>27</v>
      </c>
      <c r="G32" s="3">
        <v>436.8</v>
      </c>
      <c r="H32" s="3">
        <v>1.04</v>
      </c>
      <c r="I32" s="3" t="s">
        <v>6</v>
      </c>
      <c r="J32" s="3" t="s">
        <v>24</v>
      </c>
      <c r="K32" s="4">
        <v>0.2</v>
      </c>
      <c r="L32" s="3">
        <v>6</v>
      </c>
      <c r="M32">
        <f t="shared" si="0"/>
        <v>0.1889822365046136</v>
      </c>
      <c r="N32" s="46">
        <f t="shared" si="1"/>
        <v>32132.800000000003</v>
      </c>
      <c r="O32" s="14"/>
    </row>
    <row r="33" spans="2:15">
      <c r="B33">
        <v>6000028</v>
      </c>
      <c r="C33" s="2">
        <v>12057</v>
      </c>
      <c r="D33" s="5">
        <v>6.8500000000000005E-2</v>
      </c>
      <c r="E33" s="2" t="s">
        <v>23</v>
      </c>
      <c r="F33" s="2" t="s">
        <v>23</v>
      </c>
      <c r="G33" s="3">
        <v>713</v>
      </c>
      <c r="H33" s="3">
        <v>0.21599999999999997</v>
      </c>
      <c r="I33" s="3" t="s">
        <v>6</v>
      </c>
      <c r="J33" s="3" t="b">
        <v>0</v>
      </c>
      <c r="K33" s="4" t="s">
        <v>24</v>
      </c>
      <c r="L33" s="3" t="s">
        <v>24</v>
      </c>
      <c r="M33" t="e">
        <f t="shared" si="0"/>
        <v>#VALUE!</v>
      </c>
      <c r="N33" s="46">
        <f t="shared" si="1"/>
        <v>0</v>
      </c>
      <c r="O33" s="14"/>
    </row>
    <row r="34" spans="2:15">
      <c r="B34">
        <v>6000029</v>
      </c>
      <c r="C34" s="2">
        <v>50451</v>
      </c>
      <c r="D34" s="5">
        <v>6.2E-2</v>
      </c>
      <c r="E34" s="2" t="s">
        <v>23</v>
      </c>
      <c r="F34" s="2" t="s">
        <v>23</v>
      </c>
      <c r="G34" s="3">
        <v>774</v>
      </c>
      <c r="H34" s="3">
        <v>0.7360000000000001</v>
      </c>
      <c r="I34" s="3" t="s">
        <v>6</v>
      </c>
      <c r="J34" s="3" t="b">
        <v>0</v>
      </c>
      <c r="K34" s="4" t="s">
        <v>24</v>
      </c>
      <c r="L34" s="3" t="s">
        <v>24</v>
      </c>
      <c r="M34" t="e">
        <f t="shared" si="0"/>
        <v>#VALUE!</v>
      </c>
      <c r="N34" s="46">
        <f t="shared" si="1"/>
        <v>0</v>
      </c>
      <c r="O34" s="14"/>
    </row>
    <row r="35" spans="2:15">
      <c r="B35">
        <v>6000030</v>
      </c>
      <c r="C35" s="2">
        <v>44115</v>
      </c>
      <c r="D35" s="5">
        <v>2.3599999999999999E-2</v>
      </c>
      <c r="E35" s="2" t="s">
        <v>23</v>
      </c>
      <c r="F35" s="2" t="s">
        <v>23</v>
      </c>
      <c r="G35" s="3">
        <v>754</v>
      </c>
      <c r="H35" s="3">
        <v>0.56800000000000006</v>
      </c>
      <c r="I35" s="3" t="s">
        <v>6</v>
      </c>
      <c r="J35" s="3" t="b">
        <v>0</v>
      </c>
      <c r="K35" s="4" t="s">
        <v>24</v>
      </c>
      <c r="L35" s="3" t="s">
        <v>24</v>
      </c>
      <c r="M35" t="e">
        <f t="shared" si="0"/>
        <v>#VALUE!</v>
      </c>
      <c r="N35" s="46">
        <f t="shared" si="1"/>
        <v>0</v>
      </c>
      <c r="O35" s="14"/>
    </row>
    <row r="36" spans="2:15">
      <c r="B36">
        <v>6000031</v>
      </c>
      <c r="C36" s="2">
        <v>159555</v>
      </c>
      <c r="D36" s="5">
        <v>6.7799999999999999E-2</v>
      </c>
      <c r="E36" s="2" t="s">
        <v>23</v>
      </c>
      <c r="F36" s="2" t="s">
        <v>23</v>
      </c>
      <c r="G36" s="3">
        <v>759</v>
      </c>
      <c r="H36" s="3">
        <v>0.2</v>
      </c>
      <c r="I36" s="3" t="s">
        <v>6</v>
      </c>
      <c r="J36" s="3" t="b">
        <v>0</v>
      </c>
      <c r="K36" s="4" t="s">
        <v>24</v>
      </c>
      <c r="L36" s="3" t="s">
        <v>24</v>
      </c>
      <c r="M36" t="e">
        <f t="shared" si="0"/>
        <v>#VALUE!</v>
      </c>
      <c r="N36" s="46">
        <f t="shared" si="1"/>
        <v>0</v>
      </c>
      <c r="O36" s="14"/>
    </row>
    <row r="37" spans="2:15">
      <c r="B37">
        <v>6000032</v>
      </c>
      <c r="C37" s="2">
        <v>10962</v>
      </c>
      <c r="D37" s="5">
        <v>3.0200000000000001E-2</v>
      </c>
      <c r="E37" s="2" t="s">
        <v>23</v>
      </c>
      <c r="F37" s="2" t="s">
        <v>23</v>
      </c>
      <c r="G37" s="3">
        <v>767</v>
      </c>
      <c r="H37" s="3">
        <v>0.58400000000000007</v>
      </c>
      <c r="I37" s="3" t="s">
        <v>6</v>
      </c>
      <c r="J37" s="3" t="b">
        <v>0</v>
      </c>
      <c r="K37" s="4" t="s">
        <v>24</v>
      </c>
      <c r="L37" s="3" t="s">
        <v>24</v>
      </c>
      <c r="M37" t="e">
        <f t="shared" si="0"/>
        <v>#VALUE!</v>
      </c>
      <c r="N37" s="46">
        <f t="shared" si="1"/>
        <v>0</v>
      </c>
      <c r="O37" s="14"/>
    </row>
    <row r="38" spans="2:15">
      <c r="B38">
        <v>6000033</v>
      </c>
      <c r="C38" s="2">
        <v>71679</v>
      </c>
      <c r="D38" s="5">
        <v>2.52E-2</v>
      </c>
      <c r="E38" s="2" t="s">
        <v>23</v>
      </c>
      <c r="F38" s="2" t="s">
        <v>23</v>
      </c>
      <c r="G38" s="3">
        <v>761</v>
      </c>
      <c r="H38" s="3">
        <v>0.68</v>
      </c>
      <c r="I38" s="3" t="s">
        <v>6</v>
      </c>
      <c r="J38" s="3" t="b">
        <v>0</v>
      </c>
      <c r="K38" s="4" t="s">
        <v>24</v>
      </c>
      <c r="L38" s="3" t="s">
        <v>24</v>
      </c>
      <c r="M38" t="e">
        <f t="shared" si="0"/>
        <v>#VALUE!</v>
      </c>
      <c r="N38" s="46">
        <f t="shared" si="1"/>
        <v>0</v>
      </c>
      <c r="O38" s="14"/>
    </row>
    <row r="39" spans="2:15">
      <c r="B39">
        <v>6000034</v>
      </c>
      <c r="C39" s="2">
        <v>195493</v>
      </c>
      <c r="D39" s="5">
        <v>3.5299999999999998E-2</v>
      </c>
      <c r="E39" s="2" t="s">
        <v>23</v>
      </c>
      <c r="F39" s="2" t="s">
        <v>23</v>
      </c>
      <c r="G39" s="3">
        <v>653</v>
      </c>
      <c r="H39" s="3">
        <v>0.54400000000000004</v>
      </c>
      <c r="I39" s="3" t="s">
        <v>6</v>
      </c>
      <c r="J39" s="3" t="b">
        <v>0</v>
      </c>
      <c r="K39" s="4" t="s">
        <v>24</v>
      </c>
      <c r="L39" s="3" t="s">
        <v>24</v>
      </c>
      <c r="M39" t="e">
        <f t="shared" si="0"/>
        <v>#VALUE!</v>
      </c>
      <c r="N39" s="46">
        <f t="shared" si="1"/>
        <v>0</v>
      </c>
      <c r="O39" s="14"/>
    </row>
    <row r="40" spans="2:15">
      <c r="B40">
        <v>6000035</v>
      </c>
      <c r="C40" s="2">
        <v>112205</v>
      </c>
      <c r="D40" s="5">
        <v>4.0800000000000003E-2</v>
      </c>
      <c r="E40" s="2" t="s">
        <v>23</v>
      </c>
      <c r="F40" s="2" t="s">
        <v>23</v>
      </c>
      <c r="G40" s="3">
        <v>753</v>
      </c>
      <c r="H40" s="3">
        <v>0.41600000000000004</v>
      </c>
      <c r="I40" s="3" t="s">
        <v>6</v>
      </c>
      <c r="J40" s="3" t="b">
        <v>0</v>
      </c>
      <c r="K40" s="4" t="s">
        <v>24</v>
      </c>
      <c r="L40" s="3" t="s">
        <v>24</v>
      </c>
      <c r="M40" t="e">
        <f t="shared" si="0"/>
        <v>#VALUE!</v>
      </c>
      <c r="N40" s="46">
        <f t="shared" si="1"/>
        <v>0</v>
      </c>
      <c r="O40" s="14"/>
    </row>
    <row r="41" spans="2:15">
      <c r="B41">
        <v>6000036</v>
      </c>
      <c r="C41" s="2">
        <v>104907</v>
      </c>
      <c r="D41" s="5">
        <v>5.9400000000000001E-2</v>
      </c>
      <c r="E41" s="2" t="s">
        <v>23</v>
      </c>
      <c r="F41" s="2" t="s">
        <v>25</v>
      </c>
      <c r="G41" s="3">
        <v>678</v>
      </c>
      <c r="H41" s="3">
        <v>0.51</v>
      </c>
      <c r="I41" s="3" t="s">
        <v>6</v>
      </c>
      <c r="J41" s="3" t="b">
        <v>0</v>
      </c>
      <c r="K41" s="4" t="s">
        <v>24</v>
      </c>
      <c r="L41" s="3" t="s">
        <v>24</v>
      </c>
      <c r="M41" t="e">
        <f t="shared" si="0"/>
        <v>#VALUE!</v>
      </c>
      <c r="N41" s="46">
        <f t="shared" si="1"/>
        <v>0</v>
      </c>
      <c r="O41" s="14"/>
    </row>
    <row r="42" spans="2:15">
      <c r="B42">
        <v>6000037</v>
      </c>
      <c r="C42" s="2">
        <v>115911</v>
      </c>
      <c r="D42" s="5">
        <v>6.6699999999999995E-2</v>
      </c>
      <c r="E42" s="2" t="s">
        <v>23</v>
      </c>
      <c r="F42" s="2" t="s">
        <v>23</v>
      </c>
      <c r="G42" s="3">
        <v>702</v>
      </c>
      <c r="H42" s="3">
        <v>0.248</v>
      </c>
      <c r="I42" s="3" t="s">
        <v>6</v>
      </c>
      <c r="J42" s="3" t="b">
        <v>0</v>
      </c>
      <c r="K42" s="4" t="s">
        <v>24</v>
      </c>
      <c r="L42" s="3" t="s">
        <v>24</v>
      </c>
      <c r="M42" t="e">
        <f t="shared" si="0"/>
        <v>#VALUE!</v>
      </c>
      <c r="N42" s="46">
        <f t="shared" si="1"/>
        <v>0</v>
      </c>
      <c r="O42" s="14"/>
    </row>
    <row r="43" spans="2:15">
      <c r="B43">
        <v>6000038</v>
      </c>
      <c r="C43" s="2">
        <v>85189</v>
      </c>
      <c r="D43" s="5">
        <v>2.7300000000000001E-2</v>
      </c>
      <c r="E43" s="2" t="s">
        <v>26</v>
      </c>
      <c r="F43" s="2" t="s">
        <v>27</v>
      </c>
      <c r="G43" s="3">
        <v>383.4</v>
      </c>
      <c r="H43" s="3">
        <v>1.08</v>
      </c>
      <c r="I43" s="3" t="s">
        <v>6</v>
      </c>
      <c r="J43" s="3" t="s">
        <v>24</v>
      </c>
      <c r="K43" s="4">
        <v>0.15</v>
      </c>
      <c r="L43" s="3">
        <v>3</v>
      </c>
      <c r="M43">
        <f t="shared" si="0"/>
        <v>0.14580981313604729</v>
      </c>
      <c r="N43" s="46">
        <f t="shared" si="1"/>
        <v>72410.649999999994</v>
      </c>
      <c r="O43" s="14"/>
    </row>
    <row r="44" spans="2:15">
      <c r="B44">
        <v>6000039</v>
      </c>
      <c r="C44" s="2">
        <v>177829</v>
      </c>
      <c r="D44" s="5">
        <v>2.29E-2</v>
      </c>
      <c r="E44" s="2" t="s">
        <v>23</v>
      </c>
      <c r="F44" s="2" t="s">
        <v>23</v>
      </c>
      <c r="G44" s="3">
        <v>698</v>
      </c>
      <c r="H44" s="3">
        <v>0.49600000000000011</v>
      </c>
      <c r="I44" s="3" t="s">
        <v>6</v>
      </c>
      <c r="J44" s="3" t="b">
        <v>0</v>
      </c>
      <c r="K44" s="4" t="s">
        <v>24</v>
      </c>
      <c r="L44" s="3" t="s">
        <v>24</v>
      </c>
      <c r="M44" t="e">
        <f t="shared" si="0"/>
        <v>#VALUE!</v>
      </c>
      <c r="N44" s="46">
        <f t="shared" si="1"/>
        <v>0</v>
      </c>
      <c r="O44" s="14"/>
    </row>
    <row r="45" spans="2:15">
      <c r="B45">
        <v>6000040</v>
      </c>
      <c r="C45" s="2">
        <v>115239</v>
      </c>
      <c r="D45" s="5">
        <v>3.8399999999999997E-2</v>
      </c>
      <c r="E45" s="2" t="s">
        <v>23</v>
      </c>
      <c r="F45" s="2" t="s">
        <v>23</v>
      </c>
      <c r="G45" s="3">
        <v>637</v>
      </c>
      <c r="H45" s="3">
        <v>0.26400000000000001</v>
      </c>
      <c r="I45" s="3" t="s">
        <v>6</v>
      </c>
      <c r="J45" s="3" t="b">
        <v>0</v>
      </c>
      <c r="K45" s="4" t="s">
        <v>24</v>
      </c>
      <c r="L45" s="3" t="s">
        <v>24</v>
      </c>
      <c r="M45" t="e">
        <f t="shared" si="0"/>
        <v>#VALUE!</v>
      </c>
      <c r="N45" s="46">
        <f t="shared" si="1"/>
        <v>0</v>
      </c>
      <c r="O45" s="14"/>
    </row>
    <row r="46" spans="2:15">
      <c r="B46">
        <v>6000041</v>
      </c>
      <c r="C46" s="2">
        <v>158704</v>
      </c>
      <c r="D46" s="5">
        <v>2.2599999999999999E-2</v>
      </c>
      <c r="E46" s="2" t="s">
        <v>23</v>
      </c>
      <c r="F46" s="2" t="s">
        <v>23</v>
      </c>
      <c r="G46" s="3">
        <v>666</v>
      </c>
      <c r="H46" s="3">
        <v>0.36</v>
      </c>
      <c r="I46" s="3" t="s">
        <v>6</v>
      </c>
      <c r="J46" s="3" t="b">
        <v>0</v>
      </c>
      <c r="K46" s="4" t="s">
        <v>24</v>
      </c>
      <c r="L46" s="3" t="s">
        <v>24</v>
      </c>
      <c r="M46" t="e">
        <f t="shared" si="0"/>
        <v>#VALUE!</v>
      </c>
      <c r="N46" s="46">
        <f t="shared" si="1"/>
        <v>0</v>
      </c>
      <c r="O46" s="14"/>
    </row>
    <row r="47" spans="2:15">
      <c r="B47">
        <v>6000042</v>
      </c>
      <c r="C47" s="2">
        <v>47838</v>
      </c>
      <c r="D47" s="5">
        <v>3.4799999999999998E-2</v>
      </c>
      <c r="E47" s="2" t="s">
        <v>23</v>
      </c>
      <c r="F47" s="2" t="s">
        <v>23</v>
      </c>
      <c r="G47" s="3">
        <v>659</v>
      </c>
      <c r="H47" s="3">
        <v>0.48</v>
      </c>
      <c r="I47" s="3" t="s">
        <v>6</v>
      </c>
      <c r="J47" s="3" t="b">
        <v>0</v>
      </c>
      <c r="K47" s="4" t="s">
        <v>24</v>
      </c>
      <c r="L47" s="3" t="s">
        <v>24</v>
      </c>
      <c r="M47" t="e">
        <f t="shared" si="0"/>
        <v>#VALUE!</v>
      </c>
      <c r="N47" s="46">
        <f t="shared" si="1"/>
        <v>0</v>
      </c>
      <c r="O47" s="14"/>
    </row>
    <row r="48" spans="2:15">
      <c r="B48">
        <v>6000043</v>
      </c>
      <c r="C48" s="2">
        <v>54275</v>
      </c>
      <c r="D48" s="5">
        <v>5.5399999999999998E-2</v>
      </c>
      <c r="E48" s="2" t="s">
        <v>23</v>
      </c>
      <c r="F48" s="2" t="s">
        <v>23</v>
      </c>
      <c r="G48" s="3">
        <v>609</v>
      </c>
      <c r="H48" s="3">
        <v>0.2</v>
      </c>
      <c r="I48" s="3" t="s">
        <v>6</v>
      </c>
      <c r="J48" s="3" t="b">
        <v>0</v>
      </c>
      <c r="K48" s="4" t="s">
        <v>24</v>
      </c>
      <c r="L48" s="3" t="s">
        <v>24</v>
      </c>
      <c r="M48" t="e">
        <f t="shared" si="0"/>
        <v>#VALUE!</v>
      </c>
      <c r="N48" s="46">
        <f t="shared" si="1"/>
        <v>0</v>
      </c>
      <c r="O48" s="14"/>
    </row>
    <row r="49" spans="2:15">
      <c r="B49">
        <v>6000044</v>
      </c>
      <c r="C49" s="2">
        <v>69451</v>
      </c>
      <c r="D49" s="5">
        <v>6.6699999999999995E-2</v>
      </c>
      <c r="E49" s="2" t="s">
        <v>23</v>
      </c>
      <c r="F49" s="2" t="s">
        <v>23</v>
      </c>
      <c r="G49" s="3">
        <v>695</v>
      </c>
      <c r="H49" s="3">
        <v>0.56800000000000006</v>
      </c>
      <c r="I49" s="3" t="s">
        <v>6</v>
      </c>
      <c r="J49" s="3" t="b">
        <v>0</v>
      </c>
      <c r="K49" s="4" t="s">
        <v>24</v>
      </c>
      <c r="L49" s="3" t="s">
        <v>24</v>
      </c>
      <c r="M49" t="e">
        <f t="shared" si="0"/>
        <v>#VALUE!</v>
      </c>
      <c r="N49" s="46">
        <f t="shared" si="1"/>
        <v>0</v>
      </c>
      <c r="O49" s="14"/>
    </row>
    <row r="50" spans="2:15">
      <c r="B50">
        <v>6000045</v>
      </c>
      <c r="C50" s="2">
        <v>179381</v>
      </c>
      <c r="D50" s="5">
        <v>5.2400000000000002E-2</v>
      </c>
      <c r="E50" s="2" t="s">
        <v>23</v>
      </c>
      <c r="F50" s="2" t="s">
        <v>23</v>
      </c>
      <c r="G50" s="3">
        <v>763</v>
      </c>
      <c r="H50" s="3">
        <v>0.2</v>
      </c>
      <c r="I50" s="3" t="s">
        <v>6</v>
      </c>
      <c r="J50" s="3" t="b">
        <v>0</v>
      </c>
      <c r="K50" s="4" t="s">
        <v>24</v>
      </c>
      <c r="L50" s="3" t="s">
        <v>24</v>
      </c>
      <c r="M50" t="e">
        <f t="shared" si="0"/>
        <v>#VALUE!</v>
      </c>
      <c r="N50" s="46">
        <f t="shared" si="1"/>
        <v>0</v>
      </c>
      <c r="O50" s="14"/>
    </row>
    <row r="51" spans="2:15">
      <c r="B51">
        <v>6000046</v>
      </c>
      <c r="C51" s="2">
        <v>120358</v>
      </c>
      <c r="D51" s="5">
        <v>2.5600000000000001E-2</v>
      </c>
      <c r="E51" s="2" t="s">
        <v>23</v>
      </c>
      <c r="F51" s="2" t="s">
        <v>23</v>
      </c>
      <c r="G51" s="3">
        <v>669</v>
      </c>
      <c r="H51" s="3">
        <v>0.2</v>
      </c>
      <c r="I51" s="3" t="s">
        <v>6</v>
      </c>
      <c r="J51" s="3" t="b">
        <v>0</v>
      </c>
      <c r="K51" s="4" t="s">
        <v>24</v>
      </c>
      <c r="L51" s="3" t="s">
        <v>24</v>
      </c>
      <c r="M51" t="e">
        <f t="shared" si="0"/>
        <v>#VALUE!</v>
      </c>
      <c r="N51" s="46">
        <f t="shared" si="1"/>
        <v>0</v>
      </c>
      <c r="O51" s="14"/>
    </row>
    <row r="52" spans="2:15">
      <c r="B52">
        <v>6000047</v>
      </c>
      <c r="C52" s="2">
        <v>184669</v>
      </c>
      <c r="D52" s="5">
        <v>3.3099999999999997E-2</v>
      </c>
      <c r="E52" s="2" t="s">
        <v>23</v>
      </c>
      <c r="F52" s="2" t="s">
        <v>23</v>
      </c>
      <c r="G52" s="3">
        <v>760</v>
      </c>
      <c r="H52" s="3">
        <v>0.2</v>
      </c>
      <c r="I52" s="3" t="s">
        <v>6</v>
      </c>
      <c r="J52" s="3" t="b">
        <v>0</v>
      </c>
      <c r="K52" s="4" t="s">
        <v>24</v>
      </c>
      <c r="L52" s="3" t="s">
        <v>24</v>
      </c>
      <c r="M52" t="e">
        <f t="shared" si="0"/>
        <v>#VALUE!</v>
      </c>
      <c r="N52" s="46">
        <f t="shared" si="1"/>
        <v>0</v>
      </c>
      <c r="O52" s="14"/>
    </row>
    <row r="53" spans="2:15">
      <c r="B53">
        <v>6000048</v>
      </c>
      <c r="C53" s="2">
        <v>26579</v>
      </c>
      <c r="D53" s="5">
        <v>6.1699999999999998E-2</v>
      </c>
      <c r="E53" s="2" t="s">
        <v>23</v>
      </c>
      <c r="F53" s="2" t="s">
        <v>23</v>
      </c>
      <c r="G53" s="3">
        <v>733</v>
      </c>
      <c r="H53" s="3">
        <v>0.40800000000000014</v>
      </c>
      <c r="I53" s="3" t="s">
        <v>6</v>
      </c>
      <c r="J53" s="3" t="b">
        <v>0</v>
      </c>
      <c r="K53" s="4" t="s">
        <v>24</v>
      </c>
      <c r="L53" s="3" t="s">
        <v>24</v>
      </c>
      <c r="M53" t="e">
        <f t="shared" si="0"/>
        <v>#VALUE!</v>
      </c>
      <c r="N53" s="46">
        <f t="shared" si="1"/>
        <v>0</v>
      </c>
      <c r="O53" s="14"/>
    </row>
    <row r="54" spans="2:15">
      <c r="B54">
        <v>6000049</v>
      </c>
      <c r="C54" s="2">
        <v>148565</v>
      </c>
      <c r="D54" s="5">
        <v>6.9500000000000006E-2</v>
      </c>
      <c r="E54" s="2" t="s">
        <v>23</v>
      </c>
      <c r="F54" s="2" t="s">
        <v>23</v>
      </c>
      <c r="G54" s="3">
        <v>712</v>
      </c>
      <c r="H54" s="3">
        <v>0.40800000000000014</v>
      </c>
      <c r="I54" s="3" t="s">
        <v>6</v>
      </c>
      <c r="J54" s="3" t="b">
        <v>0</v>
      </c>
      <c r="K54" s="4" t="s">
        <v>24</v>
      </c>
      <c r="L54" s="3" t="s">
        <v>24</v>
      </c>
      <c r="M54" t="e">
        <f t="shared" si="0"/>
        <v>#VALUE!</v>
      </c>
      <c r="N54" s="46">
        <f t="shared" si="1"/>
        <v>0</v>
      </c>
      <c r="O54" s="14"/>
    </row>
    <row r="55" spans="2:15">
      <c r="B55">
        <v>6000050</v>
      </c>
      <c r="C55" s="2">
        <v>52444</v>
      </c>
      <c r="D55" s="5">
        <v>5.9799999999999999E-2</v>
      </c>
      <c r="E55" s="2" t="s">
        <v>23</v>
      </c>
      <c r="F55" s="2" t="s">
        <v>23</v>
      </c>
      <c r="G55" s="3">
        <v>751</v>
      </c>
      <c r="H55" s="3">
        <v>0.53600000000000003</v>
      </c>
      <c r="I55" s="3" t="s">
        <v>6</v>
      </c>
      <c r="J55" s="3" t="b">
        <v>0</v>
      </c>
      <c r="K55" s="4" t="s">
        <v>24</v>
      </c>
      <c r="L55" s="3" t="s">
        <v>24</v>
      </c>
      <c r="M55" t="e">
        <f t="shared" si="0"/>
        <v>#VALUE!</v>
      </c>
      <c r="N55" s="46">
        <f t="shared" si="1"/>
        <v>0</v>
      </c>
      <c r="O55" s="14"/>
    </row>
    <row r="56" spans="2:15">
      <c r="B56">
        <v>6000051</v>
      </c>
      <c r="C56" s="2">
        <v>23841</v>
      </c>
      <c r="D56" s="5">
        <v>3.1699999999999999E-2</v>
      </c>
      <c r="E56" s="2" t="s">
        <v>23</v>
      </c>
      <c r="F56" s="2" t="s">
        <v>23</v>
      </c>
      <c r="G56" s="3">
        <v>765</v>
      </c>
      <c r="H56" s="3">
        <v>0.2</v>
      </c>
      <c r="I56" s="3" t="s">
        <v>6</v>
      </c>
      <c r="J56" s="3" t="b">
        <v>0</v>
      </c>
      <c r="K56" s="4" t="s">
        <v>24</v>
      </c>
      <c r="L56" s="3" t="s">
        <v>24</v>
      </c>
      <c r="M56" t="e">
        <f t="shared" si="0"/>
        <v>#VALUE!</v>
      </c>
      <c r="N56" s="46">
        <f t="shared" si="1"/>
        <v>0</v>
      </c>
      <c r="O56" s="14"/>
    </row>
    <row r="57" spans="2:15">
      <c r="B57">
        <v>6000052</v>
      </c>
      <c r="C57" s="2">
        <v>68812</v>
      </c>
      <c r="D57" s="5">
        <v>2.8799999999999999E-2</v>
      </c>
      <c r="E57" s="2" t="s">
        <v>23</v>
      </c>
      <c r="F57" s="2" t="s">
        <v>23</v>
      </c>
      <c r="G57" s="3">
        <v>627</v>
      </c>
      <c r="H57" s="3">
        <v>0.2</v>
      </c>
      <c r="I57" s="3" t="s">
        <v>6</v>
      </c>
      <c r="J57" s="3" t="b">
        <v>0</v>
      </c>
      <c r="K57" s="4" t="s">
        <v>24</v>
      </c>
      <c r="L57" s="3" t="s">
        <v>24</v>
      </c>
      <c r="M57" t="e">
        <f t="shared" si="0"/>
        <v>#VALUE!</v>
      </c>
      <c r="N57" s="46">
        <f t="shared" si="1"/>
        <v>0</v>
      </c>
      <c r="O57" s="14"/>
    </row>
    <row r="58" spans="2:15">
      <c r="B58">
        <v>6000053</v>
      </c>
      <c r="C58" s="2">
        <v>101636</v>
      </c>
      <c r="D58" s="5">
        <v>6.4100000000000004E-2</v>
      </c>
      <c r="E58" s="2" t="s">
        <v>23</v>
      </c>
      <c r="F58" s="2" t="s">
        <v>23</v>
      </c>
      <c r="G58" s="3">
        <v>762</v>
      </c>
      <c r="H58" s="3">
        <v>0.79999999999999993</v>
      </c>
      <c r="I58" s="3" t="s">
        <v>6</v>
      </c>
      <c r="J58" s="3" t="b">
        <v>0</v>
      </c>
      <c r="K58" s="4" t="s">
        <v>24</v>
      </c>
      <c r="L58" s="3" t="s">
        <v>24</v>
      </c>
      <c r="M58" t="e">
        <f t="shared" si="0"/>
        <v>#VALUE!</v>
      </c>
      <c r="N58" s="46">
        <f t="shared" si="1"/>
        <v>0</v>
      </c>
      <c r="O58" s="14"/>
    </row>
    <row r="59" spans="2:15">
      <c r="B59">
        <v>6000054</v>
      </c>
      <c r="C59" s="2">
        <v>114434</v>
      </c>
      <c r="D59" s="5">
        <v>6.4000000000000001E-2</v>
      </c>
      <c r="E59" s="2" t="s">
        <v>23</v>
      </c>
      <c r="F59" s="2" t="s">
        <v>23</v>
      </c>
      <c r="G59" s="3">
        <v>698</v>
      </c>
      <c r="H59" s="3">
        <v>0.32799999999999996</v>
      </c>
      <c r="I59" s="3" t="s">
        <v>6</v>
      </c>
      <c r="J59" s="3" t="b">
        <v>0</v>
      </c>
      <c r="K59" s="4" t="s">
        <v>24</v>
      </c>
      <c r="L59" s="3" t="s">
        <v>24</v>
      </c>
      <c r="M59" t="e">
        <f t="shared" si="0"/>
        <v>#VALUE!</v>
      </c>
      <c r="N59" s="46">
        <f t="shared" si="1"/>
        <v>0</v>
      </c>
      <c r="O59" s="14"/>
    </row>
    <row r="60" spans="2:15">
      <c r="B60">
        <v>6000055</v>
      </c>
      <c r="C60" s="2">
        <v>175592</v>
      </c>
      <c r="D60" s="5">
        <v>2.8000000000000001E-2</v>
      </c>
      <c r="E60" s="2" t="s">
        <v>23</v>
      </c>
      <c r="F60" s="2" t="s">
        <v>23</v>
      </c>
      <c r="G60" s="3">
        <v>638</v>
      </c>
      <c r="H60" s="3">
        <v>0.2</v>
      </c>
      <c r="I60" s="3" t="s">
        <v>6</v>
      </c>
      <c r="J60" s="3" t="b">
        <v>0</v>
      </c>
      <c r="K60" s="4" t="s">
        <v>24</v>
      </c>
      <c r="L60" s="3" t="s">
        <v>24</v>
      </c>
      <c r="M60" t="e">
        <f t="shared" si="0"/>
        <v>#VALUE!</v>
      </c>
      <c r="N60" s="46">
        <f t="shared" si="1"/>
        <v>0</v>
      </c>
      <c r="O60" s="14"/>
    </row>
    <row r="61" spans="2:15">
      <c r="B61">
        <v>6000056</v>
      </c>
      <c r="C61" s="2">
        <v>101403</v>
      </c>
      <c r="D61" s="5">
        <v>2.6700000000000002E-2</v>
      </c>
      <c r="E61" s="2" t="s">
        <v>23</v>
      </c>
      <c r="F61" s="2" t="s">
        <v>27</v>
      </c>
      <c r="G61" s="3">
        <v>432</v>
      </c>
      <c r="H61" s="3">
        <v>1.02</v>
      </c>
      <c r="I61" s="3" t="s">
        <v>6</v>
      </c>
      <c r="J61" s="3" t="s">
        <v>24</v>
      </c>
      <c r="K61" s="4">
        <v>0.24</v>
      </c>
      <c r="L61" s="3">
        <v>5</v>
      </c>
      <c r="M61">
        <f t="shared" si="0"/>
        <v>0.22893053977814432</v>
      </c>
      <c r="N61" s="46">
        <f t="shared" si="1"/>
        <v>77066.28</v>
      </c>
      <c r="O61" s="14"/>
    </row>
    <row r="62" spans="2:15">
      <c r="B62">
        <v>6000057</v>
      </c>
      <c r="C62" s="2">
        <v>108120</v>
      </c>
      <c r="D62" s="5">
        <v>2.7099999999999999E-2</v>
      </c>
      <c r="E62" s="2" t="s">
        <v>23</v>
      </c>
      <c r="F62" s="2" t="s">
        <v>23</v>
      </c>
      <c r="G62" s="3">
        <v>758</v>
      </c>
      <c r="H62" s="3">
        <v>0.63200000000000001</v>
      </c>
      <c r="I62" s="3" t="s">
        <v>6</v>
      </c>
      <c r="J62" s="3" t="b">
        <v>0</v>
      </c>
      <c r="K62" s="4" t="s">
        <v>24</v>
      </c>
      <c r="L62" s="3" t="s">
        <v>24</v>
      </c>
      <c r="M62" t="e">
        <f t="shared" si="0"/>
        <v>#VALUE!</v>
      </c>
      <c r="N62" s="46">
        <f t="shared" si="1"/>
        <v>0</v>
      </c>
      <c r="O62" s="14"/>
    </row>
    <row r="63" spans="2:15">
      <c r="B63">
        <v>6000058</v>
      </c>
      <c r="C63" s="2">
        <v>68648</v>
      </c>
      <c r="D63" s="5">
        <v>5.1200000000000002E-2</v>
      </c>
      <c r="E63" s="2" t="s">
        <v>23</v>
      </c>
      <c r="F63" s="2" t="s">
        <v>23</v>
      </c>
      <c r="G63" s="3">
        <v>735</v>
      </c>
      <c r="H63" s="3">
        <v>0.22400000000000009</v>
      </c>
      <c r="I63" s="3" t="s">
        <v>6</v>
      </c>
      <c r="J63" s="3" t="b">
        <v>0</v>
      </c>
      <c r="K63" s="4" t="s">
        <v>24</v>
      </c>
      <c r="L63" s="3" t="s">
        <v>24</v>
      </c>
      <c r="M63" t="e">
        <f t="shared" si="0"/>
        <v>#VALUE!</v>
      </c>
      <c r="N63" s="46">
        <f t="shared" si="1"/>
        <v>0</v>
      </c>
      <c r="O63" s="14"/>
    </row>
    <row r="64" spans="2:15">
      <c r="B64">
        <v>6000059</v>
      </c>
      <c r="C64" s="2">
        <v>85755</v>
      </c>
      <c r="D64" s="5">
        <v>5.33E-2</v>
      </c>
      <c r="E64" s="2" t="s">
        <v>23</v>
      </c>
      <c r="F64" s="2" t="s">
        <v>23</v>
      </c>
      <c r="G64" s="3">
        <v>779</v>
      </c>
      <c r="H64" s="3">
        <v>0.26400000000000001</v>
      </c>
      <c r="I64" s="3" t="s">
        <v>6</v>
      </c>
      <c r="J64" s="3" t="b">
        <v>0</v>
      </c>
      <c r="K64" s="4" t="s">
        <v>24</v>
      </c>
      <c r="L64" s="3" t="s">
        <v>24</v>
      </c>
      <c r="M64" t="e">
        <f t="shared" si="0"/>
        <v>#VALUE!</v>
      </c>
      <c r="N64" s="46">
        <f t="shared" si="1"/>
        <v>0</v>
      </c>
      <c r="O64" s="14"/>
    </row>
    <row r="65" spans="2:15">
      <c r="B65">
        <v>6000060</v>
      </c>
      <c r="C65" s="2">
        <v>5159</v>
      </c>
      <c r="D65" s="5">
        <v>2.1299999999999999E-2</v>
      </c>
      <c r="E65" s="2" t="s">
        <v>23</v>
      </c>
      <c r="F65" s="2" t="s">
        <v>23</v>
      </c>
      <c r="G65" s="3">
        <v>689</v>
      </c>
      <c r="H65" s="3">
        <v>0.76800000000000013</v>
      </c>
      <c r="I65" s="3" t="s">
        <v>6</v>
      </c>
      <c r="J65" s="3" t="b">
        <v>0</v>
      </c>
      <c r="K65" s="4" t="s">
        <v>24</v>
      </c>
      <c r="L65" s="3" t="s">
        <v>24</v>
      </c>
      <c r="M65" t="e">
        <f t="shared" si="0"/>
        <v>#VALUE!</v>
      </c>
      <c r="N65" s="46">
        <f t="shared" si="1"/>
        <v>0</v>
      </c>
      <c r="O65" s="14"/>
    </row>
    <row r="66" spans="2:15">
      <c r="B66">
        <v>6000061</v>
      </c>
      <c r="C66" s="2">
        <v>172999</v>
      </c>
      <c r="D66" s="5">
        <v>6.9599999999999995E-2</v>
      </c>
      <c r="E66" s="2" t="s">
        <v>23</v>
      </c>
      <c r="F66" s="2" t="s">
        <v>23</v>
      </c>
      <c r="G66" s="3">
        <v>755</v>
      </c>
      <c r="H66" s="3">
        <v>0.52800000000000014</v>
      </c>
      <c r="I66" s="3" t="s">
        <v>6</v>
      </c>
      <c r="J66" s="3" t="b">
        <v>0</v>
      </c>
      <c r="K66" s="4" t="s">
        <v>24</v>
      </c>
      <c r="L66" s="3" t="s">
        <v>24</v>
      </c>
      <c r="M66" t="e">
        <f t="shared" si="0"/>
        <v>#VALUE!</v>
      </c>
      <c r="N66" s="46">
        <f t="shared" si="1"/>
        <v>0</v>
      </c>
      <c r="O66" s="14"/>
    </row>
    <row r="67" spans="2:15">
      <c r="B67">
        <v>6000062</v>
      </c>
      <c r="C67" s="2">
        <v>139841</v>
      </c>
      <c r="D67" s="5">
        <v>0.04</v>
      </c>
      <c r="E67" s="2" t="s">
        <v>23</v>
      </c>
      <c r="F67" s="2" t="s">
        <v>23</v>
      </c>
      <c r="G67" s="3">
        <v>663</v>
      </c>
      <c r="H67" s="3">
        <v>0.53600000000000003</v>
      </c>
      <c r="I67" s="3" t="s">
        <v>6</v>
      </c>
      <c r="J67" s="3" t="b">
        <v>0</v>
      </c>
      <c r="K67" s="4" t="s">
        <v>24</v>
      </c>
      <c r="L67" s="3" t="s">
        <v>24</v>
      </c>
      <c r="M67" t="e">
        <f t="shared" si="0"/>
        <v>#VALUE!</v>
      </c>
      <c r="N67" s="46">
        <f t="shared" si="1"/>
        <v>0</v>
      </c>
      <c r="O67" s="14"/>
    </row>
    <row r="68" spans="2:15">
      <c r="B68">
        <v>6000063</v>
      </c>
      <c r="C68" s="2">
        <v>88786</v>
      </c>
      <c r="D68" s="5">
        <v>3.73E-2</v>
      </c>
      <c r="E68" s="2" t="s">
        <v>23</v>
      </c>
      <c r="F68" s="2" t="s">
        <v>23</v>
      </c>
      <c r="G68" s="3">
        <v>756</v>
      </c>
      <c r="H68" s="3">
        <v>0.43200000000000005</v>
      </c>
      <c r="I68" s="3" t="s">
        <v>6</v>
      </c>
      <c r="J68" s="3" t="b">
        <v>0</v>
      </c>
      <c r="K68" s="4" t="s">
        <v>24</v>
      </c>
      <c r="L68" s="3" t="s">
        <v>24</v>
      </c>
      <c r="M68" t="e">
        <f t="shared" si="0"/>
        <v>#VALUE!</v>
      </c>
      <c r="N68" s="46">
        <f t="shared" si="1"/>
        <v>0</v>
      </c>
      <c r="O68" s="14"/>
    </row>
    <row r="69" spans="2:15">
      <c r="B69">
        <v>6000064</v>
      </c>
      <c r="C69" s="2">
        <v>111471</v>
      </c>
      <c r="D69" s="5">
        <v>6.7100000000000007E-2</v>
      </c>
      <c r="E69" s="2" t="s">
        <v>23</v>
      </c>
      <c r="F69" s="2" t="s">
        <v>23</v>
      </c>
      <c r="G69" s="3">
        <v>618</v>
      </c>
      <c r="H69" s="3">
        <v>0.624</v>
      </c>
      <c r="I69" s="3" t="s">
        <v>6</v>
      </c>
      <c r="J69" s="3" t="b">
        <v>0</v>
      </c>
      <c r="K69" s="4" t="s">
        <v>24</v>
      </c>
      <c r="L69" s="3" t="s">
        <v>24</v>
      </c>
      <c r="M69" t="e">
        <f t="shared" si="0"/>
        <v>#VALUE!</v>
      </c>
      <c r="N69" s="46">
        <f t="shared" si="1"/>
        <v>0</v>
      </c>
      <c r="O69" s="14"/>
    </row>
    <row r="70" spans="2:15">
      <c r="B70">
        <v>6000065</v>
      </c>
      <c r="C70" s="2">
        <v>49631</v>
      </c>
      <c r="D70" s="5">
        <v>2.75E-2</v>
      </c>
      <c r="E70" s="2" t="s">
        <v>23</v>
      </c>
      <c r="F70" s="2" t="s">
        <v>23</v>
      </c>
      <c r="G70" s="3">
        <v>630</v>
      </c>
      <c r="H70" s="3">
        <v>0.66400000000000003</v>
      </c>
      <c r="I70" s="3" t="s">
        <v>6</v>
      </c>
      <c r="J70" s="3" t="b">
        <v>0</v>
      </c>
      <c r="K70" s="4" t="s">
        <v>24</v>
      </c>
      <c r="L70" s="3" t="s">
        <v>24</v>
      </c>
      <c r="M70" t="e">
        <f t="shared" ref="M70:M133" si="2">IF(ISBLANK(J70), 0, K70 / (1 + 0.12)^(L70/12))</f>
        <v>#VALUE!</v>
      </c>
      <c r="N70" s="46">
        <f t="shared" ref="N70:N133" si="3">IF(F70="defaulted", C70 * (1 - K70), 0)</f>
        <v>0</v>
      </c>
      <c r="O70" s="14"/>
    </row>
    <row r="71" spans="2:15">
      <c r="B71">
        <v>6000066</v>
      </c>
      <c r="C71" s="2">
        <v>75752</v>
      </c>
      <c r="D71" s="5">
        <v>4.8800000000000003E-2</v>
      </c>
      <c r="E71" s="2" t="s">
        <v>23</v>
      </c>
      <c r="F71" s="2" t="s">
        <v>23</v>
      </c>
      <c r="G71" s="3">
        <v>676</v>
      </c>
      <c r="H71" s="3">
        <v>0.28799999999999992</v>
      </c>
      <c r="I71" s="3" t="s">
        <v>6</v>
      </c>
      <c r="J71" s="3" t="b">
        <v>0</v>
      </c>
      <c r="K71" s="4" t="s">
        <v>24</v>
      </c>
      <c r="L71" s="3" t="s">
        <v>24</v>
      </c>
      <c r="M71" t="e">
        <f t="shared" si="2"/>
        <v>#VALUE!</v>
      </c>
      <c r="N71" s="46">
        <f t="shared" si="3"/>
        <v>0</v>
      </c>
      <c r="O71" s="14"/>
    </row>
    <row r="72" spans="2:15">
      <c r="B72">
        <v>6000067</v>
      </c>
      <c r="C72" s="2">
        <v>87271</v>
      </c>
      <c r="D72" s="5">
        <v>5.5599999999999997E-2</v>
      </c>
      <c r="E72" s="2" t="s">
        <v>23</v>
      </c>
      <c r="F72" s="2" t="s">
        <v>23</v>
      </c>
      <c r="G72" s="3">
        <v>690</v>
      </c>
      <c r="H72" s="3">
        <v>0.2</v>
      </c>
      <c r="I72" s="3" t="s">
        <v>6</v>
      </c>
      <c r="J72" s="3" t="b">
        <v>0</v>
      </c>
      <c r="K72" s="4" t="s">
        <v>24</v>
      </c>
      <c r="L72" s="3" t="s">
        <v>24</v>
      </c>
      <c r="M72" t="e">
        <f t="shared" si="2"/>
        <v>#VALUE!</v>
      </c>
      <c r="N72" s="46">
        <f t="shared" si="3"/>
        <v>0</v>
      </c>
      <c r="O72" s="14"/>
    </row>
    <row r="73" spans="2:15">
      <c r="B73">
        <v>6000068</v>
      </c>
      <c r="C73" s="2">
        <v>82894</v>
      </c>
      <c r="D73" s="5">
        <v>5.62E-2</v>
      </c>
      <c r="E73" s="2" t="s">
        <v>23</v>
      </c>
      <c r="F73" s="2" t="s">
        <v>23</v>
      </c>
      <c r="G73" s="3">
        <v>782</v>
      </c>
      <c r="H73" s="3">
        <v>0.2</v>
      </c>
      <c r="I73" s="3" t="s">
        <v>6</v>
      </c>
      <c r="J73" s="3" t="b">
        <v>0</v>
      </c>
      <c r="K73" s="4" t="s">
        <v>24</v>
      </c>
      <c r="L73" s="3" t="s">
        <v>24</v>
      </c>
      <c r="M73" t="e">
        <f t="shared" si="2"/>
        <v>#VALUE!</v>
      </c>
      <c r="N73" s="46">
        <f t="shared" si="3"/>
        <v>0</v>
      </c>
      <c r="O73" s="14"/>
    </row>
    <row r="74" spans="2:15">
      <c r="B74">
        <v>6000069</v>
      </c>
      <c r="C74" s="2">
        <v>143500</v>
      </c>
      <c r="D74" s="5">
        <v>5.0599999999999999E-2</v>
      </c>
      <c r="E74" s="2" t="s">
        <v>23</v>
      </c>
      <c r="F74" s="2" t="s">
        <v>23</v>
      </c>
      <c r="G74" s="3">
        <v>799</v>
      </c>
      <c r="H74" s="3">
        <v>0.68</v>
      </c>
      <c r="I74" s="3" t="s">
        <v>6</v>
      </c>
      <c r="J74" s="3" t="b">
        <v>0</v>
      </c>
      <c r="K74" s="4" t="s">
        <v>24</v>
      </c>
      <c r="L74" s="3" t="s">
        <v>24</v>
      </c>
      <c r="M74" t="e">
        <f t="shared" si="2"/>
        <v>#VALUE!</v>
      </c>
      <c r="N74" s="46">
        <f t="shared" si="3"/>
        <v>0</v>
      </c>
      <c r="O74" s="14"/>
    </row>
    <row r="75" spans="2:15">
      <c r="B75">
        <v>6000070</v>
      </c>
      <c r="C75" s="2">
        <v>84335</v>
      </c>
      <c r="D75" s="5">
        <v>4.2900000000000001E-2</v>
      </c>
      <c r="E75" s="2" t="s">
        <v>23</v>
      </c>
      <c r="F75" s="2" t="s">
        <v>23</v>
      </c>
      <c r="G75" s="3">
        <v>620</v>
      </c>
      <c r="H75" s="3">
        <v>0.2</v>
      </c>
      <c r="I75" s="3" t="s">
        <v>6</v>
      </c>
      <c r="J75" s="3" t="b">
        <v>0</v>
      </c>
      <c r="K75" s="4" t="s">
        <v>24</v>
      </c>
      <c r="L75" s="3" t="s">
        <v>24</v>
      </c>
      <c r="M75" t="e">
        <f t="shared" si="2"/>
        <v>#VALUE!</v>
      </c>
      <c r="N75" s="46">
        <f t="shared" si="3"/>
        <v>0</v>
      </c>
      <c r="O75" s="14"/>
    </row>
    <row r="76" spans="2:15">
      <c r="B76">
        <v>6000071</v>
      </c>
      <c r="C76" s="2">
        <v>38797</v>
      </c>
      <c r="D76" s="5">
        <v>6.8099999999999994E-2</v>
      </c>
      <c r="E76" s="2" t="s">
        <v>23</v>
      </c>
      <c r="F76" s="2" t="s">
        <v>23</v>
      </c>
      <c r="G76" s="3">
        <v>643</v>
      </c>
      <c r="H76" s="3">
        <v>0.37600000000000011</v>
      </c>
      <c r="I76" s="3" t="s">
        <v>6</v>
      </c>
      <c r="J76" s="3" t="b">
        <v>0</v>
      </c>
      <c r="K76" s="4" t="s">
        <v>24</v>
      </c>
      <c r="L76" s="3" t="s">
        <v>24</v>
      </c>
      <c r="M76" t="e">
        <f t="shared" si="2"/>
        <v>#VALUE!</v>
      </c>
      <c r="N76" s="46">
        <f t="shared" si="3"/>
        <v>0</v>
      </c>
      <c r="O76" s="14"/>
    </row>
    <row r="77" spans="2:15">
      <c r="B77">
        <v>6000072</v>
      </c>
      <c r="C77" s="2">
        <v>172968</v>
      </c>
      <c r="D77" s="5">
        <v>5.5899999999999998E-2</v>
      </c>
      <c r="E77" s="2" t="s">
        <v>23</v>
      </c>
      <c r="F77" s="2" t="s">
        <v>23</v>
      </c>
      <c r="G77" s="3">
        <v>784</v>
      </c>
      <c r="H77" s="3">
        <v>0.2</v>
      </c>
      <c r="I77" s="3" t="s">
        <v>6</v>
      </c>
      <c r="J77" s="3" t="b">
        <v>0</v>
      </c>
      <c r="K77" s="4" t="s">
        <v>24</v>
      </c>
      <c r="L77" s="3" t="s">
        <v>24</v>
      </c>
      <c r="M77" t="e">
        <f t="shared" si="2"/>
        <v>#VALUE!</v>
      </c>
      <c r="N77" s="46">
        <f t="shared" si="3"/>
        <v>0</v>
      </c>
      <c r="O77" s="14"/>
    </row>
    <row r="78" spans="2:15">
      <c r="B78">
        <v>6000073</v>
      </c>
      <c r="C78" s="2">
        <v>30934</v>
      </c>
      <c r="D78" s="5">
        <v>2.23E-2</v>
      </c>
      <c r="E78" s="2" t="s">
        <v>26</v>
      </c>
      <c r="F78" s="2" t="s">
        <v>27</v>
      </c>
      <c r="G78" s="3">
        <v>452.4</v>
      </c>
      <c r="H78" s="3">
        <v>1.04</v>
      </c>
      <c r="I78" s="3" t="s">
        <v>6</v>
      </c>
      <c r="J78" s="3" t="s">
        <v>24</v>
      </c>
      <c r="K78" s="4">
        <v>0.05</v>
      </c>
      <c r="L78" s="3">
        <v>4</v>
      </c>
      <c r="M78">
        <f t="shared" si="2"/>
        <v>4.8146419638854472E-2</v>
      </c>
      <c r="N78" s="46">
        <f t="shared" si="3"/>
        <v>29387.3</v>
      </c>
      <c r="O78" s="14"/>
    </row>
    <row r="79" spans="2:15">
      <c r="B79">
        <v>6000074</v>
      </c>
      <c r="C79" s="2">
        <v>33856</v>
      </c>
      <c r="D79" s="5">
        <v>3.4299999999999997E-2</v>
      </c>
      <c r="E79" s="2" t="s">
        <v>23</v>
      </c>
      <c r="F79" s="2" t="s">
        <v>23</v>
      </c>
      <c r="G79" s="3">
        <v>736</v>
      </c>
      <c r="H79" s="3">
        <v>0.27200000000000002</v>
      </c>
      <c r="I79" s="3" t="s">
        <v>6</v>
      </c>
      <c r="J79" s="3" t="b">
        <v>0</v>
      </c>
      <c r="K79" s="4" t="s">
        <v>24</v>
      </c>
      <c r="L79" s="3" t="s">
        <v>24</v>
      </c>
      <c r="M79" t="e">
        <f t="shared" si="2"/>
        <v>#VALUE!</v>
      </c>
      <c r="N79" s="46">
        <f t="shared" si="3"/>
        <v>0</v>
      </c>
      <c r="O79" s="14"/>
    </row>
    <row r="80" spans="2:15">
      <c r="B80">
        <v>6000075</v>
      </c>
      <c r="C80" s="2">
        <v>157242</v>
      </c>
      <c r="D80" s="5">
        <v>3.2000000000000001E-2</v>
      </c>
      <c r="E80" s="2" t="s">
        <v>23</v>
      </c>
      <c r="F80" s="2" t="s">
        <v>23</v>
      </c>
      <c r="G80" s="3">
        <v>732</v>
      </c>
      <c r="H80" s="3">
        <v>0.57600000000000007</v>
      </c>
      <c r="I80" s="3" t="s">
        <v>6</v>
      </c>
      <c r="J80" s="3" t="b">
        <v>0</v>
      </c>
      <c r="K80" s="4" t="s">
        <v>24</v>
      </c>
      <c r="L80" s="3" t="s">
        <v>24</v>
      </c>
      <c r="M80" t="e">
        <f t="shared" si="2"/>
        <v>#VALUE!</v>
      </c>
      <c r="N80" s="46">
        <f t="shared" si="3"/>
        <v>0</v>
      </c>
      <c r="O80" s="14"/>
    </row>
    <row r="81" spans="2:15">
      <c r="B81">
        <v>6000076</v>
      </c>
      <c r="C81" s="2">
        <v>28077</v>
      </c>
      <c r="D81" s="5">
        <v>2.1600000000000001E-2</v>
      </c>
      <c r="E81" s="2" t="s">
        <v>23</v>
      </c>
      <c r="F81" s="2" t="s">
        <v>23</v>
      </c>
      <c r="G81" s="3">
        <v>759</v>
      </c>
      <c r="H81" s="3">
        <v>0.51200000000000001</v>
      </c>
      <c r="I81" s="3" t="s">
        <v>6</v>
      </c>
      <c r="J81" s="3" t="b">
        <v>0</v>
      </c>
      <c r="K81" s="4" t="s">
        <v>24</v>
      </c>
      <c r="L81" s="3" t="s">
        <v>24</v>
      </c>
      <c r="M81" t="e">
        <f t="shared" si="2"/>
        <v>#VALUE!</v>
      </c>
      <c r="N81" s="46">
        <f t="shared" si="3"/>
        <v>0</v>
      </c>
      <c r="O81" s="14"/>
    </row>
    <row r="82" spans="2:15">
      <c r="B82">
        <v>6000077</v>
      </c>
      <c r="C82" s="2">
        <v>107599</v>
      </c>
      <c r="D82" s="5">
        <v>4.5600000000000002E-2</v>
      </c>
      <c r="E82" s="2" t="s">
        <v>23</v>
      </c>
      <c r="F82" s="2" t="s">
        <v>25</v>
      </c>
      <c r="G82" s="3">
        <v>768</v>
      </c>
      <c r="H82" s="3">
        <v>0.2</v>
      </c>
      <c r="I82" s="3" t="s">
        <v>6</v>
      </c>
      <c r="J82" s="3" t="b">
        <v>0</v>
      </c>
      <c r="K82" s="4" t="s">
        <v>24</v>
      </c>
      <c r="L82" s="3" t="s">
        <v>24</v>
      </c>
      <c r="M82" t="e">
        <f t="shared" si="2"/>
        <v>#VALUE!</v>
      </c>
      <c r="N82" s="46">
        <f t="shared" si="3"/>
        <v>0</v>
      </c>
      <c r="O82" s="14"/>
    </row>
    <row r="83" spans="2:15">
      <c r="B83">
        <v>6000078</v>
      </c>
      <c r="C83" s="2">
        <v>195374</v>
      </c>
      <c r="D83" s="5">
        <v>5.6599999999999998E-2</v>
      </c>
      <c r="E83" s="2" t="s">
        <v>26</v>
      </c>
      <c r="F83" s="2" t="s">
        <v>27</v>
      </c>
      <c r="G83" s="3">
        <v>380.4</v>
      </c>
      <c r="H83" s="3">
        <v>0.31999999999999995</v>
      </c>
      <c r="I83" s="3" t="s">
        <v>6</v>
      </c>
      <c r="J83" s="3" t="s">
        <v>24</v>
      </c>
      <c r="K83" s="4">
        <v>0.15</v>
      </c>
      <c r="L83" s="3">
        <v>3</v>
      </c>
      <c r="M83">
        <f t="shared" si="2"/>
        <v>0.14580981313604729</v>
      </c>
      <c r="N83" s="46">
        <f t="shared" si="3"/>
        <v>166067.9</v>
      </c>
      <c r="O83" s="14"/>
    </row>
    <row r="84" spans="2:15">
      <c r="B84">
        <v>6000079</v>
      </c>
      <c r="C84" s="2">
        <v>117176</v>
      </c>
      <c r="D84" s="5">
        <v>4.7100000000000003E-2</v>
      </c>
      <c r="E84" s="2" t="s">
        <v>23</v>
      </c>
      <c r="F84" s="2" t="s">
        <v>23</v>
      </c>
      <c r="G84" s="3">
        <v>783</v>
      </c>
      <c r="H84" s="3">
        <v>0.72000000000000008</v>
      </c>
      <c r="I84" s="3" t="s">
        <v>6</v>
      </c>
      <c r="J84" s="3" t="b">
        <v>0</v>
      </c>
      <c r="K84" s="4" t="s">
        <v>24</v>
      </c>
      <c r="L84" s="3" t="s">
        <v>24</v>
      </c>
      <c r="M84" t="e">
        <f t="shared" si="2"/>
        <v>#VALUE!</v>
      </c>
      <c r="N84" s="46">
        <f t="shared" si="3"/>
        <v>0</v>
      </c>
      <c r="O84" s="14"/>
    </row>
    <row r="85" spans="2:15">
      <c r="B85">
        <v>6000080</v>
      </c>
      <c r="C85" s="2">
        <v>49935</v>
      </c>
      <c r="D85" s="5">
        <v>5.4899999999999997E-2</v>
      </c>
      <c r="E85" s="2" t="s">
        <v>23</v>
      </c>
      <c r="F85" s="2" t="s">
        <v>23</v>
      </c>
      <c r="G85" s="3">
        <v>764</v>
      </c>
      <c r="H85" s="3">
        <v>0.28799999999999992</v>
      </c>
      <c r="I85" s="3" t="s">
        <v>6</v>
      </c>
      <c r="J85" s="3" t="b">
        <v>0</v>
      </c>
      <c r="K85" s="4" t="s">
        <v>24</v>
      </c>
      <c r="L85" s="3" t="s">
        <v>24</v>
      </c>
      <c r="M85" t="e">
        <f t="shared" si="2"/>
        <v>#VALUE!</v>
      </c>
      <c r="N85" s="46">
        <f t="shared" si="3"/>
        <v>0</v>
      </c>
      <c r="O85" s="14"/>
    </row>
    <row r="86" spans="2:15">
      <c r="B86">
        <v>6000081</v>
      </c>
      <c r="C86" s="2">
        <v>163605</v>
      </c>
      <c r="D86" s="5">
        <v>6.3200000000000006E-2</v>
      </c>
      <c r="E86" s="2" t="s">
        <v>23</v>
      </c>
      <c r="F86" s="2" t="s">
        <v>23</v>
      </c>
      <c r="G86" s="3">
        <v>676</v>
      </c>
      <c r="H86" s="3">
        <v>0.72000000000000008</v>
      </c>
      <c r="I86" s="3" t="s">
        <v>6</v>
      </c>
      <c r="J86" s="3" t="b">
        <v>0</v>
      </c>
      <c r="K86" s="4" t="s">
        <v>24</v>
      </c>
      <c r="L86" s="3" t="s">
        <v>24</v>
      </c>
      <c r="M86" t="e">
        <f t="shared" si="2"/>
        <v>#VALUE!</v>
      </c>
      <c r="N86" s="46">
        <f t="shared" si="3"/>
        <v>0</v>
      </c>
      <c r="O86" s="14"/>
    </row>
    <row r="87" spans="2:15">
      <c r="B87">
        <v>6000082</v>
      </c>
      <c r="C87" s="2">
        <v>197469</v>
      </c>
      <c r="D87" s="5">
        <v>4.41E-2</v>
      </c>
      <c r="E87" s="2" t="s">
        <v>23</v>
      </c>
      <c r="F87" s="2" t="s">
        <v>23</v>
      </c>
      <c r="G87" s="3">
        <v>792</v>
      </c>
      <c r="H87" s="3">
        <v>0.2</v>
      </c>
      <c r="I87" s="3" t="s">
        <v>6</v>
      </c>
      <c r="J87" s="3" t="b">
        <v>0</v>
      </c>
      <c r="K87" s="4" t="s">
        <v>24</v>
      </c>
      <c r="L87" s="3" t="s">
        <v>24</v>
      </c>
      <c r="M87" t="e">
        <f t="shared" si="2"/>
        <v>#VALUE!</v>
      </c>
      <c r="N87" s="46">
        <f t="shared" si="3"/>
        <v>0</v>
      </c>
      <c r="O87" s="14"/>
    </row>
    <row r="88" spans="2:15">
      <c r="B88">
        <v>6000083</v>
      </c>
      <c r="C88" s="2">
        <v>177221</v>
      </c>
      <c r="D88" s="5">
        <v>3.3000000000000002E-2</v>
      </c>
      <c r="E88" s="2" t="s">
        <v>23</v>
      </c>
      <c r="F88" s="2" t="s">
        <v>23</v>
      </c>
      <c r="G88" s="3">
        <v>706</v>
      </c>
      <c r="H88" s="3">
        <v>0.77600000000000013</v>
      </c>
      <c r="I88" s="3" t="s">
        <v>6</v>
      </c>
      <c r="J88" s="3" t="b">
        <v>0</v>
      </c>
      <c r="K88" s="4" t="s">
        <v>24</v>
      </c>
      <c r="L88" s="3" t="s">
        <v>24</v>
      </c>
      <c r="M88" t="e">
        <f t="shared" si="2"/>
        <v>#VALUE!</v>
      </c>
      <c r="N88" s="46">
        <f t="shared" si="3"/>
        <v>0</v>
      </c>
      <c r="O88" s="14"/>
    </row>
    <row r="89" spans="2:15">
      <c r="B89">
        <v>6000084</v>
      </c>
      <c r="C89" s="2">
        <v>95374</v>
      </c>
      <c r="D89" s="5">
        <v>4.5199999999999997E-2</v>
      </c>
      <c r="E89" s="2" t="s">
        <v>23</v>
      </c>
      <c r="F89" s="2" t="s">
        <v>23</v>
      </c>
      <c r="G89" s="3">
        <v>663</v>
      </c>
      <c r="H89" s="3">
        <v>0.40800000000000014</v>
      </c>
      <c r="I89" s="3" t="s">
        <v>6</v>
      </c>
      <c r="J89" s="3" t="b">
        <v>0</v>
      </c>
      <c r="K89" s="4" t="s">
        <v>24</v>
      </c>
      <c r="L89" s="3" t="s">
        <v>24</v>
      </c>
      <c r="M89" t="e">
        <f t="shared" si="2"/>
        <v>#VALUE!</v>
      </c>
      <c r="N89" s="46">
        <f t="shared" si="3"/>
        <v>0</v>
      </c>
      <c r="O89" s="14"/>
    </row>
    <row r="90" spans="2:15">
      <c r="B90">
        <v>6000085</v>
      </c>
      <c r="C90" s="2">
        <v>65233</v>
      </c>
      <c r="D90" s="5">
        <v>4.7899999999999998E-2</v>
      </c>
      <c r="E90" s="2" t="s">
        <v>23</v>
      </c>
      <c r="F90" s="2" t="s">
        <v>25</v>
      </c>
      <c r="G90" s="3">
        <v>791</v>
      </c>
      <c r="H90" s="3">
        <v>0.33999999999999997</v>
      </c>
      <c r="I90" s="3" t="s">
        <v>6</v>
      </c>
      <c r="J90" s="3" t="b">
        <v>0</v>
      </c>
      <c r="K90" s="4" t="s">
        <v>24</v>
      </c>
      <c r="L90" s="3" t="s">
        <v>24</v>
      </c>
      <c r="M90" t="e">
        <f t="shared" si="2"/>
        <v>#VALUE!</v>
      </c>
      <c r="N90" s="46">
        <f t="shared" si="3"/>
        <v>0</v>
      </c>
      <c r="O90" s="14"/>
    </row>
    <row r="91" spans="2:15">
      <c r="B91">
        <v>6000086</v>
      </c>
      <c r="C91" s="2">
        <v>56893</v>
      </c>
      <c r="D91" s="5">
        <v>5.6000000000000001E-2</v>
      </c>
      <c r="E91" s="2" t="s">
        <v>23</v>
      </c>
      <c r="F91" s="2" t="s">
        <v>23</v>
      </c>
      <c r="G91" s="3">
        <v>646</v>
      </c>
      <c r="H91" s="3">
        <v>0.29600000000000004</v>
      </c>
      <c r="I91" s="3" t="s">
        <v>6</v>
      </c>
      <c r="J91" s="3" t="b">
        <v>0</v>
      </c>
      <c r="K91" s="4" t="s">
        <v>24</v>
      </c>
      <c r="L91" s="3" t="s">
        <v>24</v>
      </c>
      <c r="M91" t="e">
        <f t="shared" si="2"/>
        <v>#VALUE!</v>
      </c>
      <c r="N91" s="46">
        <f t="shared" si="3"/>
        <v>0</v>
      </c>
      <c r="O91" s="14"/>
    </row>
    <row r="92" spans="2:15">
      <c r="B92">
        <v>6000087</v>
      </c>
      <c r="C92" s="2">
        <v>67312</v>
      </c>
      <c r="D92" s="5">
        <v>5.2400000000000002E-2</v>
      </c>
      <c r="E92" s="2" t="s">
        <v>23</v>
      </c>
      <c r="F92" s="2" t="s">
        <v>23</v>
      </c>
      <c r="G92" s="3">
        <v>757</v>
      </c>
      <c r="H92" s="3">
        <v>0.2</v>
      </c>
      <c r="I92" s="3" t="s">
        <v>6</v>
      </c>
      <c r="J92" s="3" t="b">
        <v>0</v>
      </c>
      <c r="K92" s="4" t="s">
        <v>24</v>
      </c>
      <c r="L92" s="3" t="s">
        <v>24</v>
      </c>
      <c r="M92" t="e">
        <f t="shared" si="2"/>
        <v>#VALUE!</v>
      </c>
      <c r="N92" s="46">
        <f t="shared" si="3"/>
        <v>0</v>
      </c>
      <c r="O92" s="14"/>
    </row>
    <row r="93" spans="2:15">
      <c r="B93">
        <v>6000088</v>
      </c>
      <c r="C93" s="2">
        <v>73075</v>
      </c>
      <c r="D93" s="5">
        <v>3.4599999999999999E-2</v>
      </c>
      <c r="E93" s="2" t="s">
        <v>23</v>
      </c>
      <c r="F93" s="2" t="s">
        <v>23</v>
      </c>
      <c r="G93" s="3">
        <v>701</v>
      </c>
      <c r="H93" s="3">
        <v>0.26400000000000001</v>
      </c>
      <c r="I93" s="3" t="s">
        <v>6</v>
      </c>
      <c r="J93" s="3" t="b">
        <v>0</v>
      </c>
      <c r="K93" s="4" t="s">
        <v>24</v>
      </c>
      <c r="L93" s="3" t="s">
        <v>24</v>
      </c>
      <c r="M93" t="e">
        <f t="shared" si="2"/>
        <v>#VALUE!</v>
      </c>
      <c r="N93" s="46">
        <f t="shared" si="3"/>
        <v>0</v>
      </c>
      <c r="O93" s="14"/>
    </row>
    <row r="94" spans="2:15">
      <c r="B94">
        <v>6000089</v>
      </c>
      <c r="C94" s="2">
        <v>31694</v>
      </c>
      <c r="D94" s="5">
        <v>6.6500000000000004E-2</v>
      </c>
      <c r="E94" s="2" t="s">
        <v>23</v>
      </c>
      <c r="F94" s="2" t="s">
        <v>23</v>
      </c>
      <c r="G94" s="3">
        <v>648</v>
      </c>
      <c r="H94" s="3">
        <v>0.2</v>
      </c>
      <c r="I94" s="3" t="s">
        <v>6</v>
      </c>
      <c r="J94" s="3" t="b">
        <v>0</v>
      </c>
      <c r="K94" s="4" t="s">
        <v>24</v>
      </c>
      <c r="L94" s="3" t="s">
        <v>24</v>
      </c>
      <c r="M94" t="e">
        <f t="shared" si="2"/>
        <v>#VALUE!</v>
      </c>
      <c r="N94" s="46">
        <f t="shared" si="3"/>
        <v>0</v>
      </c>
      <c r="O94" s="14"/>
    </row>
    <row r="95" spans="2:15">
      <c r="B95">
        <v>6000090</v>
      </c>
      <c r="C95" s="2">
        <v>186225</v>
      </c>
      <c r="D95" s="5">
        <v>6.1699999999999998E-2</v>
      </c>
      <c r="E95" s="2" t="s">
        <v>23</v>
      </c>
      <c r="F95" s="2" t="s">
        <v>23</v>
      </c>
      <c r="G95" s="3">
        <v>710</v>
      </c>
      <c r="H95" s="3">
        <v>0.40800000000000014</v>
      </c>
      <c r="I95" s="3" t="s">
        <v>6</v>
      </c>
      <c r="J95" s="3" t="b">
        <v>0</v>
      </c>
      <c r="K95" s="4" t="s">
        <v>24</v>
      </c>
      <c r="L95" s="3" t="s">
        <v>24</v>
      </c>
      <c r="M95" t="e">
        <f t="shared" si="2"/>
        <v>#VALUE!</v>
      </c>
      <c r="N95" s="46">
        <f t="shared" si="3"/>
        <v>0</v>
      </c>
      <c r="O95" s="14"/>
    </row>
    <row r="96" spans="2:15">
      <c r="B96">
        <v>6000091</v>
      </c>
      <c r="C96" s="2">
        <v>14871</v>
      </c>
      <c r="D96" s="5">
        <v>4.6800000000000001E-2</v>
      </c>
      <c r="E96" s="2" t="s">
        <v>23</v>
      </c>
      <c r="F96" s="2" t="s">
        <v>25</v>
      </c>
      <c r="G96" s="3">
        <v>730</v>
      </c>
      <c r="H96" s="3">
        <v>0.2</v>
      </c>
      <c r="I96" s="3" t="s">
        <v>6</v>
      </c>
      <c r="J96" s="3" t="b">
        <v>0</v>
      </c>
      <c r="K96" s="4" t="s">
        <v>24</v>
      </c>
      <c r="L96" s="3" t="s">
        <v>24</v>
      </c>
      <c r="M96" t="e">
        <f t="shared" si="2"/>
        <v>#VALUE!</v>
      </c>
      <c r="N96" s="46">
        <f t="shared" si="3"/>
        <v>0</v>
      </c>
      <c r="O96" s="14"/>
    </row>
    <row r="97" spans="2:15">
      <c r="B97">
        <v>6000092</v>
      </c>
      <c r="C97" s="2">
        <v>78207</v>
      </c>
      <c r="D97" s="5">
        <v>5.16E-2</v>
      </c>
      <c r="E97" s="2" t="s">
        <v>23</v>
      </c>
      <c r="F97" s="2" t="s">
        <v>23</v>
      </c>
      <c r="G97" s="3">
        <v>713</v>
      </c>
      <c r="H97" s="3">
        <v>0.2</v>
      </c>
      <c r="I97" s="3" t="s">
        <v>6</v>
      </c>
      <c r="J97" s="3" t="b">
        <v>0</v>
      </c>
      <c r="K97" s="4" t="s">
        <v>24</v>
      </c>
      <c r="L97" s="3" t="s">
        <v>24</v>
      </c>
      <c r="M97" t="e">
        <f t="shared" si="2"/>
        <v>#VALUE!</v>
      </c>
      <c r="N97" s="46">
        <f t="shared" si="3"/>
        <v>0</v>
      </c>
      <c r="O97" s="14"/>
    </row>
    <row r="98" spans="2:15">
      <c r="B98">
        <v>6000093</v>
      </c>
      <c r="C98" s="2">
        <v>43019</v>
      </c>
      <c r="D98" s="5">
        <v>6.5600000000000006E-2</v>
      </c>
      <c r="E98" s="2" t="s">
        <v>23</v>
      </c>
      <c r="F98" s="2" t="s">
        <v>23</v>
      </c>
      <c r="G98" s="3">
        <v>696</v>
      </c>
      <c r="H98" s="3">
        <v>0.43999999999999995</v>
      </c>
      <c r="I98" s="3" t="s">
        <v>6</v>
      </c>
      <c r="J98" s="3" t="b">
        <v>0</v>
      </c>
      <c r="K98" s="4" t="s">
        <v>24</v>
      </c>
      <c r="L98" s="3" t="s">
        <v>24</v>
      </c>
      <c r="M98" t="e">
        <f t="shared" si="2"/>
        <v>#VALUE!</v>
      </c>
      <c r="N98" s="46">
        <f t="shared" si="3"/>
        <v>0</v>
      </c>
      <c r="O98" s="14"/>
    </row>
    <row r="99" spans="2:15">
      <c r="B99">
        <v>6000094</v>
      </c>
      <c r="C99" s="2">
        <v>136782</v>
      </c>
      <c r="D99" s="5">
        <v>2.9000000000000001E-2</v>
      </c>
      <c r="E99" s="2" t="s">
        <v>23</v>
      </c>
      <c r="F99" s="2" t="s">
        <v>23</v>
      </c>
      <c r="G99" s="3">
        <v>744</v>
      </c>
      <c r="H99" s="3">
        <v>0.52</v>
      </c>
      <c r="I99" s="3" t="s">
        <v>6</v>
      </c>
      <c r="J99" s="3" t="b">
        <v>0</v>
      </c>
      <c r="K99" s="4" t="s">
        <v>24</v>
      </c>
      <c r="L99" s="3" t="s">
        <v>24</v>
      </c>
      <c r="M99" t="e">
        <f t="shared" si="2"/>
        <v>#VALUE!</v>
      </c>
      <c r="N99" s="46">
        <f t="shared" si="3"/>
        <v>0</v>
      </c>
      <c r="O99" s="14"/>
    </row>
    <row r="100" spans="2:15">
      <c r="B100">
        <v>6000095</v>
      </c>
      <c r="C100" s="2">
        <v>91666</v>
      </c>
      <c r="D100" s="5">
        <v>6.6400000000000001E-2</v>
      </c>
      <c r="E100" s="2" t="s">
        <v>23</v>
      </c>
      <c r="F100" s="2" t="s">
        <v>23</v>
      </c>
      <c r="G100" s="3">
        <v>692</v>
      </c>
      <c r="H100" s="3">
        <v>0.2</v>
      </c>
      <c r="I100" s="3" t="s">
        <v>6</v>
      </c>
      <c r="J100" s="3" t="b">
        <v>0</v>
      </c>
      <c r="K100" s="4" t="s">
        <v>24</v>
      </c>
      <c r="L100" s="3" t="s">
        <v>24</v>
      </c>
      <c r="M100" t="e">
        <f t="shared" si="2"/>
        <v>#VALUE!</v>
      </c>
      <c r="N100" s="46">
        <f t="shared" si="3"/>
        <v>0</v>
      </c>
      <c r="O100" s="14"/>
    </row>
    <row r="101" spans="2:15">
      <c r="B101">
        <v>6000096</v>
      </c>
      <c r="C101" s="2">
        <v>8723</v>
      </c>
      <c r="D101" s="5">
        <v>3.49E-2</v>
      </c>
      <c r="E101" s="2" t="s">
        <v>26</v>
      </c>
      <c r="F101" s="2" t="s">
        <v>27</v>
      </c>
      <c r="G101" s="3">
        <v>442.2</v>
      </c>
      <c r="H101" s="3">
        <v>1.0899999999999999</v>
      </c>
      <c r="I101" s="3" t="s">
        <v>6</v>
      </c>
      <c r="J101" s="3" t="s">
        <v>24</v>
      </c>
      <c r="K101" s="4">
        <v>0.25</v>
      </c>
      <c r="L101" s="3">
        <v>6</v>
      </c>
      <c r="M101">
        <f t="shared" si="2"/>
        <v>0.23622779563076698</v>
      </c>
      <c r="N101" s="46">
        <f t="shared" si="3"/>
        <v>6542.25</v>
      </c>
      <c r="O101" s="14"/>
    </row>
    <row r="102" spans="2:15">
      <c r="B102">
        <v>6000097</v>
      </c>
      <c r="C102" s="2">
        <v>155977</v>
      </c>
      <c r="D102" s="5">
        <v>5.6599999999999998E-2</v>
      </c>
      <c r="E102" s="2" t="s">
        <v>23</v>
      </c>
      <c r="F102" s="2" t="s">
        <v>23</v>
      </c>
      <c r="G102" s="3">
        <v>642</v>
      </c>
      <c r="H102" s="3">
        <v>0.47199999999999998</v>
      </c>
      <c r="I102" s="3" t="s">
        <v>6</v>
      </c>
      <c r="J102" s="3" t="b">
        <v>0</v>
      </c>
      <c r="K102" s="4" t="s">
        <v>24</v>
      </c>
      <c r="L102" s="3" t="s">
        <v>24</v>
      </c>
      <c r="M102" t="e">
        <f t="shared" si="2"/>
        <v>#VALUE!</v>
      </c>
      <c r="N102" s="46">
        <f t="shared" si="3"/>
        <v>0</v>
      </c>
      <c r="O102" s="14"/>
    </row>
    <row r="103" spans="2:15">
      <c r="B103">
        <v>6000098</v>
      </c>
      <c r="C103" s="2">
        <v>21630</v>
      </c>
      <c r="D103" s="5">
        <v>6.2199999999999998E-2</v>
      </c>
      <c r="E103" s="2" t="s">
        <v>23</v>
      </c>
      <c r="F103" s="2" t="s">
        <v>23</v>
      </c>
      <c r="G103" s="3">
        <v>640</v>
      </c>
      <c r="H103" s="3">
        <v>0.31999999999999995</v>
      </c>
      <c r="I103" s="3" t="s">
        <v>6</v>
      </c>
      <c r="J103" s="3" t="b">
        <v>0</v>
      </c>
      <c r="K103" s="4" t="s">
        <v>24</v>
      </c>
      <c r="L103" s="3" t="s">
        <v>24</v>
      </c>
      <c r="M103" t="e">
        <f t="shared" si="2"/>
        <v>#VALUE!</v>
      </c>
      <c r="N103" s="46">
        <f t="shared" si="3"/>
        <v>0</v>
      </c>
      <c r="O103" s="14"/>
    </row>
    <row r="104" spans="2:15">
      <c r="B104">
        <v>6000099</v>
      </c>
      <c r="C104" s="2">
        <v>134059</v>
      </c>
      <c r="D104" s="5">
        <v>2.53E-2</v>
      </c>
      <c r="E104" s="2" t="s">
        <v>23</v>
      </c>
      <c r="F104" s="2" t="s">
        <v>23</v>
      </c>
      <c r="G104" s="3">
        <v>730</v>
      </c>
      <c r="H104" s="3">
        <v>0.504</v>
      </c>
      <c r="I104" s="3" t="s">
        <v>6</v>
      </c>
      <c r="J104" s="3" t="b">
        <v>0</v>
      </c>
      <c r="K104" s="4" t="s">
        <v>24</v>
      </c>
      <c r="L104" s="3" t="s">
        <v>24</v>
      </c>
      <c r="M104" t="e">
        <f t="shared" si="2"/>
        <v>#VALUE!</v>
      </c>
      <c r="N104" s="46">
        <f t="shared" si="3"/>
        <v>0</v>
      </c>
      <c r="O104" s="14"/>
    </row>
    <row r="105" spans="2:15">
      <c r="B105">
        <v>6000100</v>
      </c>
      <c r="C105" s="2">
        <v>90478</v>
      </c>
      <c r="D105" s="5">
        <v>5.9400000000000001E-2</v>
      </c>
      <c r="E105" s="2" t="s">
        <v>23</v>
      </c>
      <c r="F105" s="2" t="s">
        <v>23</v>
      </c>
      <c r="G105" s="3">
        <v>757</v>
      </c>
      <c r="H105" s="3">
        <v>0.2</v>
      </c>
      <c r="I105" s="3" t="s">
        <v>6</v>
      </c>
      <c r="J105" s="3" t="b">
        <v>0</v>
      </c>
      <c r="K105" s="4" t="s">
        <v>24</v>
      </c>
      <c r="L105" s="3" t="s">
        <v>24</v>
      </c>
      <c r="M105" t="e">
        <f t="shared" si="2"/>
        <v>#VALUE!</v>
      </c>
      <c r="N105" s="46">
        <f t="shared" si="3"/>
        <v>0</v>
      </c>
      <c r="O105" s="14"/>
    </row>
    <row r="106" spans="2:15">
      <c r="B106">
        <v>6000101</v>
      </c>
      <c r="C106" s="2">
        <v>59293</v>
      </c>
      <c r="D106" s="5">
        <v>3.1E-2</v>
      </c>
      <c r="E106" s="2" t="s">
        <v>23</v>
      </c>
      <c r="F106" s="2" t="s">
        <v>23</v>
      </c>
      <c r="G106" s="3">
        <v>720</v>
      </c>
      <c r="H106" s="3">
        <v>0.68</v>
      </c>
      <c r="I106" s="3" t="s">
        <v>6</v>
      </c>
      <c r="J106" s="3" t="b">
        <v>0</v>
      </c>
      <c r="K106" s="4" t="s">
        <v>24</v>
      </c>
      <c r="L106" s="3" t="s">
        <v>24</v>
      </c>
      <c r="M106" t="e">
        <f t="shared" si="2"/>
        <v>#VALUE!</v>
      </c>
      <c r="N106" s="46">
        <f t="shared" si="3"/>
        <v>0</v>
      </c>
      <c r="O106" s="14"/>
    </row>
    <row r="107" spans="2:15">
      <c r="B107">
        <v>6000102</v>
      </c>
      <c r="C107" s="2">
        <v>43559</v>
      </c>
      <c r="D107" s="5">
        <v>2.3599999999999999E-2</v>
      </c>
      <c r="E107" s="2" t="s">
        <v>23</v>
      </c>
      <c r="F107" s="2" t="s">
        <v>23</v>
      </c>
      <c r="G107" s="3">
        <v>700</v>
      </c>
      <c r="H107" s="3">
        <v>0.29600000000000004</v>
      </c>
      <c r="I107" s="3" t="s">
        <v>6</v>
      </c>
      <c r="J107" s="3" t="b">
        <v>0</v>
      </c>
      <c r="K107" s="4" t="s">
        <v>24</v>
      </c>
      <c r="L107" s="3" t="s">
        <v>24</v>
      </c>
      <c r="M107" t="e">
        <f t="shared" si="2"/>
        <v>#VALUE!</v>
      </c>
      <c r="N107" s="46">
        <f t="shared" si="3"/>
        <v>0</v>
      </c>
      <c r="O107" s="14"/>
    </row>
    <row r="108" spans="2:15">
      <c r="B108">
        <v>6000103</v>
      </c>
      <c r="C108" s="2">
        <v>50221</v>
      </c>
      <c r="D108" s="5">
        <v>2.53E-2</v>
      </c>
      <c r="E108" s="2" t="s">
        <v>23</v>
      </c>
      <c r="F108" s="2" t="s">
        <v>23</v>
      </c>
      <c r="G108" s="3">
        <v>721</v>
      </c>
      <c r="H108" s="3">
        <v>0.2</v>
      </c>
      <c r="I108" s="3" t="s">
        <v>6</v>
      </c>
      <c r="J108" s="3" t="b">
        <v>0</v>
      </c>
      <c r="K108" s="4" t="s">
        <v>24</v>
      </c>
      <c r="L108" s="3" t="s">
        <v>24</v>
      </c>
      <c r="M108" t="e">
        <f t="shared" si="2"/>
        <v>#VALUE!</v>
      </c>
      <c r="N108" s="46">
        <f t="shared" si="3"/>
        <v>0</v>
      </c>
      <c r="O108" s="14"/>
    </row>
    <row r="109" spans="2:15">
      <c r="B109">
        <v>6000104</v>
      </c>
      <c r="C109" s="2">
        <v>109405</v>
      </c>
      <c r="D109" s="5">
        <v>4.41E-2</v>
      </c>
      <c r="E109" s="2" t="s">
        <v>23</v>
      </c>
      <c r="F109" s="2" t="s">
        <v>23</v>
      </c>
      <c r="G109" s="3">
        <v>605</v>
      </c>
      <c r="H109" s="3">
        <v>0.2</v>
      </c>
      <c r="I109" s="3" t="s">
        <v>6</v>
      </c>
      <c r="J109" s="3" t="b">
        <v>0</v>
      </c>
      <c r="K109" s="4" t="s">
        <v>24</v>
      </c>
      <c r="L109" s="3" t="s">
        <v>24</v>
      </c>
      <c r="M109" t="e">
        <f t="shared" si="2"/>
        <v>#VALUE!</v>
      </c>
      <c r="N109" s="46">
        <f t="shared" si="3"/>
        <v>0</v>
      </c>
      <c r="O109" s="14"/>
    </row>
    <row r="110" spans="2:15">
      <c r="B110">
        <v>6000105</v>
      </c>
      <c r="C110" s="2">
        <v>34200</v>
      </c>
      <c r="D110" s="5">
        <v>6.4299999999999996E-2</v>
      </c>
      <c r="E110" s="2" t="s">
        <v>23</v>
      </c>
      <c r="F110" s="2" t="s">
        <v>23</v>
      </c>
      <c r="G110" s="3">
        <v>632</v>
      </c>
      <c r="H110" s="3">
        <v>0.2</v>
      </c>
      <c r="I110" s="3" t="s">
        <v>6</v>
      </c>
      <c r="J110" s="3" t="b">
        <v>0</v>
      </c>
      <c r="K110" s="4" t="s">
        <v>24</v>
      </c>
      <c r="L110" s="3" t="s">
        <v>24</v>
      </c>
      <c r="M110" t="e">
        <f t="shared" si="2"/>
        <v>#VALUE!</v>
      </c>
      <c r="N110" s="46">
        <f t="shared" si="3"/>
        <v>0</v>
      </c>
      <c r="O110" s="14"/>
    </row>
    <row r="111" spans="2:15">
      <c r="B111">
        <v>6000106</v>
      </c>
      <c r="C111" s="2">
        <v>105197</v>
      </c>
      <c r="D111" s="5">
        <v>4.8000000000000001E-2</v>
      </c>
      <c r="E111" s="2" t="s">
        <v>23</v>
      </c>
      <c r="F111" s="2" t="s">
        <v>23</v>
      </c>
      <c r="G111" s="3">
        <v>785</v>
      </c>
      <c r="H111" s="3">
        <v>0.2</v>
      </c>
      <c r="I111" s="3" t="s">
        <v>6</v>
      </c>
      <c r="J111" s="3" t="b">
        <v>0</v>
      </c>
      <c r="K111" s="4" t="s">
        <v>24</v>
      </c>
      <c r="L111" s="3" t="s">
        <v>24</v>
      </c>
      <c r="M111" t="e">
        <f t="shared" si="2"/>
        <v>#VALUE!</v>
      </c>
      <c r="N111" s="46">
        <f t="shared" si="3"/>
        <v>0</v>
      </c>
      <c r="O111" s="14"/>
    </row>
    <row r="112" spans="2:15">
      <c r="B112">
        <v>6000107</v>
      </c>
      <c r="C112" s="2">
        <v>72700</v>
      </c>
      <c r="D112" s="5">
        <v>2.8400000000000002E-2</v>
      </c>
      <c r="E112" s="2" t="s">
        <v>23</v>
      </c>
      <c r="F112" s="2" t="s">
        <v>23</v>
      </c>
      <c r="G112" s="3">
        <v>689</v>
      </c>
      <c r="H112" s="3">
        <v>0.45600000000000007</v>
      </c>
      <c r="I112" s="3" t="s">
        <v>6</v>
      </c>
      <c r="J112" s="3" t="b">
        <v>0</v>
      </c>
      <c r="K112" s="4" t="s">
        <v>24</v>
      </c>
      <c r="L112" s="3" t="s">
        <v>24</v>
      </c>
      <c r="M112" t="e">
        <f t="shared" si="2"/>
        <v>#VALUE!</v>
      </c>
      <c r="N112" s="46">
        <f t="shared" si="3"/>
        <v>0</v>
      </c>
      <c r="O112" s="14"/>
    </row>
    <row r="113" spans="2:15">
      <c r="B113">
        <v>6000108</v>
      </c>
      <c r="C113" s="2">
        <v>117121</v>
      </c>
      <c r="D113" s="5">
        <v>3.9300000000000002E-2</v>
      </c>
      <c r="E113" s="2" t="s">
        <v>23</v>
      </c>
      <c r="F113" s="2" t="s">
        <v>23</v>
      </c>
      <c r="G113" s="3">
        <v>734</v>
      </c>
      <c r="H113" s="3">
        <v>0.72000000000000008</v>
      </c>
      <c r="I113" s="3" t="s">
        <v>6</v>
      </c>
      <c r="J113" s="3" t="b">
        <v>0</v>
      </c>
      <c r="K113" s="4" t="s">
        <v>24</v>
      </c>
      <c r="L113" s="3" t="s">
        <v>24</v>
      </c>
      <c r="M113" t="e">
        <f t="shared" si="2"/>
        <v>#VALUE!</v>
      </c>
      <c r="N113" s="46">
        <f t="shared" si="3"/>
        <v>0</v>
      </c>
      <c r="O113" s="14"/>
    </row>
    <row r="114" spans="2:15">
      <c r="B114">
        <v>6000109</v>
      </c>
      <c r="C114" s="2">
        <v>161632</v>
      </c>
      <c r="D114" s="5">
        <v>3.9199999999999999E-2</v>
      </c>
      <c r="E114" s="2" t="s">
        <v>23</v>
      </c>
      <c r="F114" s="2" t="s">
        <v>23</v>
      </c>
      <c r="G114" s="3">
        <v>663</v>
      </c>
      <c r="H114" s="3">
        <v>0.46400000000000008</v>
      </c>
      <c r="I114" s="3" t="s">
        <v>6</v>
      </c>
      <c r="J114" s="3" t="b">
        <v>0</v>
      </c>
      <c r="K114" s="4" t="s">
        <v>24</v>
      </c>
      <c r="L114" s="3" t="s">
        <v>24</v>
      </c>
      <c r="M114" t="e">
        <f t="shared" si="2"/>
        <v>#VALUE!</v>
      </c>
      <c r="N114" s="46">
        <f t="shared" si="3"/>
        <v>0</v>
      </c>
      <c r="O114" s="14"/>
    </row>
    <row r="115" spans="2:15">
      <c r="B115">
        <v>6000110</v>
      </c>
      <c r="C115" s="2">
        <v>123048</v>
      </c>
      <c r="D115" s="5">
        <v>3.8199999999999998E-2</v>
      </c>
      <c r="E115" s="2" t="s">
        <v>23</v>
      </c>
      <c r="F115" s="2" t="s">
        <v>23</v>
      </c>
      <c r="G115" s="3">
        <v>728</v>
      </c>
      <c r="H115" s="3">
        <v>0.34400000000000008</v>
      </c>
      <c r="I115" s="3" t="s">
        <v>6</v>
      </c>
      <c r="J115" s="3" t="b">
        <v>0</v>
      </c>
      <c r="K115" s="4" t="s">
        <v>24</v>
      </c>
      <c r="L115" s="3" t="s">
        <v>24</v>
      </c>
      <c r="M115" t="e">
        <f t="shared" si="2"/>
        <v>#VALUE!</v>
      </c>
      <c r="N115" s="46">
        <f t="shared" si="3"/>
        <v>0</v>
      </c>
      <c r="O115" s="14"/>
    </row>
    <row r="116" spans="2:15">
      <c r="B116">
        <v>6000111</v>
      </c>
      <c r="C116" s="2">
        <v>46342</v>
      </c>
      <c r="D116" s="5">
        <v>6.0999999999999999E-2</v>
      </c>
      <c r="E116" s="2" t="s">
        <v>23</v>
      </c>
      <c r="F116" s="2" t="s">
        <v>23</v>
      </c>
      <c r="G116" s="3">
        <v>743</v>
      </c>
      <c r="H116" s="3">
        <v>0.2</v>
      </c>
      <c r="I116" s="3" t="s">
        <v>6</v>
      </c>
      <c r="J116" s="3" t="b">
        <v>0</v>
      </c>
      <c r="K116" s="4" t="s">
        <v>24</v>
      </c>
      <c r="L116" s="3" t="s">
        <v>24</v>
      </c>
      <c r="M116" t="e">
        <f t="shared" si="2"/>
        <v>#VALUE!</v>
      </c>
      <c r="N116" s="46">
        <f t="shared" si="3"/>
        <v>0</v>
      </c>
      <c r="O116" s="14"/>
    </row>
    <row r="117" spans="2:15">
      <c r="B117">
        <v>6000112</v>
      </c>
      <c r="C117" s="2">
        <v>84756</v>
      </c>
      <c r="D117" s="5">
        <v>5.7500000000000002E-2</v>
      </c>
      <c r="E117" s="2" t="s">
        <v>23</v>
      </c>
      <c r="F117" s="2" t="s">
        <v>23</v>
      </c>
      <c r="G117" s="3">
        <v>763</v>
      </c>
      <c r="H117" s="3">
        <v>0.4</v>
      </c>
      <c r="I117" s="3" t="s">
        <v>6</v>
      </c>
      <c r="J117" s="3" t="b">
        <v>0</v>
      </c>
      <c r="K117" s="4" t="s">
        <v>24</v>
      </c>
      <c r="L117" s="3" t="s">
        <v>24</v>
      </c>
      <c r="M117" t="e">
        <f t="shared" si="2"/>
        <v>#VALUE!</v>
      </c>
      <c r="N117" s="46">
        <f t="shared" si="3"/>
        <v>0</v>
      </c>
      <c r="O117" s="14"/>
    </row>
    <row r="118" spans="2:15">
      <c r="B118">
        <v>6000113</v>
      </c>
      <c r="C118" s="2">
        <v>143641</v>
      </c>
      <c r="D118" s="5">
        <v>2.2800000000000001E-2</v>
      </c>
      <c r="E118" s="2" t="s">
        <v>23</v>
      </c>
      <c r="F118" s="2" t="s">
        <v>23</v>
      </c>
      <c r="G118" s="3">
        <v>746</v>
      </c>
      <c r="H118" s="3">
        <v>0.71200000000000008</v>
      </c>
      <c r="I118" s="3" t="s">
        <v>6</v>
      </c>
      <c r="J118" s="3" t="b">
        <v>0</v>
      </c>
      <c r="K118" s="4" t="s">
        <v>24</v>
      </c>
      <c r="L118" s="3" t="s">
        <v>24</v>
      </c>
      <c r="M118" t="e">
        <f t="shared" si="2"/>
        <v>#VALUE!</v>
      </c>
      <c r="N118" s="46">
        <f t="shared" si="3"/>
        <v>0</v>
      </c>
      <c r="O118" s="14"/>
    </row>
    <row r="119" spans="2:15">
      <c r="B119">
        <v>6000114</v>
      </c>
      <c r="C119" s="2">
        <v>32661</v>
      </c>
      <c r="D119" s="5">
        <v>4.2900000000000001E-2</v>
      </c>
      <c r="E119" s="2" t="s">
        <v>23</v>
      </c>
      <c r="F119" s="2" t="s">
        <v>23</v>
      </c>
      <c r="G119" s="3">
        <v>649</v>
      </c>
      <c r="H119" s="3">
        <v>0.64</v>
      </c>
      <c r="I119" s="3" t="s">
        <v>6</v>
      </c>
      <c r="J119" s="3" t="b">
        <v>0</v>
      </c>
      <c r="K119" s="4" t="s">
        <v>24</v>
      </c>
      <c r="L119" s="3" t="s">
        <v>24</v>
      </c>
      <c r="M119" t="e">
        <f t="shared" si="2"/>
        <v>#VALUE!</v>
      </c>
      <c r="N119" s="46">
        <f t="shared" si="3"/>
        <v>0</v>
      </c>
      <c r="O119" s="14"/>
    </row>
    <row r="120" spans="2:15">
      <c r="B120">
        <v>6000115</v>
      </c>
      <c r="C120" s="2">
        <v>78600</v>
      </c>
      <c r="D120" s="5">
        <v>6.1800000000000001E-2</v>
      </c>
      <c r="E120" s="2" t="s">
        <v>23</v>
      </c>
      <c r="F120" s="2" t="s">
        <v>23</v>
      </c>
      <c r="G120" s="3">
        <v>608</v>
      </c>
      <c r="H120" s="3">
        <v>0.28799999999999992</v>
      </c>
      <c r="I120" s="3" t="s">
        <v>6</v>
      </c>
      <c r="J120" s="3" t="b">
        <v>0</v>
      </c>
      <c r="K120" s="4" t="s">
        <v>24</v>
      </c>
      <c r="L120" s="3" t="s">
        <v>24</v>
      </c>
      <c r="M120" t="e">
        <f t="shared" si="2"/>
        <v>#VALUE!</v>
      </c>
      <c r="N120" s="46">
        <f t="shared" si="3"/>
        <v>0</v>
      </c>
      <c r="O120" s="14"/>
    </row>
    <row r="121" spans="2:15">
      <c r="B121">
        <v>6000116</v>
      </c>
      <c r="C121" s="2">
        <v>93848</v>
      </c>
      <c r="D121" s="5">
        <v>0.03</v>
      </c>
      <c r="E121" s="2" t="s">
        <v>23</v>
      </c>
      <c r="F121" s="2" t="s">
        <v>23</v>
      </c>
      <c r="G121" s="3">
        <v>708</v>
      </c>
      <c r="H121" s="3">
        <v>0.43999999999999995</v>
      </c>
      <c r="I121" s="3" t="s">
        <v>6</v>
      </c>
      <c r="J121" s="3" t="b">
        <v>0</v>
      </c>
      <c r="K121" s="4" t="s">
        <v>24</v>
      </c>
      <c r="L121" s="3" t="s">
        <v>24</v>
      </c>
      <c r="M121" t="e">
        <f t="shared" si="2"/>
        <v>#VALUE!</v>
      </c>
      <c r="N121" s="46">
        <f t="shared" si="3"/>
        <v>0</v>
      </c>
      <c r="O121" s="14"/>
    </row>
    <row r="122" spans="2:15">
      <c r="B122">
        <v>6000117</v>
      </c>
      <c r="C122" s="2">
        <v>20199</v>
      </c>
      <c r="D122" s="5">
        <v>3.95E-2</v>
      </c>
      <c r="E122" s="2" t="s">
        <v>23</v>
      </c>
      <c r="F122" s="2" t="s">
        <v>23</v>
      </c>
      <c r="G122" s="3">
        <v>610</v>
      </c>
      <c r="H122" s="3">
        <v>0.59199999999999997</v>
      </c>
      <c r="I122" s="3" t="s">
        <v>6</v>
      </c>
      <c r="J122" s="3" t="b">
        <v>0</v>
      </c>
      <c r="K122" s="4" t="s">
        <v>24</v>
      </c>
      <c r="L122" s="3" t="s">
        <v>24</v>
      </c>
      <c r="M122" t="e">
        <f t="shared" si="2"/>
        <v>#VALUE!</v>
      </c>
      <c r="N122" s="46">
        <f t="shared" si="3"/>
        <v>0</v>
      </c>
      <c r="O122" s="14"/>
    </row>
    <row r="123" spans="2:15">
      <c r="B123">
        <v>6000118</v>
      </c>
      <c r="C123" s="2">
        <v>196854</v>
      </c>
      <c r="D123" s="5">
        <v>6.3E-2</v>
      </c>
      <c r="E123" s="2" t="s">
        <v>23</v>
      </c>
      <c r="F123" s="2" t="s">
        <v>23</v>
      </c>
      <c r="G123" s="3">
        <v>800</v>
      </c>
      <c r="H123" s="3">
        <v>0.2</v>
      </c>
      <c r="I123" s="3" t="s">
        <v>6</v>
      </c>
      <c r="J123" s="3" t="b">
        <v>0</v>
      </c>
      <c r="K123" s="4" t="s">
        <v>24</v>
      </c>
      <c r="L123" s="3" t="s">
        <v>24</v>
      </c>
      <c r="M123" t="e">
        <f t="shared" si="2"/>
        <v>#VALUE!</v>
      </c>
      <c r="N123" s="46">
        <f t="shared" si="3"/>
        <v>0</v>
      </c>
      <c r="O123" s="14"/>
    </row>
    <row r="124" spans="2:15">
      <c r="B124">
        <v>6000119</v>
      </c>
      <c r="C124" s="2">
        <v>153568</v>
      </c>
      <c r="D124" s="5">
        <v>5.8299999999999998E-2</v>
      </c>
      <c r="E124" s="2" t="s">
        <v>23</v>
      </c>
      <c r="F124" s="2" t="s">
        <v>23</v>
      </c>
      <c r="G124" s="3">
        <v>616</v>
      </c>
      <c r="H124" s="3">
        <v>0.2</v>
      </c>
      <c r="I124" s="3" t="s">
        <v>6</v>
      </c>
      <c r="J124" s="3" t="b">
        <v>0</v>
      </c>
      <c r="K124" s="4" t="s">
        <v>24</v>
      </c>
      <c r="L124" s="3" t="s">
        <v>24</v>
      </c>
      <c r="M124" t="e">
        <f t="shared" si="2"/>
        <v>#VALUE!</v>
      </c>
      <c r="N124" s="46">
        <f t="shared" si="3"/>
        <v>0</v>
      </c>
      <c r="O124" s="14"/>
    </row>
    <row r="125" spans="2:15">
      <c r="B125">
        <v>6000120</v>
      </c>
      <c r="C125" s="2">
        <v>164798</v>
      </c>
      <c r="D125" s="5">
        <v>4.1799999999999997E-2</v>
      </c>
      <c r="E125" s="2" t="s">
        <v>23</v>
      </c>
      <c r="F125" s="2" t="s">
        <v>23</v>
      </c>
      <c r="G125" s="3">
        <v>693</v>
      </c>
      <c r="H125" s="3">
        <v>0.20800000000000007</v>
      </c>
      <c r="I125" s="3" t="s">
        <v>6</v>
      </c>
      <c r="J125" s="3" t="b">
        <v>0</v>
      </c>
      <c r="K125" s="4" t="s">
        <v>24</v>
      </c>
      <c r="L125" s="3" t="s">
        <v>24</v>
      </c>
      <c r="M125" t="e">
        <f t="shared" si="2"/>
        <v>#VALUE!</v>
      </c>
      <c r="N125" s="46">
        <f t="shared" si="3"/>
        <v>0</v>
      </c>
      <c r="O125" s="14"/>
    </row>
    <row r="126" spans="2:15">
      <c r="B126">
        <v>6000121</v>
      </c>
      <c r="C126" s="2">
        <v>55811</v>
      </c>
      <c r="D126" s="5">
        <v>2.2800000000000001E-2</v>
      </c>
      <c r="E126" s="2" t="s">
        <v>23</v>
      </c>
      <c r="F126" s="2" t="s">
        <v>23</v>
      </c>
      <c r="G126" s="3">
        <v>795</v>
      </c>
      <c r="H126" s="3">
        <v>0.34400000000000008</v>
      </c>
      <c r="I126" s="3" t="s">
        <v>6</v>
      </c>
      <c r="J126" s="3" t="b">
        <v>0</v>
      </c>
      <c r="K126" s="4" t="s">
        <v>24</v>
      </c>
      <c r="L126" s="3" t="s">
        <v>24</v>
      </c>
      <c r="M126" t="e">
        <f t="shared" si="2"/>
        <v>#VALUE!</v>
      </c>
      <c r="N126" s="46">
        <f t="shared" si="3"/>
        <v>0</v>
      </c>
      <c r="O126" s="14"/>
    </row>
    <row r="127" spans="2:15">
      <c r="B127">
        <v>6000122</v>
      </c>
      <c r="C127" s="2">
        <v>186110</v>
      </c>
      <c r="D127" s="5">
        <v>2.7E-2</v>
      </c>
      <c r="E127" s="2" t="s">
        <v>23</v>
      </c>
      <c r="F127" s="2" t="s">
        <v>23</v>
      </c>
      <c r="G127" s="3">
        <v>608</v>
      </c>
      <c r="H127" s="3">
        <v>0.47199999999999998</v>
      </c>
      <c r="I127" s="3" t="s">
        <v>6</v>
      </c>
      <c r="J127" s="3" t="b">
        <v>0</v>
      </c>
      <c r="K127" s="4" t="s">
        <v>24</v>
      </c>
      <c r="L127" s="3" t="s">
        <v>24</v>
      </c>
      <c r="M127" t="e">
        <f t="shared" si="2"/>
        <v>#VALUE!</v>
      </c>
      <c r="N127" s="46">
        <f t="shared" si="3"/>
        <v>0</v>
      </c>
      <c r="O127" s="14"/>
    </row>
    <row r="128" spans="2:15">
      <c r="B128">
        <v>6000123</v>
      </c>
      <c r="C128" s="2">
        <v>33947</v>
      </c>
      <c r="D128" s="5">
        <v>5.1299999999999998E-2</v>
      </c>
      <c r="E128" s="2" t="s">
        <v>26</v>
      </c>
      <c r="F128" s="2" t="s">
        <v>27</v>
      </c>
      <c r="G128" s="3">
        <v>400.2</v>
      </c>
      <c r="H128" s="3">
        <v>1.02</v>
      </c>
      <c r="I128" s="3" t="s">
        <v>6</v>
      </c>
      <c r="J128" s="3" t="s">
        <v>24</v>
      </c>
      <c r="K128" s="4">
        <v>0.15</v>
      </c>
      <c r="L128" s="3">
        <v>6</v>
      </c>
      <c r="M128">
        <f t="shared" si="2"/>
        <v>0.14173667737846019</v>
      </c>
      <c r="N128" s="46">
        <f t="shared" si="3"/>
        <v>28854.95</v>
      </c>
      <c r="O128" s="14"/>
    </row>
    <row r="129" spans="2:15">
      <c r="B129">
        <v>6000124</v>
      </c>
      <c r="C129" s="2">
        <v>112364</v>
      </c>
      <c r="D129" s="5">
        <v>5.4300000000000001E-2</v>
      </c>
      <c r="E129" s="2" t="s">
        <v>23</v>
      </c>
      <c r="F129" s="2" t="s">
        <v>23</v>
      </c>
      <c r="G129" s="3">
        <v>762</v>
      </c>
      <c r="H129" s="3">
        <v>0.64</v>
      </c>
      <c r="I129" s="3" t="s">
        <v>6</v>
      </c>
      <c r="J129" s="3" t="b">
        <v>0</v>
      </c>
      <c r="K129" s="4" t="s">
        <v>24</v>
      </c>
      <c r="L129" s="3" t="s">
        <v>24</v>
      </c>
      <c r="M129" t="e">
        <f t="shared" si="2"/>
        <v>#VALUE!</v>
      </c>
      <c r="N129" s="46">
        <f t="shared" si="3"/>
        <v>0</v>
      </c>
      <c r="O129" s="14"/>
    </row>
    <row r="130" spans="2:15">
      <c r="B130">
        <v>6000125</v>
      </c>
      <c r="C130" s="2">
        <v>54744</v>
      </c>
      <c r="D130" s="5">
        <v>4.5100000000000001E-2</v>
      </c>
      <c r="E130" s="2" t="s">
        <v>23</v>
      </c>
      <c r="F130" s="2" t="s">
        <v>23</v>
      </c>
      <c r="G130" s="3">
        <v>626</v>
      </c>
      <c r="H130" s="3">
        <v>0.48</v>
      </c>
      <c r="I130" s="3" t="s">
        <v>6</v>
      </c>
      <c r="J130" s="3" t="b">
        <v>0</v>
      </c>
      <c r="K130" s="4" t="s">
        <v>24</v>
      </c>
      <c r="L130" s="3" t="s">
        <v>24</v>
      </c>
      <c r="M130" t="e">
        <f t="shared" si="2"/>
        <v>#VALUE!</v>
      </c>
      <c r="N130" s="46">
        <f t="shared" si="3"/>
        <v>0</v>
      </c>
      <c r="O130" s="14"/>
    </row>
    <row r="131" spans="2:15">
      <c r="B131">
        <v>6000126</v>
      </c>
      <c r="C131" s="2">
        <v>123963</v>
      </c>
      <c r="D131" s="5">
        <v>4.8899999999999999E-2</v>
      </c>
      <c r="E131" s="2" t="s">
        <v>23</v>
      </c>
      <c r="F131" s="2" t="s">
        <v>23</v>
      </c>
      <c r="G131" s="3">
        <v>726</v>
      </c>
      <c r="H131" s="3">
        <v>0.39200000000000002</v>
      </c>
      <c r="I131" s="3" t="s">
        <v>6</v>
      </c>
      <c r="J131" s="3" t="b">
        <v>0</v>
      </c>
      <c r="K131" s="4" t="s">
        <v>24</v>
      </c>
      <c r="L131" s="3" t="s">
        <v>24</v>
      </c>
      <c r="M131" t="e">
        <f t="shared" si="2"/>
        <v>#VALUE!</v>
      </c>
      <c r="N131" s="46">
        <f t="shared" si="3"/>
        <v>0</v>
      </c>
      <c r="O131" s="14"/>
    </row>
    <row r="132" spans="2:15">
      <c r="B132">
        <v>6000127</v>
      </c>
      <c r="C132" s="2">
        <v>122786</v>
      </c>
      <c r="D132" s="5">
        <v>4.6899999999999997E-2</v>
      </c>
      <c r="E132" s="2" t="s">
        <v>23</v>
      </c>
      <c r="F132" s="2" t="s">
        <v>23</v>
      </c>
      <c r="G132" s="3">
        <v>675</v>
      </c>
      <c r="H132" s="3">
        <v>0.31999999999999995</v>
      </c>
      <c r="I132" s="3" t="s">
        <v>6</v>
      </c>
      <c r="J132" s="3" t="b">
        <v>0</v>
      </c>
      <c r="K132" s="4" t="s">
        <v>24</v>
      </c>
      <c r="L132" s="3" t="s">
        <v>24</v>
      </c>
      <c r="M132" t="e">
        <f t="shared" si="2"/>
        <v>#VALUE!</v>
      </c>
      <c r="N132" s="46">
        <f t="shared" si="3"/>
        <v>0</v>
      </c>
      <c r="O132" s="14"/>
    </row>
    <row r="133" spans="2:15">
      <c r="B133">
        <v>6000128</v>
      </c>
      <c r="C133" s="2">
        <v>122815</v>
      </c>
      <c r="D133" s="5">
        <v>3.15E-2</v>
      </c>
      <c r="E133" s="2" t="s">
        <v>23</v>
      </c>
      <c r="F133" s="2" t="s">
        <v>25</v>
      </c>
      <c r="G133" s="3">
        <v>608</v>
      </c>
      <c r="H133" s="3">
        <v>0.47</v>
      </c>
      <c r="I133" s="3" t="s">
        <v>6</v>
      </c>
      <c r="J133" s="3" t="b">
        <v>0</v>
      </c>
      <c r="K133" s="4" t="s">
        <v>24</v>
      </c>
      <c r="L133" s="3" t="s">
        <v>24</v>
      </c>
      <c r="M133" t="e">
        <f t="shared" si="2"/>
        <v>#VALUE!</v>
      </c>
      <c r="N133" s="46">
        <f t="shared" si="3"/>
        <v>0</v>
      </c>
      <c r="O133" s="14"/>
    </row>
    <row r="134" spans="2:15">
      <c r="B134">
        <v>6000129</v>
      </c>
      <c r="C134" s="2">
        <v>175136</v>
      </c>
      <c r="D134" s="5">
        <v>3.2899999999999999E-2</v>
      </c>
      <c r="E134" s="2" t="s">
        <v>23</v>
      </c>
      <c r="F134" s="2" t="s">
        <v>23</v>
      </c>
      <c r="G134" s="3">
        <v>769</v>
      </c>
      <c r="H134" s="3">
        <v>0.49600000000000011</v>
      </c>
      <c r="I134" s="3" t="s">
        <v>6</v>
      </c>
      <c r="J134" s="3" t="b">
        <v>0</v>
      </c>
      <c r="K134" s="4" t="s">
        <v>24</v>
      </c>
      <c r="L134" s="3" t="s">
        <v>24</v>
      </c>
      <c r="M134" t="e">
        <f t="shared" ref="M134:M197" si="4">IF(ISBLANK(J134), 0, K134 / (1 + 0.12)^(L134/12))</f>
        <v>#VALUE!</v>
      </c>
      <c r="N134" s="46">
        <f t="shared" ref="N134:N197" si="5">IF(F134="defaulted", C134 * (1 - K134), 0)</f>
        <v>0</v>
      </c>
      <c r="O134" s="14"/>
    </row>
    <row r="135" spans="2:15">
      <c r="B135">
        <v>6000130</v>
      </c>
      <c r="C135" s="2">
        <v>19916</v>
      </c>
      <c r="D135" s="5">
        <v>5.3400000000000003E-2</v>
      </c>
      <c r="E135" s="2" t="s">
        <v>23</v>
      </c>
      <c r="F135" s="2" t="s">
        <v>23</v>
      </c>
      <c r="G135" s="3">
        <v>633</v>
      </c>
      <c r="H135" s="3">
        <v>0.61599999999999999</v>
      </c>
      <c r="I135" s="3" t="s">
        <v>6</v>
      </c>
      <c r="J135" s="3" t="b">
        <v>0</v>
      </c>
      <c r="K135" s="4" t="s">
        <v>24</v>
      </c>
      <c r="L135" s="3" t="s">
        <v>24</v>
      </c>
      <c r="M135" t="e">
        <f t="shared" si="4"/>
        <v>#VALUE!</v>
      </c>
      <c r="N135" s="46">
        <f t="shared" si="5"/>
        <v>0</v>
      </c>
      <c r="O135" s="14"/>
    </row>
    <row r="136" spans="2:15">
      <c r="B136">
        <v>6000131</v>
      </c>
      <c r="C136" s="2">
        <v>48703</v>
      </c>
      <c r="D136" s="5">
        <v>5.3800000000000001E-2</v>
      </c>
      <c r="E136" s="2" t="s">
        <v>23</v>
      </c>
      <c r="F136" s="2" t="s">
        <v>23</v>
      </c>
      <c r="G136" s="3">
        <v>658</v>
      </c>
      <c r="H136" s="3">
        <v>0.30400000000000005</v>
      </c>
      <c r="I136" s="3" t="s">
        <v>6</v>
      </c>
      <c r="J136" s="3" t="b">
        <v>0</v>
      </c>
      <c r="K136" s="4" t="s">
        <v>24</v>
      </c>
      <c r="L136" s="3" t="s">
        <v>24</v>
      </c>
      <c r="M136" t="e">
        <f t="shared" si="4"/>
        <v>#VALUE!</v>
      </c>
      <c r="N136" s="46">
        <f t="shared" si="5"/>
        <v>0</v>
      </c>
      <c r="O136" s="14"/>
    </row>
    <row r="137" spans="2:15">
      <c r="B137">
        <v>6000132</v>
      </c>
      <c r="C137" s="2">
        <v>137530</v>
      </c>
      <c r="D137" s="5">
        <v>3.27E-2</v>
      </c>
      <c r="E137" s="2" t="s">
        <v>23</v>
      </c>
      <c r="F137" s="2" t="s">
        <v>23</v>
      </c>
      <c r="G137" s="3">
        <v>698</v>
      </c>
      <c r="H137" s="3">
        <v>0.38400000000000001</v>
      </c>
      <c r="I137" s="3" t="s">
        <v>6</v>
      </c>
      <c r="J137" s="3" t="b">
        <v>0</v>
      </c>
      <c r="K137" s="4" t="s">
        <v>24</v>
      </c>
      <c r="L137" s="3" t="s">
        <v>24</v>
      </c>
      <c r="M137" t="e">
        <f t="shared" si="4"/>
        <v>#VALUE!</v>
      </c>
      <c r="N137" s="46">
        <f t="shared" si="5"/>
        <v>0</v>
      </c>
      <c r="O137" s="14"/>
    </row>
    <row r="138" spans="2:15">
      <c r="B138">
        <v>6000133</v>
      </c>
      <c r="C138" s="2">
        <v>193755</v>
      </c>
      <c r="D138" s="5">
        <v>4.6699999999999998E-2</v>
      </c>
      <c r="E138" s="2" t="s">
        <v>23</v>
      </c>
      <c r="F138" s="2" t="s">
        <v>23</v>
      </c>
      <c r="G138" s="3">
        <v>787</v>
      </c>
      <c r="H138" s="3">
        <v>0.2</v>
      </c>
      <c r="I138" s="3" t="s">
        <v>6</v>
      </c>
      <c r="J138" s="3" t="b">
        <v>0</v>
      </c>
      <c r="K138" s="4" t="s">
        <v>24</v>
      </c>
      <c r="L138" s="3" t="s">
        <v>24</v>
      </c>
      <c r="M138" t="e">
        <f t="shared" si="4"/>
        <v>#VALUE!</v>
      </c>
      <c r="N138" s="46">
        <f t="shared" si="5"/>
        <v>0</v>
      </c>
      <c r="O138" s="14"/>
    </row>
    <row r="139" spans="2:15">
      <c r="B139">
        <v>6000134</v>
      </c>
      <c r="C139" s="2">
        <v>186259</v>
      </c>
      <c r="D139" s="5">
        <v>4.4600000000000001E-2</v>
      </c>
      <c r="E139" s="2" t="s">
        <v>23</v>
      </c>
      <c r="F139" s="2" t="s">
        <v>23</v>
      </c>
      <c r="G139" s="3">
        <v>704</v>
      </c>
      <c r="H139" s="3">
        <v>0.21599999999999997</v>
      </c>
      <c r="I139" s="3" t="s">
        <v>6</v>
      </c>
      <c r="J139" s="3" t="b">
        <v>0</v>
      </c>
      <c r="K139" s="4" t="s">
        <v>24</v>
      </c>
      <c r="L139" s="3" t="s">
        <v>24</v>
      </c>
      <c r="M139" t="e">
        <f t="shared" si="4"/>
        <v>#VALUE!</v>
      </c>
      <c r="N139" s="46">
        <f t="shared" si="5"/>
        <v>0</v>
      </c>
      <c r="O139" s="14"/>
    </row>
    <row r="140" spans="2:15">
      <c r="B140">
        <v>6000135</v>
      </c>
      <c r="C140" s="2">
        <v>93034</v>
      </c>
      <c r="D140" s="5">
        <v>2.5499999999999998E-2</v>
      </c>
      <c r="E140" s="2" t="s">
        <v>23</v>
      </c>
      <c r="F140" s="2" t="s">
        <v>23</v>
      </c>
      <c r="G140" s="3">
        <v>631</v>
      </c>
      <c r="H140" s="3">
        <v>0.31200000000000006</v>
      </c>
      <c r="I140" s="3" t="s">
        <v>6</v>
      </c>
      <c r="J140" s="3" t="b">
        <v>0</v>
      </c>
      <c r="K140" s="4" t="s">
        <v>24</v>
      </c>
      <c r="L140" s="3" t="s">
        <v>24</v>
      </c>
      <c r="M140" t="e">
        <f t="shared" si="4"/>
        <v>#VALUE!</v>
      </c>
      <c r="N140" s="46">
        <f t="shared" si="5"/>
        <v>0</v>
      </c>
      <c r="O140" s="14"/>
    </row>
    <row r="141" spans="2:15">
      <c r="B141">
        <v>6000136</v>
      </c>
      <c r="C141" s="2">
        <v>182380</v>
      </c>
      <c r="D141" s="5">
        <v>4.1000000000000002E-2</v>
      </c>
      <c r="E141" s="2" t="s">
        <v>23</v>
      </c>
      <c r="F141" s="2" t="s">
        <v>23</v>
      </c>
      <c r="G141" s="3">
        <v>718</v>
      </c>
      <c r="H141" s="3">
        <v>0.29600000000000004</v>
      </c>
      <c r="I141" s="3" t="s">
        <v>6</v>
      </c>
      <c r="J141" s="3" t="b">
        <v>0</v>
      </c>
      <c r="K141" s="4" t="s">
        <v>24</v>
      </c>
      <c r="L141" s="3" t="s">
        <v>24</v>
      </c>
      <c r="M141" t="e">
        <f t="shared" si="4"/>
        <v>#VALUE!</v>
      </c>
      <c r="N141" s="46">
        <f t="shared" si="5"/>
        <v>0</v>
      </c>
      <c r="O141" s="14"/>
    </row>
    <row r="142" spans="2:15">
      <c r="B142">
        <v>6000137</v>
      </c>
      <c r="C142" s="2">
        <v>13265</v>
      </c>
      <c r="D142" s="5">
        <v>4.3400000000000001E-2</v>
      </c>
      <c r="E142" s="2" t="s">
        <v>23</v>
      </c>
      <c r="F142" s="2" t="s">
        <v>23</v>
      </c>
      <c r="G142" s="3">
        <v>665</v>
      </c>
      <c r="H142" s="3">
        <v>0.70400000000000007</v>
      </c>
      <c r="I142" s="3" t="s">
        <v>6</v>
      </c>
      <c r="J142" s="3" t="b">
        <v>0</v>
      </c>
      <c r="K142" s="4" t="s">
        <v>24</v>
      </c>
      <c r="L142" s="3" t="s">
        <v>24</v>
      </c>
      <c r="M142" t="e">
        <f t="shared" si="4"/>
        <v>#VALUE!</v>
      </c>
      <c r="N142" s="46">
        <f t="shared" si="5"/>
        <v>0</v>
      </c>
      <c r="O142" s="14"/>
    </row>
    <row r="143" spans="2:15">
      <c r="B143">
        <v>6000138</v>
      </c>
      <c r="C143" s="2">
        <v>28284</v>
      </c>
      <c r="D143" s="5">
        <v>4.0099999999999997E-2</v>
      </c>
      <c r="E143" s="2" t="s">
        <v>23</v>
      </c>
      <c r="F143" s="2" t="s">
        <v>23</v>
      </c>
      <c r="G143" s="3">
        <v>669</v>
      </c>
      <c r="H143" s="3">
        <v>0.72000000000000008</v>
      </c>
      <c r="I143" s="3" t="s">
        <v>6</v>
      </c>
      <c r="J143" s="3" t="b">
        <v>0</v>
      </c>
      <c r="K143" s="4" t="s">
        <v>24</v>
      </c>
      <c r="L143" s="3" t="s">
        <v>24</v>
      </c>
      <c r="M143" t="e">
        <f t="shared" si="4"/>
        <v>#VALUE!</v>
      </c>
      <c r="N143" s="46">
        <f t="shared" si="5"/>
        <v>0</v>
      </c>
      <c r="O143" s="14"/>
    </row>
    <row r="144" spans="2:15">
      <c r="B144">
        <v>6000139</v>
      </c>
      <c r="C144" s="2">
        <v>14040</v>
      </c>
      <c r="D144" s="5">
        <v>5.1700000000000003E-2</v>
      </c>
      <c r="E144" s="2" t="s">
        <v>23</v>
      </c>
      <c r="F144" s="2" t="s">
        <v>23</v>
      </c>
      <c r="G144" s="3">
        <v>726</v>
      </c>
      <c r="H144" s="3">
        <v>0.57600000000000007</v>
      </c>
      <c r="I144" s="3" t="s">
        <v>6</v>
      </c>
      <c r="J144" s="3" t="b">
        <v>0</v>
      </c>
      <c r="K144" s="4" t="s">
        <v>24</v>
      </c>
      <c r="L144" s="3" t="s">
        <v>24</v>
      </c>
      <c r="M144" t="e">
        <f t="shared" si="4"/>
        <v>#VALUE!</v>
      </c>
      <c r="N144" s="46">
        <f t="shared" si="5"/>
        <v>0</v>
      </c>
      <c r="O144" s="14"/>
    </row>
    <row r="145" spans="2:15">
      <c r="B145">
        <v>6000140</v>
      </c>
      <c r="C145" s="2">
        <v>167342</v>
      </c>
      <c r="D145" s="5">
        <v>5.21E-2</v>
      </c>
      <c r="E145" s="2" t="s">
        <v>26</v>
      </c>
      <c r="F145" s="2" t="s">
        <v>27</v>
      </c>
      <c r="G145" s="3">
        <v>442.8</v>
      </c>
      <c r="H145" s="3">
        <v>0.26</v>
      </c>
      <c r="I145" s="3" t="s">
        <v>6</v>
      </c>
      <c r="J145" s="3" t="s">
        <v>24</v>
      </c>
      <c r="K145" s="4">
        <v>0.11</v>
      </c>
      <c r="L145" s="3">
        <v>4</v>
      </c>
      <c r="M145">
        <f t="shared" si="4"/>
        <v>0.10592212320547983</v>
      </c>
      <c r="N145" s="46">
        <f t="shared" si="5"/>
        <v>148934.38</v>
      </c>
      <c r="O145" s="14"/>
    </row>
    <row r="146" spans="2:15">
      <c r="B146">
        <v>6000141</v>
      </c>
      <c r="C146" s="2">
        <v>38213</v>
      </c>
      <c r="D146" s="5">
        <v>2.87E-2</v>
      </c>
      <c r="E146" s="2" t="s">
        <v>23</v>
      </c>
      <c r="F146" s="2" t="s">
        <v>23</v>
      </c>
      <c r="G146" s="3">
        <v>748</v>
      </c>
      <c r="H146" s="3">
        <v>0.3680000000000001</v>
      </c>
      <c r="I146" s="3" t="s">
        <v>6</v>
      </c>
      <c r="J146" s="3" t="b">
        <v>0</v>
      </c>
      <c r="K146" s="4" t="s">
        <v>24</v>
      </c>
      <c r="L146" s="3" t="s">
        <v>24</v>
      </c>
      <c r="M146" t="e">
        <f t="shared" si="4"/>
        <v>#VALUE!</v>
      </c>
      <c r="N146" s="46">
        <f t="shared" si="5"/>
        <v>0</v>
      </c>
      <c r="O146" s="14"/>
    </row>
    <row r="147" spans="2:15">
      <c r="B147">
        <v>6000142</v>
      </c>
      <c r="C147" s="2">
        <v>78539</v>
      </c>
      <c r="D147" s="5">
        <v>5.7200000000000001E-2</v>
      </c>
      <c r="E147" s="2" t="s">
        <v>23</v>
      </c>
      <c r="F147" s="2" t="s">
        <v>23</v>
      </c>
      <c r="G147" s="3">
        <v>783</v>
      </c>
      <c r="H147" s="3">
        <v>0.71200000000000008</v>
      </c>
      <c r="I147" s="3" t="s">
        <v>6</v>
      </c>
      <c r="J147" s="3" t="b">
        <v>0</v>
      </c>
      <c r="K147" s="4" t="s">
        <v>24</v>
      </c>
      <c r="L147" s="3" t="s">
        <v>24</v>
      </c>
      <c r="M147" t="e">
        <f t="shared" si="4"/>
        <v>#VALUE!</v>
      </c>
      <c r="N147" s="46">
        <f t="shared" si="5"/>
        <v>0</v>
      </c>
      <c r="O147" s="14"/>
    </row>
    <row r="148" spans="2:15">
      <c r="B148">
        <v>6000143</v>
      </c>
      <c r="C148" s="2">
        <v>186155</v>
      </c>
      <c r="D148" s="5">
        <v>2.0899999999999998E-2</v>
      </c>
      <c r="E148" s="2" t="s">
        <v>23</v>
      </c>
      <c r="F148" s="2" t="s">
        <v>23</v>
      </c>
      <c r="G148" s="3">
        <v>796</v>
      </c>
      <c r="H148" s="3">
        <v>0.70400000000000007</v>
      </c>
      <c r="I148" s="3" t="s">
        <v>6</v>
      </c>
      <c r="J148" s="3" t="b">
        <v>0</v>
      </c>
      <c r="K148" s="4" t="s">
        <v>24</v>
      </c>
      <c r="L148" s="3" t="s">
        <v>24</v>
      </c>
      <c r="M148" t="e">
        <f t="shared" si="4"/>
        <v>#VALUE!</v>
      </c>
      <c r="N148" s="46">
        <f t="shared" si="5"/>
        <v>0</v>
      </c>
      <c r="O148" s="14"/>
    </row>
    <row r="149" spans="2:15">
      <c r="B149">
        <v>6000144</v>
      </c>
      <c r="C149" s="2">
        <v>31308</v>
      </c>
      <c r="D149" s="5">
        <v>2.93E-2</v>
      </c>
      <c r="E149" s="2" t="s">
        <v>23</v>
      </c>
      <c r="F149" s="2" t="s">
        <v>27</v>
      </c>
      <c r="G149" s="3">
        <v>405.59999999999997</v>
      </c>
      <c r="H149" s="3">
        <v>1.02</v>
      </c>
      <c r="I149" s="3" t="s">
        <v>6</v>
      </c>
      <c r="J149" s="3" t="s">
        <v>24</v>
      </c>
      <c r="K149" s="4">
        <v>0.01</v>
      </c>
      <c r="L149" s="3">
        <v>3</v>
      </c>
      <c r="M149">
        <f t="shared" si="4"/>
        <v>9.7206542090698209E-3</v>
      </c>
      <c r="N149" s="46">
        <f t="shared" si="5"/>
        <v>30994.92</v>
      </c>
      <c r="O149" s="14"/>
    </row>
    <row r="150" spans="2:15">
      <c r="B150">
        <v>6000145</v>
      </c>
      <c r="C150" s="2">
        <v>154846</v>
      </c>
      <c r="D150" s="5">
        <v>3.0099999999999998E-2</v>
      </c>
      <c r="E150" s="2" t="s">
        <v>23</v>
      </c>
      <c r="F150" s="2" t="s">
        <v>23</v>
      </c>
      <c r="G150" s="3">
        <v>786</v>
      </c>
      <c r="H150" s="3">
        <v>0.52800000000000014</v>
      </c>
      <c r="I150" s="3" t="s">
        <v>6</v>
      </c>
      <c r="J150" s="3" t="b">
        <v>0</v>
      </c>
      <c r="K150" s="4" t="s">
        <v>24</v>
      </c>
      <c r="L150" s="3" t="s">
        <v>24</v>
      </c>
      <c r="M150" t="e">
        <f t="shared" si="4"/>
        <v>#VALUE!</v>
      </c>
      <c r="N150" s="46">
        <f t="shared" si="5"/>
        <v>0</v>
      </c>
      <c r="O150" s="14"/>
    </row>
    <row r="151" spans="2:15">
      <c r="B151">
        <v>6000146</v>
      </c>
      <c r="C151" s="2">
        <v>13551</v>
      </c>
      <c r="D151" s="5">
        <v>4.48E-2</v>
      </c>
      <c r="E151" s="2" t="s">
        <v>23</v>
      </c>
      <c r="F151" s="2" t="s">
        <v>23</v>
      </c>
      <c r="G151" s="3">
        <v>764</v>
      </c>
      <c r="H151" s="3">
        <v>0.64</v>
      </c>
      <c r="I151" s="3" t="s">
        <v>6</v>
      </c>
      <c r="J151" s="3" t="b">
        <v>0</v>
      </c>
      <c r="K151" s="4" t="s">
        <v>24</v>
      </c>
      <c r="L151" s="3" t="s">
        <v>24</v>
      </c>
      <c r="M151" t="e">
        <f t="shared" si="4"/>
        <v>#VALUE!</v>
      </c>
      <c r="N151" s="46">
        <f t="shared" si="5"/>
        <v>0</v>
      </c>
      <c r="O151" s="14"/>
    </row>
    <row r="152" spans="2:15">
      <c r="B152">
        <v>6000147</v>
      </c>
      <c r="C152" s="2">
        <v>8683</v>
      </c>
      <c r="D152" s="5">
        <v>6.6400000000000001E-2</v>
      </c>
      <c r="E152" s="2" t="s">
        <v>23</v>
      </c>
      <c r="F152" s="2" t="s">
        <v>27</v>
      </c>
      <c r="G152" s="3">
        <v>377.4</v>
      </c>
      <c r="H152" s="3">
        <v>0.79999999999999993</v>
      </c>
      <c r="I152" s="3" t="s">
        <v>6</v>
      </c>
      <c r="J152" s="3" t="s">
        <v>24</v>
      </c>
      <c r="K152" s="4">
        <v>0.16</v>
      </c>
      <c r="L152" s="3">
        <v>3</v>
      </c>
      <c r="M152">
        <f t="shared" si="4"/>
        <v>0.15553046734511713</v>
      </c>
      <c r="N152" s="46">
        <f t="shared" si="5"/>
        <v>7293.7199999999993</v>
      </c>
      <c r="O152" s="14"/>
    </row>
    <row r="153" spans="2:15">
      <c r="B153">
        <v>6000148</v>
      </c>
      <c r="C153" s="2">
        <v>117638</v>
      </c>
      <c r="D153" s="5">
        <v>2.4899999999999999E-2</v>
      </c>
      <c r="E153" s="2" t="s">
        <v>23</v>
      </c>
      <c r="F153" s="2" t="s">
        <v>23</v>
      </c>
      <c r="G153" s="3">
        <v>795</v>
      </c>
      <c r="H153" s="3">
        <v>0.7360000000000001</v>
      </c>
      <c r="I153" s="3" t="s">
        <v>6</v>
      </c>
      <c r="J153" s="3" t="b">
        <v>0</v>
      </c>
      <c r="K153" s="4" t="s">
        <v>24</v>
      </c>
      <c r="L153" s="3" t="s">
        <v>24</v>
      </c>
      <c r="M153" t="e">
        <f t="shared" si="4"/>
        <v>#VALUE!</v>
      </c>
      <c r="N153" s="46">
        <f t="shared" si="5"/>
        <v>0</v>
      </c>
      <c r="O153" s="14"/>
    </row>
    <row r="154" spans="2:15">
      <c r="B154">
        <v>6000149</v>
      </c>
      <c r="C154" s="2">
        <v>132511</v>
      </c>
      <c r="D154" s="5">
        <v>3.4000000000000002E-2</v>
      </c>
      <c r="E154" s="2" t="s">
        <v>23</v>
      </c>
      <c r="F154" s="2" t="s">
        <v>23</v>
      </c>
      <c r="G154" s="3">
        <v>686</v>
      </c>
      <c r="H154" s="3">
        <v>0.2</v>
      </c>
      <c r="I154" s="3" t="s">
        <v>6</v>
      </c>
      <c r="J154" s="3" t="b">
        <v>0</v>
      </c>
      <c r="K154" s="4" t="s">
        <v>24</v>
      </c>
      <c r="L154" s="3" t="s">
        <v>24</v>
      </c>
      <c r="M154" t="e">
        <f t="shared" si="4"/>
        <v>#VALUE!</v>
      </c>
      <c r="N154" s="46">
        <f t="shared" si="5"/>
        <v>0</v>
      </c>
      <c r="O154" s="14"/>
    </row>
    <row r="155" spans="2:15">
      <c r="B155">
        <v>6000150</v>
      </c>
      <c r="C155" s="2">
        <v>48564</v>
      </c>
      <c r="D155" s="5">
        <v>3.3599999999999998E-2</v>
      </c>
      <c r="E155" s="2" t="s">
        <v>23</v>
      </c>
      <c r="F155" s="2" t="s">
        <v>23</v>
      </c>
      <c r="G155" s="3">
        <v>672</v>
      </c>
      <c r="H155" s="3">
        <v>0.31999999999999995</v>
      </c>
      <c r="I155" s="3" t="s">
        <v>6</v>
      </c>
      <c r="J155" s="3" t="b">
        <v>0</v>
      </c>
      <c r="K155" s="4" t="s">
        <v>24</v>
      </c>
      <c r="L155" s="3" t="s">
        <v>24</v>
      </c>
      <c r="M155" t="e">
        <f t="shared" si="4"/>
        <v>#VALUE!</v>
      </c>
      <c r="N155" s="46">
        <f t="shared" si="5"/>
        <v>0</v>
      </c>
      <c r="O155" s="14"/>
    </row>
    <row r="156" spans="2:15">
      <c r="B156">
        <v>6000151</v>
      </c>
      <c r="C156" s="2">
        <v>171523</v>
      </c>
      <c r="D156" s="5">
        <v>3.5700000000000003E-2</v>
      </c>
      <c r="E156" s="2" t="s">
        <v>23</v>
      </c>
      <c r="F156" s="2" t="s">
        <v>23</v>
      </c>
      <c r="G156" s="3">
        <v>668</v>
      </c>
      <c r="H156" s="3">
        <v>0.65600000000000003</v>
      </c>
      <c r="I156" s="3" t="s">
        <v>6</v>
      </c>
      <c r="J156" s="3" t="b">
        <v>0</v>
      </c>
      <c r="K156" s="4" t="s">
        <v>24</v>
      </c>
      <c r="L156" s="3" t="s">
        <v>24</v>
      </c>
      <c r="M156" t="e">
        <f t="shared" si="4"/>
        <v>#VALUE!</v>
      </c>
      <c r="N156" s="46">
        <f t="shared" si="5"/>
        <v>0</v>
      </c>
      <c r="O156" s="14"/>
    </row>
    <row r="157" spans="2:15">
      <c r="B157">
        <v>6000152</v>
      </c>
      <c r="C157" s="2">
        <v>114237</v>
      </c>
      <c r="D157" s="5">
        <v>2.0199999999999999E-2</v>
      </c>
      <c r="E157" s="2" t="s">
        <v>23</v>
      </c>
      <c r="F157" s="2" t="s">
        <v>23</v>
      </c>
      <c r="G157" s="3">
        <v>754</v>
      </c>
      <c r="H157" s="3">
        <v>0.2</v>
      </c>
      <c r="I157" s="3" t="s">
        <v>6</v>
      </c>
      <c r="J157" s="3" t="b">
        <v>0</v>
      </c>
      <c r="K157" s="4" t="s">
        <v>24</v>
      </c>
      <c r="L157" s="3" t="s">
        <v>24</v>
      </c>
      <c r="M157" t="e">
        <f t="shared" si="4"/>
        <v>#VALUE!</v>
      </c>
      <c r="N157" s="46">
        <f t="shared" si="5"/>
        <v>0</v>
      </c>
      <c r="O157" s="14"/>
    </row>
    <row r="158" spans="2:15">
      <c r="B158">
        <v>6000153</v>
      </c>
      <c r="C158" s="2">
        <v>164976</v>
      </c>
      <c r="D158" s="5">
        <v>3.0300000000000001E-2</v>
      </c>
      <c r="E158" s="2" t="s">
        <v>23</v>
      </c>
      <c r="F158" s="2" t="s">
        <v>23</v>
      </c>
      <c r="G158" s="3">
        <v>679</v>
      </c>
      <c r="H158" s="3">
        <v>0.44800000000000006</v>
      </c>
      <c r="I158" s="3" t="s">
        <v>6</v>
      </c>
      <c r="J158" s="3" t="b">
        <v>0</v>
      </c>
      <c r="K158" s="4" t="s">
        <v>24</v>
      </c>
      <c r="L158" s="3" t="s">
        <v>24</v>
      </c>
      <c r="M158" t="e">
        <f t="shared" si="4"/>
        <v>#VALUE!</v>
      </c>
      <c r="N158" s="46">
        <f t="shared" si="5"/>
        <v>0</v>
      </c>
      <c r="O158" s="14"/>
    </row>
    <row r="159" spans="2:15">
      <c r="B159">
        <v>6000154</v>
      </c>
      <c r="C159" s="2">
        <v>167010</v>
      </c>
      <c r="D159" s="5">
        <v>4.5699999999999998E-2</v>
      </c>
      <c r="E159" s="2" t="s">
        <v>23</v>
      </c>
      <c r="F159" s="2" t="s">
        <v>23</v>
      </c>
      <c r="G159" s="3">
        <v>776</v>
      </c>
      <c r="H159" s="3">
        <v>0.61599999999999999</v>
      </c>
      <c r="I159" s="3" t="s">
        <v>6</v>
      </c>
      <c r="J159" s="3" t="b">
        <v>0</v>
      </c>
      <c r="K159" s="4" t="s">
        <v>24</v>
      </c>
      <c r="L159" s="3" t="s">
        <v>24</v>
      </c>
      <c r="M159" t="e">
        <f t="shared" si="4"/>
        <v>#VALUE!</v>
      </c>
      <c r="N159" s="46">
        <f t="shared" si="5"/>
        <v>0</v>
      </c>
      <c r="O159" s="14"/>
    </row>
    <row r="160" spans="2:15">
      <c r="B160">
        <v>6000155</v>
      </c>
      <c r="C160" s="2">
        <v>108710</v>
      </c>
      <c r="D160" s="5">
        <v>5.5100000000000003E-2</v>
      </c>
      <c r="E160" s="2" t="s">
        <v>23</v>
      </c>
      <c r="F160" s="2" t="s">
        <v>23</v>
      </c>
      <c r="G160" s="3">
        <v>643</v>
      </c>
      <c r="H160" s="3">
        <v>0.74400000000000011</v>
      </c>
      <c r="I160" s="3" t="s">
        <v>6</v>
      </c>
      <c r="J160" s="3" t="b">
        <v>0</v>
      </c>
      <c r="K160" s="4" t="s">
        <v>24</v>
      </c>
      <c r="L160" s="3" t="s">
        <v>24</v>
      </c>
      <c r="M160" t="e">
        <f t="shared" si="4"/>
        <v>#VALUE!</v>
      </c>
      <c r="N160" s="46">
        <f t="shared" si="5"/>
        <v>0</v>
      </c>
      <c r="O160" s="14"/>
    </row>
    <row r="161" spans="2:15">
      <c r="B161">
        <v>6000156</v>
      </c>
      <c r="C161" s="2">
        <v>148891</v>
      </c>
      <c r="D161" s="5">
        <v>5.2499999999999998E-2</v>
      </c>
      <c r="E161" s="2" t="s">
        <v>23</v>
      </c>
      <c r="F161" s="2" t="s">
        <v>23</v>
      </c>
      <c r="G161" s="3">
        <v>761</v>
      </c>
      <c r="H161" s="3">
        <v>0.76800000000000013</v>
      </c>
      <c r="I161" s="3" t="s">
        <v>6</v>
      </c>
      <c r="J161" s="3" t="b">
        <v>0</v>
      </c>
      <c r="K161" s="4" t="s">
        <v>24</v>
      </c>
      <c r="L161" s="3" t="s">
        <v>24</v>
      </c>
      <c r="M161" t="e">
        <f t="shared" si="4"/>
        <v>#VALUE!</v>
      </c>
      <c r="N161" s="46">
        <f t="shared" si="5"/>
        <v>0</v>
      </c>
      <c r="O161" s="14"/>
    </row>
    <row r="162" spans="2:15">
      <c r="B162">
        <v>6000157</v>
      </c>
      <c r="C162" s="2">
        <v>183802</v>
      </c>
      <c r="D162" s="5">
        <v>2.6700000000000002E-2</v>
      </c>
      <c r="E162" s="2" t="s">
        <v>23</v>
      </c>
      <c r="F162" s="2" t="s">
        <v>23</v>
      </c>
      <c r="G162" s="3">
        <v>714</v>
      </c>
      <c r="H162" s="3">
        <v>0.23199999999999998</v>
      </c>
      <c r="I162" s="3" t="s">
        <v>6</v>
      </c>
      <c r="J162" s="3" t="b">
        <v>0</v>
      </c>
      <c r="K162" s="4" t="s">
        <v>24</v>
      </c>
      <c r="L162" s="3" t="s">
        <v>24</v>
      </c>
      <c r="M162" t="e">
        <f t="shared" si="4"/>
        <v>#VALUE!</v>
      </c>
      <c r="N162" s="46">
        <f t="shared" si="5"/>
        <v>0</v>
      </c>
      <c r="O162" s="14"/>
    </row>
    <row r="163" spans="2:15">
      <c r="B163">
        <v>6000158</v>
      </c>
      <c r="C163" s="2">
        <v>130542</v>
      </c>
      <c r="D163" s="5">
        <v>2.2800000000000001E-2</v>
      </c>
      <c r="E163" s="2" t="s">
        <v>23</v>
      </c>
      <c r="F163" s="2" t="s">
        <v>23</v>
      </c>
      <c r="G163" s="3">
        <v>796</v>
      </c>
      <c r="H163" s="3">
        <v>0.624</v>
      </c>
      <c r="I163" s="3" t="s">
        <v>6</v>
      </c>
      <c r="J163" s="3" t="b">
        <v>0</v>
      </c>
      <c r="K163" s="4" t="s">
        <v>24</v>
      </c>
      <c r="L163" s="3" t="s">
        <v>24</v>
      </c>
      <c r="M163" t="e">
        <f t="shared" si="4"/>
        <v>#VALUE!</v>
      </c>
      <c r="N163" s="46">
        <f t="shared" si="5"/>
        <v>0</v>
      </c>
      <c r="O163" s="14"/>
    </row>
    <row r="164" spans="2:15">
      <c r="B164">
        <v>6000159</v>
      </c>
      <c r="C164" s="2">
        <v>10143</v>
      </c>
      <c r="D164" s="5">
        <v>5.4600000000000003E-2</v>
      </c>
      <c r="E164" s="2" t="s">
        <v>23</v>
      </c>
      <c r="F164" s="2" t="s">
        <v>23</v>
      </c>
      <c r="G164" s="3">
        <v>800</v>
      </c>
      <c r="H164" s="3">
        <v>0.41600000000000004</v>
      </c>
      <c r="I164" s="3" t="s">
        <v>6</v>
      </c>
      <c r="J164" s="3" t="b">
        <v>0</v>
      </c>
      <c r="K164" s="4" t="s">
        <v>24</v>
      </c>
      <c r="L164" s="3" t="s">
        <v>24</v>
      </c>
      <c r="M164" t="e">
        <f t="shared" si="4"/>
        <v>#VALUE!</v>
      </c>
      <c r="N164" s="46">
        <f t="shared" si="5"/>
        <v>0</v>
      </c>
      <c r="O164" s="14"/>
    </row>
    <row r="165" spans="2:15">
      <c r="B165">
        <v>6000160</v>
      </c>
      <c r="C165" s="2">
        <v>181020</v>
      </c>
      <c r="D165" s="5">
        <v>4.1099999999999998E-2</v>
      </c>
      <c r="E165" s="2" t="s">
        <v>23</v>
      </c>
      <c r="F165" s="2" t="s">
        <v>23</v>
      </c>
      <c r="G165" s="3">
        <v>681</v>
      </c>
      <c r="H165" s="3">
        <v>0.75200000000000011</v>
      </c>
      <c r="I165" s="3" t="s">
        <v>6</v>
      </c>
      <c r="J165" s="3" t="b">
        <v>0</v>
      </c>
      <c r="K165" s="4" t="s">
        <v>24</v>
      </c>
      <c r="L165" s="3" t="s">
        <v>24</v>
      </c>
      <c r="M165" t="e">
        <f t="shared" si="4"/>
        <v>#VALUE!</v>
      </c>
      <c r="N165" s="46">
        <f t="shared" si="5"/>
        <v>0</v>
      </c>
      <c r="O165" s="14"/>
    </row>
    <row r="166" spans="2:15">
      <c r="B166">
        <v>6000161</v>
      </c>
      <c r="C166" s="2">
        <v>114898</v>
      </c>
      <c r="D166" s="5">
        <v>5.0599999999999999E-2</v>
      </c>
      <c r="E166" s="2" t="s">
        <v>23</v>
      </c>
      <c r="F166" s="2" t="s">
        <v>23</v>
      </c>
      <c r="G166" s="3">
        <v>678</v>
      </c>
      <c r="H166" s="3">
        <v>0.2</v>
      </c>
      <c r="I166" s="3" t="s">
        <v>6</v>
      </c>
      <c r="J166" s="3" t="b">
        <v>0</v>
      </c>
      <c r="K166" s="4" t="s">
        <v>24</v>
      </c>
      <c r="L166" s="3" t="s">
        <v>24</v>
      </c>
      <c r="M166" t="e">
        <f t="shared" si="4"/>
        <v>#VALUE!</v>
      </c>
      <c r="N166" s="46">
        <f t="shared" si="5"/>
        <v>0</v>
      </c>
      <c r="O166" s="14"/>
    </row>
    <row r="167" spans="2:15">
      <c r="B167">
        <v>6000162</v>
      </c>
      <c r="C167" s="2">
        <v>120033</v>
      </c>
      <c r="D167" s="5">
        <v>2.2200000000000001E-2</v>
      </c>
      <c r="E167" s="2" t="s">
        <v>23</v>
      </c>
      <c r="F167" s="2" t="s">
        <v>23</v>
      </c>
      <c r="G167" s="3">
        <v>695</v>
      </c>
      <c r="H167" s="3">
        <v>0.21599999999999997</v>
      </c>
      <c r="I167" s="3" t="s">
        <v>6</v>
      </c>
      <c r="J167" s="3" t="b">
        <v>0</v>
      </c>
      <c r="K167" s="4" t="s">
        <v>24</v>
      </c>
      <c r="L167" s="3" t="s">
        <v>24</v>
      </c>
      <c r="M167" t="e">
        <f t="shared" si="4"/>
        <v>#VALUE!</v>
      </c>
      <c r="N167" s="46">
        <f t="shared" si="5"/>
        <v>0</v>
      </c>
      <c r="O167" s="14"/>
    </row>
    <row r="168" spans="2:15">
      <c r="B168">
        <v>6000163</v>
      </c>
      <c r="C168" s="2">
        <v>90903</v>
      </c>
      <c r="D168" s="5">
        <v>2.0199999999999999E-2</v>
      </c>
      <c r="E168" s="2" t="s">
        <v>23</v>
      </c>
      <c r="F168" s="2" t="s">
        <v>23</v>
      </c>
      <c r="G168" s="3">
        <v>785</v>
      </c>
      <c r="H168" s="3">
        <v>0.2</v>
      </c>
      <c r="I168" s="3" t="s">
        <v>6</v>
      </c>
      <c r="J168" s="3" t="b">
        <v>0</v>
      </c>
      <c r="K168" s="4" t="s">
        <v>24</v>
      </c>
      <c r="L168" s="3" t="s">
        <v>24</v>
      </c>
      <c r="M168" t="e">
        <f t="shared" si="4"/>
        <v>#VALUE!</v>
      </c>
      <c r="N168" s="46">
        <f t="shared" si="5"/>
        <v>0</v>
      </c>
      <c r="O168" s="14"/>
    </row>
    <row r="169" spans="2:15">
      <c r="B169">
        <v>6000164</v>
      </c>
      <c r="C169" s="2">
        <v>163265</v>
      </c>
      <c r="D169" s="5">
        <v>4.6199999999999998E-2</v>
      </c>
      <c r="E169" s="2" t="s">
        <v>23</v>
      </c>
      <c r="F169" s="2" t="s">
        <v>23</v>
      </c>
      <c r="G169" s="3">
        <v>649</v>
      </c>
      <c r="H169" s="3">
        <v>0.39200000000000002</v>
      </c>
      <c r="I169" s="3" t="s">
        <v>6</v>
      </c>
      <c r="J169" s="3" t="b">
        <v>0</v>
      </c>
      <c r="K169" s="4" t="s">
        <v>24</v>
      </c>
      <c r="L169" s="3" t="s">
        <v>24</v>
      </c>
      <c r="M169" t="e">
        <f t="shared" si="4"/>
        <v>#VALUE!</v>
      </c>
      <c r="N169" s="46">
        <f t="shared" si="5"/>
        <v>0</v>
      </c>
      <c r="O169" s="14"/>
    </row>
    <row r="170" spans="2:15">
      <c r="B170">
        <v>6000165</v>
      </c>
      <c r="C170" s="2">
        <v>53683</v>
      </c>
      <c r="D170" s="5">
        <v>4.6800000000000001E-2</v>
      </c>
      <c r="E170" s="2" t="s">
        <v>23</v>
      </c>
      <c r="F170" s="2" t="s">
        <v>23</v>
      </c>
      <c r="G170" s="3">
        <v>772</v>
      </c>
      <c r="H170" s="3">
        <v>0.39200000000000002</v>
      </c>
      <c r="I170" s="3" t="s">
        <v>6</v>
      </c>
      <c r="J170" s="3" t="b">
        <v>0</v>
      </c>
      <c r="K170" s="4" t="s">
        <v>24</v>
      </c>
      <c r="L170" s="3" t="s">
        <v>24</v>
      </c>
      <c r="M170" t="e">
        <f t="shared" si="4"/>
        <v>#VALUE!</v>
      </c>
      <c r="N170" s="46">
        <f t="shared" si="5"/>
        <v>0</v>
      </c>
      <c r="O170" s="14"/>
    </row>
    <row r="171" spans="2:15">
      <c r="B171">
        <v>6000166</v>
      </c>
      <c r="C171" s="2">
        <v>117375</v>
      </c>
      <c r="D171" s="5">
        <v>3.9399999999999998E-2</v>
      </c>
      <c r="E171" s="2" t="s">
        <v>23</v>
      </c>
      <c r="F171" s="2" t="s">
        <v>23</v>
      </c>
      <c r="G171" s="3">
        <v>718</v>
      </c>
      <c r="H171" s="3">
        <v>0.2</v>
      </c>
      <c r="I171" s="3" t="s">
        <v>6</v>
      </c>
      <c r="J171" s="3" t="b">
        <v>0</v>
      </c>
      <c r="K171" s="4" t="s">
        <v>24</v>
      </c>
      <c r="L171" s="3" t="s">
        <v>24</v>
      </c>
      <c r="M171" t="e">
        <f t="shared" si="4"/>
        <v>#VALUE!</v>
      </c>
      <c r="N171" s="46">
        <f t="shared" si="5"/>
        <v>0</v>
      </c>
      <c r="O171" s="14"/>
    </row>
    <row r="172" spans="2:15">
      <c r="B172">
        <v>6000167</v>
      </c>
      <c r="C172" s="2">
        <v>37102</v>
      </c>
      <c r="D172" s="5">
        <v>6.0999999999999999E-2</v>
      </c>
      <c r="E172" s="2" t="s">
        <v>23</v>
      </c>
      <c r="F172" s="2" t="s">
        <v>23</v>
      </c>
      <c r="G172" s="3">
        <v>614</v>
      </c>
      <c r="H172" s="3">
        <v>0.2</v>
      </c>
      <c r="I172" s="3" t="s">
        <v>6</v>
      </c>
      <c r="J172" s="3" t="b">
        <v>0</v>
      </c>
      <c r="K172" s="4" t="s">
        <v>24</v>
      </c>
      <c r="L172" s="3" t="s">
        <v>24</v>
      </c>
      <c r="M172" t="e">
        <f t="shared" si="4"/>
        <v>#VALUE!</v>
      </c>
      <c r="N172" s="46">
        <f t="shared" si="5"/>
        <v>0</v>
      </c>
      <c r="O172" s="14"/>
    </row>
    <row r="173" spans="2:15">
      <c r="B173">
        <v>6000168</v>
      </c>
      <c r="C173" s="2">
        <v>19032</v>
      </c>
      <c r="D173" s="5">
        <v>5.1400000000000001E-2</v>
      </c>
      <c r="E173" s="2" t="s">
        <v>23</v>
      </c>
      <c r="F173" s="2" t="s">
        <v>23</v>
      </c>
      <c r="G173" s="3">
        <v>691</v>
      </c>
      <c r="H173" s="3">
        <v>0.28799999999999992</v>
      </c>
      <c r="I173" s="3" t="s">
        <v>6</v>
      </c>
      <c r="J173" s="3" t="b">
        <v>0</v>
      </c>
      <c r="K173" s="4" t="s">
        <v>24</v>
      </c>
      <c r="L173" s="3" t="s">
        <v>24</v>
      </c>
      <c r="M173" t="e">
        <f t="shared" si="4"/>
        <v>#VALUE!</v>
      </c>
      <c r="N173" s="46">
        <f t="shared" si="5"/>
        <v>0</v>
      </c>
      <c r="O173" s="14"/>
    </row>
    <row r="174" spans="2:15">
      <c r="B174">
        <v>6000169</v>
      </c>
      <c r="C174" s="2">
        <v>32031</v>
      </c>
      <c r="D174" s="5">
        <v>6.5199999999999994E-2</v>
      </c>
      <c r="E174" s="2" t="s">
        <v>23</v>
      </c>
      <c r="F174" s="2" t="s">
        <v>23</v>
      </c>
      <c r="G174" s="3">
        <v>664</v>
      </c>
      <c r="H174" s="3">
        <v>0.2</v>
      </c>
      <c r="I174" s="3" t="s">
        <v>6</v>
      </c>
      <c r="J174" s="3" t="b">
        <v>0</v>
      </c>
      <c r="K174" s="4" t="s">
        <v>24</v>
      </c>
      <c r="L174" s="3" t="s">
        <v>24</v>
      </c>
      <c r="M174" t="e">
        <f t="shared" si="4"/>
        <v>#VALUE!</v>
      </c>
      <c r="N174" s="46">
        <f t="shared" si="5"/>
        <v>0</v>
      </c>
      <c r="O174" s="14"/>
    </row>
    <row r="175" spans="2:15">
      <c r="B175">
        <v>6000170</v>
      </c>
      <c r="C175" s="2">
        <v>25451</v>
      </c>
      <c r="D175" s="5">
        <v>5.1499999999999997E-2</v>
      </c>
      <c r="E175" s="2" t="s">
        <v>23</v>
      </c>
      <c r="F175" s="2" t="s">
        <v>23</v>
      </c>
      <c r="G175" s="3">
        <v>646</v>
      </c>
      <c r="H175" s="3">
        <v>0.2</v>
      </c>
      <c r="I175" s="3" t="s">
        <v>6</v>
      </c>
      <c r="J175" s="3" t="b">
        <v>0</v>
      </c>
      <c r="K175" s="4" t="s">
        <v>24</v>
      </c>
      <c r="L175" s="3" t="s">
        <v>24</v>
      </c>
      <c r="M175" t="e">
        <f t="shared" si="4"/>
        <v>#VALUE!</v>
      </c>
      <c r="N175" s="46">
        <f t="shared" si="5"/>
        <v>0</v>
      </c>
      <c r="O175" s="14"/>
    </row>
    <row r="176" spans="2:15">
      <c r="B176">
        <v>6000171</v>
      </c>
      <c r="C176" s="2">
        <v>78919</v>
      </c>
      <c r="D176" s="5">
        <v>4.2900000000000001E-2</v>
      </c>
      <c r="E176" s="2" t="s">
        <v>23</v>
      </c>
      <c r="F176" s="2" t="s">
        <v>23</v>
      </c>
      <c r="G176" s="3">
        <v>625</v>
      </c>
      <c r="H176" s="3">
        <v>0.47199999999999998</v>
      </c>
      <c r="I176" s="3" t="s">
        <v>6</v>
      </c>
      <c r="J176" s="3" t="b">
        <v>0</v>
      </c>
      <c r="K176" s="4" t="s">
        <v>24</v>
      </c>
      <c r="L176" s="3" t="s">
        <v>24</v>
      </c>
      <c r="M176" t="e">
        <f t="shared" si="4"/>
        <v>#VALUE!</v>
      </c>
      <c r="N176" s="46">
        <f t="shared" si="5"/>
        <v>0</v>
      </c>
      <c r="O176" s="14"/>
    </row>
    <row r="177" spans="2:15">
      <c r="B177">
        <v>6000172</v>
      </c>
      <c r="C177" s="2">
        <v>14739</v>
      </c>
      <c r="D177" s="5">
        <v>5.4899999999999997E-2</v>
      </c>
      <c r="E177" s="2" t="s">
        <v>23</v>
      </c>
      <c r="F177" s="2" t="s">
        <v>23</v>
      </c>
      <c r="G177" s="3">
        <v>700</v>
      </c>
      <c r="H177" s="3">
        <v>0.2</v>
      </c>
      <c r="I177" s="3" t="s">
        <v>6</v>
      </c>
      <c r="J177" s="3" t="b">
        <v>0</v>
      </c>
      <c r="K177" s="4" t="s">
        <v>24</v>
      </c>
      <c r="L177" s="3" t="s">
        <v>24</v>
      </c>
      <c r="M177" t="e">
        <f t="shared" si="4"/>
        <v>#VALUE!</v>
      </c>
      <c r="N177" s="46">
        <f t="shared" si="5"/>
        <v>0</v>
      </c>
      <c r="O177" s="14"/>
    </row>
    <row r="178" spans="2:15">
      <c r="B178">
        <v>6000173</v>
      </c>
      <c r="C178" s="2">
        <v>127102</v>
      </c>
      <c r="D178" s="5">
        <v>3.4799999999999998E-2</v>
      </c>
      <c r="E178" s="2" t="s">
        <v>23</v>
      </c>
      <c r="F178" s="2" t="s">
        <v>23</v>
      </c>
      <c r="G178" s="3">
        <v>607</v>
      </c>
      <c r="H178" s="3">
        <v>0.6</v>
      </c>
      <c r="I178" s="3" t="s">
        <v>6</v>
      </c>
      <c r="J178" s="3" t="b">
        <v>0</v>
      </c>
      <c r="K178" s="4" t="s">
        <v>24</v>
      </c>
      <c r="L178" s="3" t="s">
        <v>24</v>
      </c>
      <c r="M178" t="e">
        <f t="shared" si="4"/>
        <v>#VALUE!</v>
      </c>
      <c r="N178" s="46">
        <f t="shared" si="5"/>
        <v>0</v>
      </c>
      <c r="O178" s="14"/>
    </row>
    <row r="179" spans="2:15">
      <c r="B179">
        <v>6000174</v>
      </c>
      <c r="C179" s="2">
        <v>85368</v>
      </c>
      <c r="D179" s="5">
        <v>2.98E-2</v>
      </c>
      <c r="E179" s="2" t="s">
        <v>23</v>
      </c>
      <c r="F179" s="2" t="s">
        <v>23</v>
      </c>
      <c r="G179" s="3">
        <v>708</v>
      </c>
      <c r="H179" s="3">
        <v>0.65600000000000003</v>
      </c>
      <c r="I179" s="3" t="s">
        <v>6</v>
      </c>
      <c r="J179" s="3" t="b">
        <v>0</v>
      </c>
      <c r="K179" s="4" t="s">
        <v>24</v>
      </c>
      <c r="L179" s="3" t="s">
        <v>24</v>
      </c>
      <c r="M179" t="e">
        <f t="shared" si="4"/>
        <v>#VALUE!</v>
      </c>
      <c r="N179" s="46">
        <f t="shared" si="5"/>
        <v>0</v>
      </c>
      <c r="O179" s="14"/>
    </row>
    <row r="180" spans="2:15">
      <c r="B180">
        <v>6000175</v>
      </c>
      <c r="C180" s="2">
        <v>17440</v>
      </c>
      <c r="D180" s="5">
        <v>6.3200000000000006E-2</v>
      </c>
      <c r="E180" s="2" t="s">
        <v>23</v>
      </c>
      <c r="F180" s="2" t="s">
        <v>23</v>
      </c>
      <c r="G180" s="3">
        <v>669</v>
      </c>
      <c r="H180" s="3">
        <v>0.37600000000000011</v>
      </c>
      <c r="I180" s="3" t="s">
        <v>6</v>
      </c>
      <c r="J180" s="3" t="b">
        <v>0</v>
      </c>
      <c r="K180" s="4" t="s">
        <v>24</v>
      </c>
      <c r="L180" s="3" t="s">
        <v>24</v>
      </c>
      <c r="M180" t="e">
        <f t="shared" si="4"/>
        <v>#VALUE!</v>
      </c>
      <c r="N180" s="46">
        <f t="shared" si="5"/>
        <v>0</v>
      </c>
      <c r="O180" s="14"/>
    </row>
    <row r="181" spans="2:15">
      <c r="B181">
        <v>6000176</v>
      </c>
      <c r="C181" s="2">
        <v>87515</v>
      </c>
      <c r="D181" s="5">
        <v>2.3300000000000001E-2</v>
      </c>
      <c r="E181" s="2" t="s">
        <v>23</v>
      </c>
      <c r="F181" s="2" t="s">
        <v>23</v>
      </c>
      <c r="G181" s="3">
        <v>779</v>
      </c>
      <c r="H181" s="3">
        <v>0.2</v>
      </c>
      <c r="I181" s="3" t="s">
        <v>6</v>
      </c>
      <c r="J181" s="3" t="b">
        <v>0</v>
      </c>
      <c r="K181" s="4" t="s">
        <v>24</v>
      </c>
      <c r="L181" s="3" t="s">
        <v>24</v>
      </c>
      <c r="M181" t="e">
        <f t="shared" si="4"/>
        <v>#VALUE!</v>
      </c>
      <c r="N181" s="46">
        <f t="shared" si="5"/>
        <v>0</v>
      </c>
      <c r="O181" s="14"/>
    </row>
    <row r="182" spans="2:15">
      <c r="B182">
        <v>6000177</v>
      </c>
      <c r="C182" s="2">
        <v>55036</v>
      </c>
      <c r="D182" s="5">
        <v>4.6199999999999998E-2</v>
      </c>
      <c r="E182" s="2" t="s">
        <v>23</v>
      </c>
      <c r="F182" s="2" t="s">
        <v>23</v>
      </c>
      <c r="G182" s="3">
        <v>729</v>
      </c>
      <c r="H182" s="3">
        <v>0.65600000000000003</v>
      </c>
      <c r="I182" s="3" t="s">
        <v>6</v>
      </c>
      <c r="J182" s="3" t="b">
        <v>0</v>
      </c>
      <c r="K182" s="4" t="s">
        <v>24</v>
      </c>
      <c r="L182" s="3" t="s">
        <v>24</v>
      </c>
      <c r="M182" t="e">
        <f t="shared" si="4"/>
        <v>#VALUE!</v>
      </c>
      <c r="N182" s="46">
        <f t="shared" si="5"/>
        <v>0</v>
      </c>
      <c r="O182" s="14"/>
    </row>
    <row r="183" spans="2:15">
      <c r="B183">
        <v>6000178</v>
      </c>
      <c r="C183" s="2">
        <v>164214</v>
      </c>
      <c r="D183" s="5">
        <v>4.1399999999999999E-2</v>
      </c>
      <c r="E183" s="2" t="s">
        <v>23</v>
      </c>
      <c r="F183" s="2" t="s">
        <v>23</v>
      </c>
      <c r="G183" s="3">
        <v>616</v>
      </c>
      <c r="H183" s="3">
        <v>0.67200000000000004</v>
      </c>
      <c r="I183" s="3" t="s">
        <v>6</v>
      </c>
      <c r="J183" s="3" t="b">
        <v>0</v>
      </c>
      <c r="K183" s="4" t="s">
        <v>24</v>
      </c>
      <c r="L183" s="3" t="s">
        <v>24</v>
      </c>
      <c r="M183" t="e">
        <f t="shared" si="4"/>
        <v>#VALUE!</v>
      </c>
      <c r="N183" s="46">
        <f t="shared" si="5"/>
        <v>0</v>
      </c>
      <c r="O183" s="14"/>
    </row>
    <row r="184" spans="2:15">
      <c r="B184">
        <v>6000179</v>
      </c>
      <c r="C184" s="2">
        <v>20272</v>
      </c>
      <c r="D184" s="5">
        <v>6.0299999999999999E-2</v>
      </c>
      <c r="E184" s="2" t="s">
        <v>23</v>
      </c>
      <c r="F184" s="2" t="s">
        <v>23</v>
      </c>
      <c r="G184" s="3">
        <v>746</v>
      </c>
      <c r="H184" s="3">
        <v>0.52</v>
      </c>
      <c r="I184" s="3" t="s">
        <v>6</v>
      </c>
      <c r="J184" s="3" t="b">
        <v>0</v>
      </c>
      <c r="K184" s="4" t="s">
        <v>24</v>
      </c>
      <c r="L184" s="3" t="s">
        <v>24</v>
      </c>
      <c r="M184" t="e">
        <f t="shared" si="4"/>
        <v>#VALUE!</v>
      </c>
      <c r="N184" s="46">
        <f t="shared" si="5"/>
        <v>0</v>
      </c>
      <c r="O184" s="14"/>
    </row>
    <row r="185" spans="2:15">
      <c r="B185">
        <v>6000180</v>
      </c>
      <c r="C185" s="2">
        <v>9641</v>
      </c>
      <c r="D185" s="5">
        <v>3.5400000000000001E-2</v>
      </c>
      <c r="E185" s="2" t="s">
        <v>23</v>
      </c>
      <c r="F185" s="2" t="s">
        <v>25</v>
      </c>
      <c r="G185" s="3">
        <v>793</v>
      </c>
      <c r="H185" s="3">
        <v>0.7599999999999999</v>
      </c>
      <c r="I185" s="3" t="s">
        <v>6</v>
      </c>
      <c r="J185" s="3" t="b">
        <v>0</v>
      </c>
      <c r="K185" s="4" t="s">
        <v>24</v>
      </c>
      <c r="L185" s="3" t="s">
        <v>24</v>
      </c>
      <c r="M185" t="e">
        <f t="shared" si="4"/>
        <v>#VALUE!</v>
      </c>
      <c r="N185" s="46">
        <f t="shared" si="5"/>
        <v>0</v>
      </c>
      <c r="O185" s="14"/>
    </row>
    <row r="186" spans="2:15">
      <c r="B186">
        <v>6000181</v>
      </c>
      <c r="C186" s="2">
        <v>190062</v>
      </c>
      <c r="D186" s="5">
        <v>4.2200000000000001E-2</v>
      </c>
      <c r="E186" s="2" t="s">
        <v>23</v>
      </c>
      <c r="F186" s="2" t="s">
        <v>23</v>
      </c>
      <c r="G186" s="3">
        <v>639</v>
      </c>
      <c r="H186" s="3">
        <v>0.38400000000000001</v>
      </c>
      <c r="I186" s="3" t="s">
        <v>6</v>
      </c>
      <c r="J186" s="3" t="b">
        <v>0</v>
      </c>
      <c r="K186" s="4" t="s">
        <v>24</v>
      </c>
      <c r="L186" s="3" t="s">
        <v>24</v>
      </c>
      <c r="M186" t="e">
        <f t="shared" si="4"/>
        <v>#VALUE!</v>
      </c>
      <c r="N186" s="46">
        <f t="shared" si="5"/>
        <v>0</v>
      </c>
      <c r="O186" s="14"/>
    </row>
    <row r="187" spans="2:15">
      <c r="B187">
        <v>6000182</v>
      </c>
      <c r="C187" s="2">
        <v>81103</v>
      </c>
      <c r="D187" s="5">
        <v>2.1399999999999999E-2</v>
      </c>
      <c r="E187" s="2" t="s">
        <v>23</v>
      </c>
      <c r="F187" s="2" t="s">
        <v>23</v>
      </c>
      <c r="G187" s="3">
        <v>792</v>
      </c>
      <c r="H187" s="3">
        <v>0.79999999999999993</v>
      </c>
      <c r="I187" s="3" t="s">
        <v>6</v>
      </c>
      <c r="J187" s="3" t="b">
        <v>0</v>
      </c>
      <c r="K187" s="4" t="s">
        <v>24</v>
      </c>
      <c r="L187" s="3" t="s">
        <v>24</v>
      </c>
      <c r="M187" t="e">
        <f t="shared" si="4"/>
        <v>#VALUE!</v>
      </c>
      <c r="N187" s="46">
        <f t="shared" si="5"/>
        <v>0</v>
      </c>
      <c r="O187" s="14"/>
    </row>
    <row r="188" spans="2:15">
      <c r="B188">
        <v>6000183</v>
      </c>
      <c r="C188" s="2">
        <v>126727</v>
      </c>
      <c r="D188" s="5">
        <v>4.9200000000000001E-2</v>
      </c>
      <c r="E188" s="2" t="s">
        <v>23</v>
      </c>
      <c r="F188" s="2" t="s">
        <v>23</v>
      </c>
      <c r="G188" s="3">
        <v>777</v>
      </c>
      <c r="H188" s="3">
        <v>0.52</v>
      </c>
      <c r="I188" s="3" t="s">
        <v>6</v>
      </c>
      <c r="J188" s="3" t="b">
        <v>0</v>
      </c>
      <c r="K188" s="4" t="s">
        <v>24</v>
      </c>
      <c r="L188" s="3" t="s">
        <v>24</v>
      </c>
      <c r="M188" t="e">
        <f t="shared" si="4"/>
        <v>#VALUE!</v>
      </c>
      <c r="N188" s="46">
        <f t="shared" si="5"/>
        <v>0</v>
      </c>
      <c r="O188" s="14"/>
    </row>
    <row r="189" spans="2:15">
      <c r="B189">
        <v>6000184</v>
      </c>
      <c r="C189" s="2">
        <v>95873</v>
      </c>
      <c r="D189" s="5">
        <v>6.4699999999999994E-2</v>
      </c>
      <c r="E189" s="2" t="s">
        <v>23</v>
      </c>
      <c r="F189" s="2" t="s">
        <v>23</v>
      </c>
      <c r="G189" s="3">
        <v>724</v>
      </c>
      <c r="H189" s="3">
        <v>0.2</v>
      </c>
      <c r="I189" s="3" t="s">
        <v>6</v>
      </c>
      <c r="J189" s="3" t="b">
        <v>0</v>
      </c>
      <c r="K189" s="4" t="s">
        <v>24</v>
      </c>
      <c r="L189" s="3" t="s">
        <v>24</v>
      </c>
      <c r="M189" t="e">
        <f t="shared" si="4"/>
        <v>#VALUE!</v>
      </c>
      <c r="N189" s="46">
        <f t="shared" si="5"/>
        <v>0</v>
      </c>
      <c r="O189" s="14"/>
    </row>
    <row r="190" spans="2:15">
      <c r="B190">
        <v>6000185</v>
      </c>
      <c r="C190" s="2">
        <v>198920</v>
      </c>
      <c r="D190" s="5">
        <v>4.9299999999999997E-2</v>
      </c>
      <c r="E190" s="2" t="s">
        <v>23</v>
      </c>
      <c r="F190" s="2" t="s">
        <v>23</v>
      </c>
      <c r="G190" s="3">
        <v>779</v>
      </c>
      <c r="H190" s="3">
        <v>0.49600000000000011</v>
      </c>
      <c r="I190" s="3" t="s">
        <v>6</v>
      </c>
      <c r="J190" s="3" t="b">
        <v>0</v>
      </c>
      <c r="K190" s="4" t="s">
        <v>24</v>
      </c>
      <c r="L190" s="3" t="s">
        <v>24</v>
      </c>
      <c r="M190" t="e">
        <f t="shared" si="4"/>
        <v>#VALUE!</v>
      </c>
      <c r="N190" s="46">
        <f t="shared" si="5"/>
        <v>0</v>
      </c>
      <c r="O190" s="14"/>
    </row>
    <row r="191" spans="2:15">
      <c r="B191">
        <v>6000186</v>
      </c>
      <c r="C191" s="2">
        <v>136568</v>
      </c>
      <c r="D191" s="5">
        <v>3.7199999999999997E-2</v>
      </c>
      <c r="E191" s="2" t="s">
        <v>23</v>
      </c>
      <c r="F191" s="2" t="s">
        <v>23</v>
      </c>
      <c r="G191" s="3">
        <v>646</v>
      </c>
      <c r="H191" s="3">
        <v>0.2</v>
      </c>
      <c r="I191" s="3" t="s">
        <v>6</v>
      </c>
      <c r="J191" s="3" t="b">
        <v>0</v>
      </c>
      <c r="K191" s="4" t="s">
        <v>24</v>
      </c>
      <c r="L191" s="3" t="s">
        <v>24</v>
      </c>
      <c r="M191" t="e">
        <f t="shared" si="4"/>
        <v>#VALUE!</v>
      </c>
      <c r="N191" s="46">
        <f t="shared" si="5"/>
        <v>0</v>
      </c>
      <c r="O191" s="14"/>
    </row>
    <row r="192" spans="2:15">
      <c r="B192">
        <v>6000187</v>
      </c>
      <c r="C192" s="2">
        <v>58928</v>
      </c>
      <c r="D192" s="5">
        <v>3.1199999999999999E-2</v>
      </c>
      <c r="E192" s="2" t="s">
        <v>23</v>
      </c>
      <c r="F192" s="2" t="s">
        <v>23</v>
      </c>
      <c r="G192" s="3">
        <v>631</v>
      </c>
      <c r="H192" s="3">
        <v>0.74400000000000011</v>
      </c>
      <c r="I192" s="3" t="s">
        <v>6</v>
      </c>
      <c r="J192" s="3" t="b">
        <v>0</v>
      </c>
      <c r="K192" s="4" t="s">
        <v>24</v>
      </c>
      <c r="L192" s="3" t="s">
        <v>24</v>
      </c>
      <c r="M192" t="e">
        <f t="shared" si="4"/>
        <v>#VALUE!</v>
      </c>
      <c r="N192" s="46">
        <f t="shared" si="5"/>
        <v>0</v>
      </c>
      <c r="O192" s="14"/>
    </row>
    <row r="193" spans="2:15">
      <c r="B193">
        <v>6000188</v>
      </c>
      <c r="C193" s="2">
        <v>116947</v>
      </c>
      <c r="D193" s="5">
        <v>5.5399999999999998E-2</v>
      </c>
      <c r="E193" s="2" t="s">
        <v>23</v>
      </c>
      <c r="F193" s="2" t="s">
        <v>23</v>
      </c>
      <c r="G193" s="3">
        <v>743</v>
      </c>
      <c r="H193" s="3">
        <v>0.41600000000000004</v>
      </c>
      <c r="I193" s="3" t="s">
        <v>6</v>
      </c>
      <c r="J193" s="3" t="b">
        <v>0</v>
      </c>
      <c r="K193" s="4" t="s">
        <v>24</v>
      </c>
      <c r="L193" s="3" t="s">
        <v>24</v>
      </c>
      <c r="M193" t="e">
        <f t="shared" si="4"/>
        <v>#VALUE!</v>
      </c>
      <c r="N193" s="46">
        <f t="shared" si="5"/>
        <v>0</v>
      </c>
      <c r="O193" s="14"/>
    </row>
    <row r="194" spans="2:15">
      <c r="B194">
        <v>6000189</v>
      </c>
      <c r="C194" s="2">
        <v>188050</v>
      </c>
      <c r="D194" s="5">
        <v>3.9199999999999999E-2</v>
      </c>
      <c r="E194" s="2" t="s">
        <v>23</v>
      </c>
      <c r="F194" s="2" t="s">
        <v>23</v>
      </c>
      <c r="G194" s="3">
        <v>782</v>
      </c>
      <c r="H194" s="3">
        <v>0.2</v>
      </c>
      <c r="I194" s="3" t="s">
        <v>6</v>
      </c>
      <c r="J194" s="3" t="b">
        <v>0</v>
      </c>
      <c r="K194" s="4" t="s">
        <v>24</v>
      </c>
      <c r="L194" s="3" t="s">
        <v>24</v>
      </c>
      <c r="M194" t="e">
        <f t="shared" si="4"/>
        <v>#VALUE!</v>
      </c>
      <c r="N194" s="46">
        <f t="shared" si="5"/>
        <v>0</v>
      </c>
      <c r="O194" s="14"/>
    </row>
    <row r="195" spans="2:15">
      <c r="B195">
        <v>6000190</v>
      </c>
      <c r="C195" s="2">
        <v>60547</v>
      </c>
      <c r="D195" s="5">
        <v>3.3099999999999997E-2</v>
      </c>
      <c r="E195" s="2" t="s">
        <v>23</v>
      </c>
      <c r="F195" s="2" t="s">
        <v>25</v>
      </c>
      <c r="G195" s="3">
        <v>777</v>
      </c>
      <c r="H195" s="3">
        <v>0.22999999999999998</v>
      </c>
      <c r="I195" s="3" t="s">
        <v>6</v>
      </c>
      <c r="J195" s="3" t="b">
        <v>0</v>
      </c>
      <c r="K195" s="4" t="s">
        <v>24</v>
      </c>
      <c r="L195" s="3" t="s">
        <v>24</v>
      </c>
      <c r="M195" t="e">
        <f t="shared" si="4"/>
        <v>#VALUE!</v>
      </c>
      <c r="N195" s="46">
        <f t="shared" si="5"/>
        <v>0</v>
      </c>
      <c r="O195" s="14"/>
    </row>
    <row r="196" spans="2:15">
      <c r="B196">
        <v>6000191</v>
      </c>
      <c r="C196" s="2">
        <v>119298</v>
      </c>
      <c r="D196" s="5">
        <v>6.9099999999999995E-2</v>
      </c>
      <c r="E196" s="2" t="s">
        <v>23</v>
      </c>
      <c r="F196" s="2" t="s">
        <v>23</v>
      </c>
      <c r="G196" s="3">
        <v>678</v>
      </c>
      <c r="H196" s="3">
        <v>0.49600000000000011</v>
      </c>
      <c r="I196" s="3" t="s">
        <v>6</v>
      </c>
      <c r="J196" s="3" t="b">
        <v>0</v>
      </c>
      <c r="K196" s="4" t="s">
        <v>24</v>
      </c>
      <c r="L196" s="3" t="s">
        <v>24</v>
      </c>
      <c r="M196" t="e">
        <f t="shared" si="4"/>
        <v>#VALUE!</v>
      </c>
      <c r="N196" s="46">
        <f t="shared" si="5"/>
        <v>0</v>
      </c>
      <c r="O196" s="14"/>
    </row>
    <row r="197" spans="2:15">
      <c r="B197">
        <v>6000192</v>
      </c>
      <c r="C197" s="2">
        <v>19945</v>
      </c>
      <c r="D197" s="5">
        <v>5.1499999999999997E-2</v>
      </c>
      <c r="E197" s="2" t="s">
        <v>23</v>
      </c>
      <c r="F197" s="2" t="s">
        <v>23</v>
      </c>
      <c r="G197" s="3">
        <v>771</v>
      </c>
      <c r="H197" s="3">
        <v>0.41600000000000004</v>
      </c>
      <c r="I197" s="3" t="s">
        <v>6</v>
      </c>
      <c r="J197" s="3" t="b">
        <v>0</v>
      </c>
      <c r="K197" s="4" t="s">
        <v>24</v>
      </c>
      <c r="L197" s="3" t="s">
        <v>24</v>
      </c>
      <c r="M197" t="e">
        <f t="shared" si="4"/>
        <v>#VALUE!</v>
      </c>
      <c r="N197" s="46">
        <f t="shared" si="5"/>
        <v>0</v>
      </c>
      <c r="O197" s="14"/>
    </row>
    <row r="198" spans="2:15">
      <c r="B198">
        <v>6000193</v>
      </c>
      <c r="C198" s="2">
        <v>68613</v>
      </c>
      <c r="D198" s="5">
        <v>6.9599999999999995E-2</v>
      </c>
      <c r="E198" s="2" t="s">
        <v>23</v>
      </c>
      <c r="F198" s="2" t="s">
        <v>23</v>
      </c>
      <c r="G198" s="3">
        <v>657</v>
      </c>
      <c r="H198" s="3">
        <v>0.2</v>
      </c>
      <c r="I198" s="3" t="s">
        <v>6</v>
      </c>
      <c r="J198" s="3" t="b">
        <v>0</v>
      </c>
      <c r="K198" s="4" t="s">
        <v>24</v>
      </c>
      <c r="L198" s="3" t="s">
        <v>24</v>
      </c>
      <c r="M198" t="e">
        <f t="shared" ref="M198:M261" si="6">IF(ISBLANK(J198), 0, K198 / (1 + 0.12)^(L198/12))</f>
        <v>#VALUE!</v>
      </c>
      <c r="N198" s="46">
        <f t="shared" ref="N198:N261" si="7">IF(F198="defaulted", C198 * (1 - K198), 0)</f>
        <v>0</v>
      </c>
      <c r="O198" s="14"/>
    </row>
    <row r="199" spans="2:15">
      <c r="B199">
        <v>6000194</v>
      </c>
      <c r="C199" s="2">
        <v>179129</v>
      </c>
      <c r="D199" s="5">
        <v>3.78E-2</v>
      </c>
      <c r="E199" s="2" t="s">
        <v>23</v>
      </c>
      <c r="F199" s="2" t="s">
        <v>23</v>
      </c>
      <c r="G199" s="3">
        <v>660</v>
      </c>
      <c r="H199" s="3">
        <v>0.2</v>
      </c>
      <c r="I199" s="3" t="s">
        <v>6</v>
      </c>
      <c r="J199" s="3" t="b">
        <v>0</v>
      </c>
      <c r="K199" s="4" t="s">
        <v>24</v>
      </c>
      <c r="L199" s="3" t="s">
        <v>24</v>
      </c>
      <c r="M199" t="e">
        <f t="shared" si="6"/>
        <v>#VALUE!</v>
      </c>
      <c r="N199" s="46">
        <f t="shared" si="7"/>
        <v>0</v>
      </c>
      <c r="O199" s="14"/>
    </row>
    <row r="200" spans="2:15">
      <c r="B200">
        <v>6000195</v>
      </c>
      <c r="C200" s="2">
        <v>105099</v>
      </c>
      <c r="D200" s="5">
        <v>5.5599999999999997E-2</v>
      </c>
      <c r="E200" s="2" t="s">
        <v>23</v>
      </c>
      <c r="F200" s="2" t="s">
        <v>23</v>
      </c>
      <c r="G200" s="3">
        <v>634</v>
      </c>
      <c r="H200" s="3">
        <v>0.44800000000000006</v>
      </c>
      <c r="I200" s="3" t="s">
        <v>6</v>
      </c>
      <c r="J200" s="3" t="b">
        <v>0</v>
      </c>
      <c r="K200" s="4" t="s">
        <v>24</v>
      </c>
      <c r="L200" s="3" t="s">
        <v>24</v>
      </c>
      <c r="M200" t="e">
        <f t="shared" si="6"/>
        <v>#VALUE!</v>
      </c>
      <c r="N200" s="46">
        <f t="shared" si="7"/>
        <v>0</v>
      </c>
      <c r="O200" s="14"/>
    </row>
    <row r="201" spans="2:15">
      <c r="B201">
        <v>6000196</v>
      </c>
      <c r="C201" s="2">
        <v>164258</v>
      </c>
      <c r="D201" s="5">
        <v>4.0300000000000002E-2</v>
      </c>
      <c r="E201" s="2" t="s">
        <v>23</v>
      </c>
      <c r="F201" s="2" t="s">
        <v>23</v>
      </c>
      <c r="G201" s="3">
        <v>663</v>
      </c>
      <c r="H201" s="3">
        <v>0.40800000000000014</v>
      </c>
      <c r="I201" s="3" t="s">
        <v>6</v>
      </c>
      <c r="J201" s="3" t="b">
        <v>0</v>
      </c>
      <c r="K201" s="4" t="s">
        <v>24</v>
      </c>
      <c r="L201" s="3" t="s">
        <v>24</v>
      </c>
      <c r="M201" t="e">
        <f t="shared" si="6"/>
        <v>#VALUE!</v>
      </c>
      <c r="N201" s="46">
        <f t="shared" si="7"/>
        <v>0</v>
      </c>
      <c r="O201" s="14"/>
    </row>
    <row r="202" spans="2:15">
      <c r="B202">
        <v>6000197</v>
      </c>
      <c r="C202" s="2">
        <v>78140</v>
      </c>
      <c r="D202" s="5">
        <v>2.52E-2</v>
      </c>
      <c r="E202" s="2" t="s">
        <v>23</v>
      </c>
      <c r="F202" s="2" t="s">
        <v>23</v>
      </c>
      <c r="G202" s="3">
        <v>603</v>
      </c>
      <c r="H202" s="3">
        <v>0.2</v>
      </c>
      <c r="I202" s="3" t="s">
        <v>6</v>
      </c>
      <c r="J202" s="3" t="b">
        <v>0</v>
      </c>
      <c r="K202" s="4" t="s">
        <v>24</v>
      </c>
      <c r="L202" s="3" t="s">
        <v>24</v>
      </c>
      <c r="M202" t="e">
        <f t="shared" si="6"/>
        <v>#VALUE!</v>
      </c>
      <c r="N202" s="46">
        <f t="shared" si="7"/>
        <v>0</v>
      </c>
      <c r="O202" s="14"/>
    </row>
    <row r="203" spans="2:15">
      <c r="B203">
        <v>6000198</v>
      </c>
      <c r="C203" s="2">
        <v>171779</v>
      </c>
      <c r="D203" s="5">
        <v>6.8699999999999997E-2</v>
      </c>
      <c r="E203" s="2" t="s">
        <v>23</v>
      </c>
      <c r="F203" s="2" t="s">
        <v>23</v>
      </c>
      <c r="G203" s="3">
        <v>691</v>
      </c>
      <c r="H203" s="3">
        <v>0.71200000000000008</v>
      </c>
      <c r="I203" s="3" t="s">
        <v>6</v>
      </c>
      <c r="J203" s="3" t="b">
        <v>0</v>
      </c>
      <c r="K203" s="4" t="s">
        <v>24</v>
      </c>
      <c r="L203" s="3" t="s">
        <v>24</v>
      </c>
      <c r="M203" t="e">
        <f t="shared" si="6"/>
        <v>#VALUE!</v>
      </c>
      <c r="N203" s="46">
        <f t="shared" si="7"/>
        <v>0</v>
      </c>
      <c r="O203" s="14"/>
    </row>
    <row r="204" spans="2:15">
      <c r="B204">
        <v>6000199</v>
      </c>
      <c r="C204" s="2">
        <v>172971</v>
      </c>
      <c r="D204" s="5">
        <v>4.7899999999999998E-2</v>
      </c>
      <c r="E204" s="2" t="s">
        <v>26</v>
      </c>
      <c r="F204" s="2" t="s">
        <v>27</v>
      </c>
      <c r="G204" s="3">
        <v>432.59999999999997</v>
      </c>
      <c r="H204" s="3">
        <v>0.51</v>
      </c>
      <c r="I204" s="3" t="s">
        <v>6</v>
      </c>
      <c r="J204" s="3" t="s">
        <v>24</v>
      </c>
      <c r="K204" s="4">
        <v>0.21</v>
      </c>
      <c r="L204" s="3">
        <v>4</v>
      </c>
      <c r="M204">
        <f t="shared" si="6"/>
        <v>0.20221496248318876</v>
      </c>
      <c r="N204" s="46">
        <f t="shared" si="7"/>
        <v>136647.09</v>
      </c>
      <c r="O204" s="14"/>
    </row>
    <row r="205" spans="2:15">
      <c r="B205">
        <v>6000200</v>
      </c>
      <c r="C205" s="2">
        <v>177659</v>
      </c>
      <c r="D205" s="5">
        <v>5.8900000000000001E-2</v>
      </c>
      <c r="E205" s="2" t="s">
        <v>23</v>
      </c>
      <c r="F205" s="2" t="s">
        <v>23</v>
      </c>
      <c r="G205" s="3">
        <v>623</v>
      </c>
      <c r="H205" s="3">
        <v>0.59199999999999997</v>
      </c>
      <c r="I205" s="3" t="s">
        <v>6</v>
      </c>
      <c r="J205" s="3" t="b">
        <v>0</v>
      </c>
      <c r="K205" s="4" t="s">
        <v>24</v>
      </c>
      <c r="L205" s="3" t="s">
        <v>24</v>
      </c>
      <c r="M205" t="e">
        <f t="shared" si="6"/>
        <v>#VALUE!</v>
      </c>
      <c r="N205" s="46">
        <f t="shared" si="7"/>
        <v>0</v>
      </c>
      <c r="O205" s="14"/>
    </row>
    <row r="206" spans="2:15">
      <c r="B206">
        <v>6000201</v>
      </c>
      <c r="C206" s="2">
        <v>46678</v>
      </c>
      <c r="D206" s="5">
        <v>5.6000000000000001E-2</v>
      </c>
      <c r="E206" s="2" t="s">
        <v>23</v>
      </c>
      <c r="F206" s="2" t="s">
        <v>23</v>
      </c>
      <c r="G206" s="3">
        <v>790</v>
      </c>
      <c r="H206" s="3">
        <v>0.2</v>
      </c>
      <c r="I206" s="3" t="s">
        <v>6</v>
      </c>
      <c r="J206" s="3" t="b">
        <v>0</v>
      </c>
      <c r="K206" s="4" t="s">
        <v>24</v>
      </c>
      <c r="L206" s="3" t="s">
        <v>24</v>
      </c>
      <c r="M206" t="e">
        <f t="shared" si="6"/>
        <v>#VALUE!</v>
      </c>
      <c r="N206" s="46">
        <f t="shared" si="7"/>
        <v>0</v>
      </c>
      <c r="O206" s="14"/>
    </row>
    <row r="207" spans="2:15">
      <c r="B207">
        <v>6000202</v>
      </c>
      <c r="C207" s="2">
        <v>56006</v>
      </c>
      <c r="D207" s="5">
        <v>2.23E-2</v>
      </c>
      <c r="E207" s="2" t="s">
        <v>23</v>
      </c>
      <c r="F207" s="2" t="s">
        <v>23</v>
      </c>
      <c r="G207" s="3">
        <v>648</v>
      </c>
      <c r="H207" s="3">
        <v>0.23199999999999998</v>
      </c>
      <c r="I207" s="3" t="s">
        <v>6</v>
      </c>
      <c r="J207" s="3" t="b">
        <v>0</v>
      </c>
      <c r="K207" s="4" t="s">
        <v>24</v>
      </c>
      <c r="L207" s="3" t="s">
        <v>24</v>
      </c>
      <c r="M207" t="e">
        <f t="shared" si="6"/>
        <v>#VALUE!</v>
      </c>
      <c r="N207" s="46">
        <f t="shared" si="7"/>
        <v>0</v>
      </c>
      <c r="O207" s="14"/>
    </row>
    <row r="208" spans="2:15">
      <c r="B208">
        <v>6000203</v>
      </c>
      <c r="C208" s="2">
        <v>173253</v>
      </c>
      <c r="D208" s="5">
        <v>6.3E-2</v>
      </c>
      <c r="E208" s="2" t="s">
        <v>23</v>
      </c>
      <c r="F208" s="2" t="s">
        <v>23</v>
      </c>
      <c r="G208" s="3">
        <v>636</v>
      </c>
      <c r="H208" s="3">
        <v>0.48</v>
      </c>
      <c r="I208" s="3" t="s">
        <v>6</v>
      </c>
      <c r="J208" s="3" t="b">
        <v>0</v>
      </c>
      <c r="K208" s="4" t="s">
        <v>24</v>
      </c>
      <c r="L208" s="3" t="s">
        <v>24</v>
      </c>
      <c r="M208" t="e">
        <f t="shared" si="6"/>
        <v>#VALUE!</v>
      </c>
      <c r="N208" s="46">
        <f t="shared" si="7"/>
        <v>0</v>
      </c>
      <c r="O208" s="14"/>
    </row>
    <row r="209" spans="2:15">
      <c r="B209">
        <v>6000204</v>
      </c>
      <c r="C209" s="2">
        <v>60572</v>
      </c>
      <c r="D209" s="5">
        <v>2.69E-2</v>
      </c>
      <c r="E209" s="2" t="s">
        <v>23</v>
      </c>
      <c r="F209" s="2" t="s">
        <v>23</v>
      </c>
      <c r="G209" s="3">
        <v>610</v>
      </c>
      <c r="H209" s="3">
        <v>0.60799999999999998</v>
      </c>
      <c r="I209" s="3" t="s">
        <v>6</v>
      </c>
      <c r="J209" s="3" t="b">
        <v>0</v>
      </c>
      <c r="K209" s="4" t="s">
        <v>24</v>
      </c>
      <c r="L209" s="3" t="s">
        <v>24</v>
      </c>
      <c r="M209" t="e">
        <f t="shared" si="6"/>
        <v>#VALUE!</v>
      </c>
      <c r="N209" s="46">
        <f t="shared" si="7"/>
        <v>0</v>
      </c>
      <c r="O209" s="14"/>
    </row>
    <row r="210" spans="2:15">
      <c r="B210">
        <v>6000205</v>
      </c>
      <c r="C210" s="2">
        <v>139763</v>
      </c>
      <c r="D210" s="5">
        <v>6.3299999999999995E-2</v>
      </c>
      <c r="E210" s="2" t="s">
        <v>23</v>
      </c>
      <c r="F210" s="2" t="s">
        <v>23</v>
      </c>
      <c r="G210" s="3">
        <v>776</v>
      </c>
      <c r="H210" s="3">
        <v>0.504</v>
      </c>
      <c r="I210" s="3" t="s">
        <v>6</v>
      </c>
      <c r="J210" s="3" t="b">
        <v>0</v>
      </c>
      <c r="K210" s="4" t="s">
        <v>24</v>
      </c>
      <c r="L210" s="3" t="s">
        <v>24</v>
      </c>
      <c r="M210" t="e">
        <f t="shared" si="6"/>
        <v>#VALUE!</v>
      </c>
      <c r="N210" s="46">
        <f t="shared" si="7"/>
        <v>0</v>
      </c>
      <c r="O210" s="14"/>
    </row>
    <row r="211" spans="2:15">
      <c r="B211">
        <v>6000206</v>
      </c>
      <c r="C211" s="2">
        <v>43662</v>
      </c>
      <c r="D211" s="5">
        <v>6.13E-2</v>
      </c>
      <c r="E211" s="2" t="s">
        <v>23</v>
      </c>
      <c r="F211" s="2" t="s">
        <v>23</v>
      </c>
      <c r="G211" s="3">
        <v>738</v>
      </c>
      <c r="H211" s="3">
        <v>0.46400000000000008</v>
      </c>
      <c r="I211" s="3" t="s">
        <v>6</v>
      </c>
      <c r="J211" s="3" t="b">
        <v>0</v>
      </c>
      <c r="K211" s="4" t="s">
        <v>24</v>
      </c>
      <c r="L211" s="3" t="s">
        <v>24</v>
      </c>
      <c r="M211" t="e">
        <f t="shared" si="6"/>
        <v>#VALUE!</v>
      </c>
      <c r="N211" s="46">
        <f t="shared" si="7"/>
        <v>0</v>
      </c>
      <c r="O211" s="14"/>
    </row>
    <row r="212" spans="2:15">
      <c r="B212">
        <v>6000207</v>
      </c>
      <c r="C212" s="2">
        <v>87420</v>
      </c>
      <c r="D212" s="5">
        <v>3.6999999999999998E-2</v>
      </c>
      <c r="E212" s="2" t="s">
        <v>23</v>
      </c>
      <c r="F212" s="2" t="s">
        <v>23</v>
      </c>
      <c r="G212" s="3">
        <v>642</v>
      </c>
      <c r="H212" s="3">
        <v>0.2</v>
      </c>
      <c r="I212" s="3" t="s">
        <v>6</v>
      </c>
      <c r="J212" s="3" t="b">
        <v>0</v>
      </c>
      <c r="K212" s="4" t="s">
        <v>24</v>
      </c>
      <c r="L212" s="3" t="s">
        <v>24</v>
      </c>
      <c r="M212" t="e">
        <f t="shared" si="6"/>
        <v>#VALUE!</v>
      </c>
      <c r="N212" s="46">
        <f t="shared" si="7"/>
        <v>0</v>
      </c>
      <c r="O212" s="14"/>
    </row>
    <row r="213" spans="2:15">
      <c r="B213">
        <v>6000208</v>
      </c>
      <c r="C213" s="2">
        <v>165708</v>
      </c>
      <c r="D213" s="5">
        <v>3.0800000000000001E-2</v>
      </c>
      <c r="E213" s="2" t="s">
        <v>26</v>
      </c>
      <c r="F213" s="2" t="s">
        <v>27</v>
      </c>
      <c r="G213" s="3">
        <v>439.2</v>
      </c>
      <c r="H213" s="3">
        <v>0.77999999999999992</v>
      </c>
      <c r="I213" s="3" t="s">
        <v>6</v>
      </c>
      <c r="J213" s="3" t="s">
        <v>24</v>
      </c>
      <c r="K213" s="4">
        <v>0.25</v>
      </c>
      <c r="L213" s="3">
        <v>5</v>
      </c>
      <c r="M213">
        <f t="shared" si="6"/>
        <v>0.23846931226890034</v>
      </c>
      <c r="N213" s="46">
        <f t="shared" si="7"/>
        <v>124281</v>
      </c>
      <c r="O213" s="14"/>
    </row>
    <row r="214" spans="2:15">
      <c r="B214">
        <v>6000209</v>
      </c>
      <c r="C214" s="2">
        <v>144470</v>
      </c>
      <c r="D214" s="5">
        <v>2.5000000000000001E-2</v>
      </c>
      <c r="E214" s="2" t="s">
        <v>23</v>
      </c>
      <c r="F214" s="2" t="s">
        <v>23</v>
      </c>
      <c r="G214" s="3">
        <v>629</v>
      </c>
      <c r="H214" s="3">
        <v>0.2</v>
      </c>
      <c r="I214" s="3" t="s">
        <v>6</v>
      </c>
      <c r="J214" s="3" t="b">
        <v>0</v>
      </c>
      <c r="K214" s="4" t="s">
        <v>24</v>
      </c>
      <c r="L214" s="3" t="s">
        <v>24</v>
      </c>
      <c r="M214" t="e">
        <f t="shared" si="6"/>
        <v>#VALUE!</v>
      </c>
      <c r="N214" s="46">
        <f t="shared" si="7"/>
        <v>0</v>
      </c>
      <c r="O214" s="14"/>
    </row>
    <row r="215" spans="2:15">
      <c r="B215">
        <v>6000210</v>
      </c>
      <c r="C215" s="2">
        <v>127944</v>
      </c>
      <c r="D215" s="5">
        <v>3.5999999999999997E-2</v>
      </c>
      <c r="E215" s="2" t="s">
        <v>23</v>
      </c>
      <c r="F215" s="2" t="s">
        <v>23</v>
      </c>
      <c r="G215" s="3">
        <v>650</v>
      </c>
      <c r="H215" s="3">
        <v>0.76800000000000013</v>
      </c>
      <c r="I215" s="3" t="s">
        <v>6</v>
      </c>
      <c r="J215" s="3" t="b">
        <v>0</v>
      </c>
      <c r="K215" s="4" t="s">
        <v>24</v>
      </c>
      <c r="L215" s="3" t="s">
        <v>24</v>
      </c>
      <c r="M215" t="e">
        <f t="shared" si="6"/>
        <v>#VALUE!</v>
      </c>
      <c r="N215" s="46">
        <f t="shared" si="7"/>
        <v>0</v>
      </c>
      <c r="O215" s="14"/>
    </row>
    <row r="216" spans="2:15">
      <c r="B216">
        <v>6000211</v>
      </c>
      <c r="C216" s="2">
        <v>131326</v>
      </c>
      <c r="D216" s="5">
        <v>6.5000000000000002E-2</v>
      </c>
      <c r="E216" s="2" t="s">
        <v>23</v>
      </c>
      <c r="F216" s="2" t="s">
        <v>23</v>
      </c>
      <c r="G216" s="3">
        <v>746</v>
      </c>
      <c r="H216" s="3">
        <v>0.53600000000000003</v>
      </c>
      <c r="I216" s="3" t="s">
        <v>6</v>
      </c>
      <c r="J216" s="3" t="b">
        <v>0</v>
      </c>
      <c r="K216" s="4" t="s">
        <v>24</v>
      </c>
      <c r="L216" s="3" t="s">
        <v>24</v>
      </c>
      <c r="M216" t="e">
        <f t="shared" si="6"/>
        <v>#VALUE!</v>
      </c>
      <c r="N216" s="46">
        <f t="shared" si="7"/>
        <v>0</v>
      </c>
      <c r="O216" s="14"/>
    </row>
    <row r="217" spans="2:15">
      <c r="B217">
        <v>6000212</v>
      </c>
      <c r="C217" s="2">
        <v>82305</v>
      </c>
      <c r="D217" s="5">
        <v>6.0900000000000003E-2</v>
      </c>
      <c r="E217" s="2" t="s">
        <v>23</v>
      </c>
      <c r="F217" s="2" t="s">
        <v>23</v>
      </c>
      <c r="G217" s="3">
        <v>735</v>
      </c>
      <c r="H217" s="3">
        <v>0.27200000000000002</v>
      </c>
      <c r="I217" s="3" t="s">
        <v>6</v>
      </c>
      <c r="J217" s="3" t="b">
        <v>0</v>
      </c>
      <c r="K217" s="4" t="s">
        <v>24</v>
      </c>
      <c r="L217" s="3" t="s">
        <v>24</v>
      </c>
      <c r="M217" t="e">
        <f t="shared" si="6"/>
        <v>#VALUE!</v>
      </c>
      <c r="N217" s="46">
        <f t="shared" si="7"/>
        <v>0</v>
      </c>
      <c r="O217" s="14"/>
    </row>
    <row r="218" spans="2:15">
      <c r="B218">
        <v>6000213</v>
      </c>
      <c r="C218" s="2">
        <v>110755</v>
      </c>
      <c r="D218" s="5">
        <v>4.0099999999999997E-2</v>
      </c>
      <c r="E218" s="2" t="s">
        <v>23</v>
      </c>
      <c r="F218" s="2" t="s">
        <v>23</v>
      </c>
      <c r="G218" s="3">
        <v>694</v>
      </c>
      <c r="H218" s="3">
        <v>0.31200000000000006</v>
      </c>
      <c r="I218" s="3" t="s">
        <v>6</v>
      </c>
      <c r="J218" s="3" t="b">
        <v>0</v>
      </c>
      <c r="K218" s="4" t="s">
        <v>24</v>
      </c>
      <c r="L218" s="3" t="s">
        <v>24</v>
      </c>
      <c r="M218" t="e">
        <f t="shared" si="6"/>
        <v>#VALUE!</v>
      </c>
      <c r="N218" s="46">
        <f t="shared" si="7"/>
        <v>0</v>
      </c>
      <c r="O218" s="14"/>
    </row>
    <row r="219" spans="2:15">
      <c r="B219">
        <v>6000214</v>
      </c>
      <c r="C219" s="2">
        <v>193369</v>
      </c>
      <c r="D219" s="5">
        <v>4.0599999999999997E-2</v>
      </c>
      <c r="E219" s="2" t="s">
        <v>23</v>
      </c>
      <c r="F219" s="2" t="s">
        <v>23</v>
      </c>
      <c r="G219" s="3">
        <v>667</v>
      </c>
      <c r="H219" s="3">
        <v>0.2</v>
      </c>
      <c r="I219" s="3" t="s">
        <v>6</v>
      </c>
      <c r="J219" s="3" t="b">
        <v>0</v>
      </c>
      <c r="K219" s="4" t="s">
        <v>24</v>
      </c>
      <c r="L219" s="3" t="s">
        <v>24</v>
      </c>
      <c r="M219" t="e">
        <f t="shared" si="6"/>
        <v>#VALUE!</v>
      </c>
      <c r="N219" s="46">
        <f t="shared" si="7"/>
        <v>0</v>
      </c>
      <c r="O219" s="14"/>
    </row>
    <row r="220" spans="2:15">
      <c r="B220">
        <v>6000215</v>
      </c>
      <c r="C220" s="2">
        <v>198998</v>
      </c>
      <c r="D220" s="5">
        <v>4.9700000000000001E-2</v>
      </c>
      <c r="E220" s="2" t="s">
        <v>23</v>
      </c>
      <c r="F220" s="2" t="s">
        <v>23</v>
      </c>
      <c r="G220" s="3">
        <v>630</v>
      </c>
      <c r="H220" s="3">
        <v>0.52800000000000014</v>
      </c>
      <c r="I220" s="3" t="s">
        <v>6</v>
      </c>
      <c r="J220" s="3" t="b">
        <v>0</v>
      </c>
      <c r="K220" s="4" t="s">
        <v>24</v>
      </c>
      <c r="L220" s="3" t="s">
        <v>24</v>
      </c>
      <c r="M220" t="e">
        <f t="shared" si="6"/>
        <v>#VALUE!</v>
      </c>
      <c r="N220" s="46">
        <f t="shared" si="7"/>
        <v>0</v>
      </c>
      <c r="O220" s="14"/>
    </row>
    <row r="221" spans="2:15">
      <c r="B221">
        <v>6000216</v>
      </c>
      <c r="C221" s="2">
        <v>53234</v>
      </c>
      <c r="D221" s="5">
        <v>2.1700000000000001E-2</v>
      </c>
      <c r="E221" s="2" t="s">
        <v>23</v>
      </c>
      <c r="F221" s="2" t="s">
        <v>23</v>
      </c>
      <c r="G221" s="3">
        <v>687</v>
      </c>
      <c r="H221" s="3">
        <v>0.52</v>
      </c>
      <c r="I221" s="3" t="s">
        <v>6</v>
      </c>
      <c r="J221" s="3" t="b">
        <v>0</v>
      </c>
      <c r="K221" s="4" t="s">
        <v>24</v>
      </c>
      <c r="L221" s="3" t="s">
        <v>24</v>
      </c>
      <c r="M221" t="e">
        <f t="shared" si="6"/>
        <v>#VALUE!</v>
      </c>
      <c r="N221" s="46">
        <f t="shared" si="7"/>
        <v>0</v>
      </c>
      <c r="O221" s="14"/>
    </row>
    <row r="222" spans="2:15">
      <c r="B222">
        <v>6000217</v>
      </c>
      <c r="C222" s="2">
        <v>76954</v>
      </c>
      <c r="D222" s="5">
        <v>6.1800000000000001E-2</v>
      </c>
      <c r="E222" s="2" t="s">
        <v>23</v>
      </c>
      <c r="F222" s="2" t="s">
        <v>23</v>
      </c>
      <c r="G222" s="3">
        <v>776</v>
      </c>
      <c r="H222" s="3">
        <v>0.4</v>
      </c>
      <c r="I222" s="3" t="s">
        <v>6</v>
      </c>
      <c r="J222" s="3" t="b">
        <v>0</v>
      </c>
      <c r="K222" s="4" t="s">
        <v>24</v>
      </c>
      <c r="L222" s="3" t="s">
        <v>24</v>
      </c>
      <c r="M222" t="e">
        <f t="shared" si="6"/>
        <v>#VALUE!</v>
      </c>
      <c r="N222" s="46">
        <f t="shared" si="7"/>
        <v>0</v>
      </c>
      <c r="O222" s="14"/>
    </row>
    <row r="223" spans="2:15">
      <c r="B223">
        <v>6000218</v>
      </c>
      <c r="C223" s="2">
        <v>109355</v>
      </c>
      <c r="D223" s="5">
        <v>5.79E-2</v>
      </c>
      <c r="E223" s="2" t="s">
        <v>23</v>
      </c>
      <c r="F223" s="2" t="s">
        <v>23</v>
      </c>
      <c r="G223" s="3">
        <v>771</v>
      </c>
      <c r="H223" s="3">
        <v>0.2</v>
      </c>
      <c r="I223" s="3" t="s">
        <v>6</v>
      </c>
      <c r="J223" s="3" t="b">
        <v>0</v>
      </c>
      <c r="K223" s="4" t="s">
        <v>24</v>
      </c>
      <c r="L223" s="3" t="s">
        <v>24</v>
      </c>
      <c r="M223" t="e">
        <f t="shared" si="6"/>
        <v>#VALUE!</v>
      </c>
      <c r="N223" s="46">
        <f t="shared" si="7"/>
        <v>0</v>
      </c>
      <c r="O223" s="14"/>
    </row>
    <row r="224" spans="2:15">
      <c r="B224">
        <v>6000219</v>
      </c>
      <c r="C224" s="2">
        <v>178675</v>
      </c>
      <c r="D224" s="5">
        <v>5.1999999999999998E-2</v>
      </c>
      <c r="E224" s="2" t="s">
        <v>23</v>
      </c>
      <c r="F224" s="2" t="s">
        <v>23</v>
      </c>
      <c r="G224" s="3">
        <v>647</v>
      </c>
      <c r="H224" s="3">
        <v>0.72800000000000009</v>
      </c>
      <c r="I224" s="3" t="s">
        <v>6</v>
      </c>
      <c r="J224" s="3" t="b">
        <v>0</v>
      </c>
      <c r="K224" s="4" t="s">
        <v>24</v>
      </c>
      <c r="L224" s="3" t="s">
        <v>24</v>
      </c>
      <c r="M224" t="e">
        <f t="shared" si="6"/>
        <v>#VALUE!</v>
      </c>
      <c r="N224" s="46">
        <f t="shared" si="7"/>
        <v>0</v>
      </c>
      <c r="O224" s="14"/>
    </row>
    <row r="225" spans="2:15">
      <c r="B225">
        <v>6000220</v>
      </c>
      <c r="C225" s="2">
        <v>105055</v>
      </c>
      <c r="D225" s="5">
        <v>5.7099999999999998E-2</v>
      </c>
      <c r="E225" s="2" t="s">
        <v>23</v>
      </c>
      <c r="F225" s="2" t="s">
        <v>23</v>
      </c>
      <c r="G225" s="3">
        <v>641</v>
      </c>
      <c r="H225" s="3">
        <v>0.78400000000000014</v>
      </c>
      <c r="I225" s="3" t="s">
        <v>6</v>
      </c>
      <c r="J225" s="3" t="b">
        <v>0</v>
      </c>
      <c r="K225" s="4" t="s">
        <v>24</v>
      </c>
      <c r="L225" s="3" t="s">
        <v>24</v>
      </c>
      <c r="M225" t="e">
        <f t="shared" si="6"/>
        <v>#VALUE!</v>
      </c>
      <c r="N225" s="46">
        <f t="shared" si="7"/>
        <v>0</v>
      </c>
      <c r="O225" s="14"/>
    </row>
    <row r="226" spans="2:15">
      <c r="B226">
        <v>6000221</v>
      </c>
      <c r="C226" s="2">
        <v>190869</v>
      </c>
      <c r="D226" s="5">
        <v>4.7500000000000001E-2</v>
      </c>
      <c r="E226" s="2" t="s">
        <v>23</v>
      </c>
      <c r="F226" s="2" t="s">
        <v>23</v>
      </c>
      <c r="G226" s="3">
        <v>621</v>
      </c>
      <c r="H226" s="3">
        <v>0.61599999999999999</v>
      </c>
      <c r="I226" s="3" t="s">
        <v>6</v>
      </c>
      <c r="J226" s="3" t="b">
        <v>0</v>
      </c>
      <c r="K226" s="4" t="s">
        <v>24</v>
      </c>
      <c r="L226" s="3" t="s">
        <v>24</v>
      </c>
      <c r="M226" t="e">
        <f t="shared" si="6"/>
        <v>#VALUE!</v>
      </c>
      <c r="N226" s="46">
        <f t="shared" si="7"/>
        <v>0</v>
      </c>
      <c r="O226" s="14"/>
    </row>
    <row r="227" spans="2:15">
      <c r="B227">
        <v>6000222</v>
      </c>
      <c r="C227" s="2">
        <v>87667</v>
      </c>
      <c r="D227" s="5">
        <v>2.9399999999999999E-2</v>
      </c>
      <c r="E227" s="2" t="s">
        <v>23</v>
      </c>
      <c r="F227" s="2" t="s">
        <v>23</v>
      </c>
      <c r="G227" s="3">
        <v>672</v>
      </c>
      <c r="H227" s="3">
        <v>0.28799999999999992</v>
      </c>
      <c r="I227" s="3" t="s">
        <v>6</v>
      </c>
      <c r="J227" s="3" t="b">
        <v>0</v>
      </c>
      <c r="K227" s="4" t="s">
        <v>24</v>
      </c>
      <c r="L227" s="3" t="s">
        <v>24</v>
      </c>
      <c r="M227" t="e">
        <f t="shared" si="6"/>
        <v>#VALUE!</v>
      </c>
      <c r="N227" s="46">
        <f t="shared" si="7"/>
        <v>0</v>
      </c>
      <c r="O227" s="14"/>
    </row>
    <row r="228" spans="2:15">
      <c r="B228">
        <v>6000223</v>
      </c>
      <c r="C228" s="2">
        <v>161491</v>
      </c>
      <c r="D228" s="5">
        <v>4.8599999999999997E-2</v>
      </c>
      <c r="E228" s="2" t="s">
        <v>23</v>
      </c>
      <c r="F228" s="2" t="s">
        <v>23</v>
      </c>
      <c r="G228" s="3">
        <v>670</v>
      </c>
      <c r="H228" s="3">
        <v>0.7599999999999999</v>
      </c>
      <c r="I228" s="3" t="s">
        <v>6</v>
      </c>
      <c r="J228" s="3" t="b">
        <v>0</v>
      </c>
      <c r="K228" s="4" t="s">
        <v>24</v>
      </c>
      <c r="L228" s="3" t="s">
        <v>24</v>
      </c>
      <c r="M228" t="e">
        <f t="shared" si="6"/>
        <v>#VALUE!</v>
      </c>
      <c r="N228" s="46">
        <f t="shared" si="7"/>
        <v>0</v>
      </c>
      <c r="O228" s="14"/>
    </row>
    <row r="229" spans="2:15">
      <c r="B229">
        <v>6000224</v>
      </c>
      <c r="C229" s="2">
        <v>128368</v>
      </c>
      <c r="D229" s="5">
        <v>2.3400000000000001E-2</v>
      </c>
      <c r="E229" s="2" t="s">
        <v>23</v>
      </c>
      <c r="F229" s="2" t="s">
        <v>23</v>
      </c>
      <c r="G229" s="3">
        <v>632</v>
      </c>
      <c r="H229" s="3">
        <v>0.71200000000000008</v>
      </c>
      <c r="I229" s="3" t="s">
        <v>6</v>
      </c>
      <c r="J229" s="3" t="b">
        <v>0</v>
      </c>
      <c r="K229" s="4" t="s">
        <v>24</v>
      </c>
      <c r="L229" s="3" t="s">
        <v>24</v>
      </c>
      <c r="M229" t="e">
        <f t="shared" si="6"/>
        <v>#VALUE!</v>
      </c>
      <c r="N229" s="46">
        <f t="shared" si="7"/>
        <v>0</v>
      </c>
      <c r="O229" s="14"/>
    </row>
    <row r="230" spans="2:15">
      <c r="B230">
        <v>6000225</v>
      </c>
      <c r="C230" s="2">
        <v>25516</v>
      </c>
      <c r="D230" s="5">
        <v>5.2400000000000002E-2</v>
      </c>
      <c r="E230" s="2" t="s">
        <v>23</v>
      </c>
      <c r="F230" s="2" t="s">
        <v>23</v>
      </c>
      <c r="G230" s="3">
        <v>698</v>
      </c>
      <c r="H230" s="3">
        <v>0.78400000000000014</v>
      </c>
      <c r="I230" s="3" t="s">
        <v>6</v>
      </c>
      <c r="J230" s="3" t="b">
        <v>0</v>
      </c>
      <c r="K230" s="4" t="s">
        <v>24</v>
      </c>
      <c r="L230" s="3" t="s">
        <v>24</v>
      </c>
      <c r="M230" t="e">
        <f t="shared" si="6"/>
        <v>#VALUE!</v>
      </c>
      <c r="N230" s="46">
        <f t="shared" si="7"/>
        <v>0</v>
      </c>
      <c r="O230" s="14"/>
    </row>
    <row r="231" spans="2:15">
      <c r="B231">
        <v>6000226</v>
      </c>
      <c r="C231" s="2">
        <v>108682</v>
      </c>
      <c r="D231" s="5">
        <v>4.99E-2</v>
      </c>
      <c r="E231" s="2" t="s">
        <v>23</v>
      </c>
      <c r="F231" s="2" t="s">
        <v>23</v>
      </c>
      <c r="G231" s="3">
        <v>674</v>
      </c>
      <c r="H231" s="3">
        <v>0.76800000000000013</v>
      </c>
      <c r="I231" s="3" t="s">
        <v>6</v>
      </c>
      <c r="J231" s="3" t="b">
        <v>0</v>
      </c>
      <c r="K231" s="4" t="s">
        <v>24</v>
      </c>
      <c r="L231" s="3" t="s">
        <v>24</v>
      </c>
      <c r="M231" t="e">
        <f t="shared" si="6"/>
        <v>#VALUE!</v>
      </c>
      <c r="N231" s="46">
        <f t="shared" si="7"/>
        <v>0</v>
      </c>
      <c r="O231" s="14"/>
    </row>
    <row r="232" spans="2:15">
      <c r="B232">
        <v>6000227</v>
      </c>
      <c r="C232" s="2">
        <v>173379</v>
      </c>
      <c r="D232" s="5">
        <v>2.5100000000000001E-2</v>
      </c>
      <c r="E232" s="2" t="s">
        <v>26</v>
      </c>
      <c r="F232" s="2" t="s">
        <v>27</v>
      </c>
      <c r="G232" s="3">
        <v>394.2</v>
      </c>
      <c r="H232" s="3">
        <v>0.25</v>
      </c>
      <c r="I232" s="3" t="s">
        <v>6</v>
      </c>
      <c r="J232" s="3" t="s">
        <v>24</v>
      </c>
      <c r="K232" s="4">
        <v>0.11</v>
      </c>
      <c r="L232" s="3">
        <v>6</v>
      </c>
      <c r="M232">
        <f t="shared" si="6"/>
        <v>0.10394023007753748</v>
      </c>
      <c r="N232" s="46">
        <f t="shared" si="7"/>
        <v>154307.31</v>
      </c>
      <c r="O232" s="14"/>
    </row>
    <row r="233" spans="2:15">
      <c r="B233">
        <v>6000228</v>
      </c>
      <c r="C233" s="2">
        <v>192751</v>
      </c>
      <c r="D233" s="5">
        <v>6.7199999999999996E-2</v>
      </c>
      <c r="E233" s="2" t="s">
        <v>23</v>
      </c>
      <c r="F233" s="2" t="s">
        <v>23</v>
      </c>
      <c r="G233" s="3">
        <v>758</v>
      </c>
      <c r="H233" s="3">
        <v>0.2</v>
      </c>
      <c r="I233" s="3" t="s">
        <v>6</v>
      </c>
      <c r="J233" s="3" t="b">
        <v>0</v>
      </c>
      <c r="K233" s="4" t="s">
        <v>24</v>
      </c>
      <c r="L233" s="3" t="s">
        <v>24</v>
      </c>
      <c r="M233" t="e">
        <f t="shared" si="6"/>
        <v>#VALUE!</v>
      </c>
      <c r="N233" s="46">
        <f t="shared" si="7"/>
        <v>0</v>
      </c>
      <c r="O233" s="14"/>
    </row>
    <row r="234" spans="2:15">
      <c r="B234">
        <v>6000229</v>
      </c>
      <c r="C234" s="2">
        <v>71973</v>
      </c>
      <c r="D234" s="5">
        <v>5.16E-2</v>
      </c>
      <c r="E234" s="2" t="s">
        <v>23</v>
      </c>
      <c r="F234" s="2" t="s">
        <v>23</v>
      </c>
      <c r="G234" s="3">
        <v>646</v>
      </c>
      <c r="H234" s="3">
        <v>0.49600000000000011</v>
      </c>
      <c r="I234" s="3" t="s">
        <v>6</v>
      </c>
      <c r="J234" s="3" t="b">
        <v>0</v>
      </c>
      <c r="K234" s="4" t="s">
        <v>24</v>
      </c>
      <c r="L234" s="3" t="s">
        <v>24</v>
      </c>
      <c r="M234" t="e">
        <f t="shared" si="6"/>
        <v>#VALUE!</v>
      </c>
      <c r="N234" s="46">
        <f t="shared" si="7"/>
        <v>0</v>
      </c>
      <c r="O234" s="14"/>
    </row>
    <row r="235" spans="2:15">
      <c r="B235">
        <v>6000230</v>
      </c>
      <c r="C235" s="2">
        <v>123327</v>
      </c>
      <c r="D235" s="5">
        <v>5.0099999999999999E-2</v>
      </c>
      <c r="E235" s="2" t="s">
        <v>23</v>
      </c>
      <c r="F235" s="2" t="s">
        <v>23</v>
      </c>
      <c r="G235" s="3">
        <v>795</v>
      </c>
      <c r="H235" s="3">
        <v>0.42400000000000004</v>
      </c>
      <c r="I235" s="3" t="s">
        <v>6</v>
      </c>
      <c r="J235" s="3" t="b">
        <v>0</v>
      </c>
      <c r="K235" s="4" t="s">
        <v>24</v>
      </c>
      <c r="L235" s="3" t="s">
        <v>24</v>
      </c>
      <c r="M235" t="e">
        <f t="shared" si="6"/>
        <v>#VALUE!</v>
      </c>
      <c r="N235" s="46">
        <f t="shared" si="7"/>
        <v>0</v>
      </c>
      <c r="O235" s="14"/>
    </row>
    <row r="236" spans="2:15">
      <c r="B236">
        <v>6000231</v>
      </c>
      <c r="C236" s="2">
        <v>165392</v>
      </c>
      <c r="D236" s="5">
        <v>4.5900000000000003E-2</v>
      </c>
      <c r="E236" s="2" t="s">
        <v>23</v>
      </c>
      <c r="F236" s="2" t="s">
        <v>23</v>
      </c>
      <c r="G236" s="3">
        <v>608</v>
      </c>
      <c r="H236" s="3">
        <v>0.2</v>
      </c>
      <c r="I236" s="3" t="s">
        <v>6</v>
      </c>
      <c r="J236" s="3" t="b">
        <v>0</v>
      </c>
      <c r="K236" s="4" t="s">
        <v>24</v>
      </c>
      <c r="L236" s="3" t="s">
        <v>24</v>
      </c>
      <c r="M236" t="e">
        <f t="shared" si="6"/>
        <v>#VALUE!</v>
      </c>
      <c r="N236" s="46">
        <f t="shared" si="7"/>
        <v>0</v>
      </c>
      <c r="O236" s="14"/>
    </row>
    <row r="237" spans="2:15">
      <c r="B237">
        <v>6000232</v>
      </c>
      <c r="C237" s="2">
        <v>199986</v>
      </c>
      <c r="D237" s="5">
        <v>3.7499999999999999E-2</v>
      </c>
      <c r="E237" s="2" t="s">
        <v>23</v>
      </c>
      <c r="F237" s="2" t="s">
        <v>23</v>
      </c>
      <c r="G237" s="3">
        <v>673</v>
      </c>
      <c r="H237" s="3">
        <v>0.55200000000000005</v>
      </c>
      <c r="I237" s="3" t="s">
        <v>6</v>
      </c>
      <c r="J237" s="3" t="b">
        <v>0</v>
      </c>
      <c r="K237" s="4" t="s">
        <v>24</v>
      </c>
      <c r="L237" s="3" t="s">
        <v>24</v>
      </c>
      <c r="M237" t="e">
        <f t="shared" si="6"/>
        <v>#VALUE!</v>
      </c>
      <c r="N237" s="46">
        <f t="shared" si="7"/>
        <v>0</v>
      </c>
      <c r="O237" s="14"/>
    </row>
    <row r="238" spans="2:15">
      <c r="B238">
        <v>6000233</v>
      </c>
      <c r="C238" s="2">
        <v>150920</v>
      </c>
      <c r="D238" s="5">
        <v>6.4000000000000001E-2</v>
      </c>
      <c r="E238" s="2" t="s">
        <v>23</v>
      </c>
      <c r="F238" s="2" t="s">
        <v>23</v>
      </c>
      <c r="G238" s="3">
        <v>753</v>
      </c>
      <c r="H238" s="3">
        <v>0.66400000000000003</v>
      </c>
      <c r="I238" s="3" t="s">
        <v>6</v>
      </c>
      <c r="J238" s="3" t="b">
        <v>0</v>
      </c>
      <c r="K238" s="4" t="s">
        <v>24</v>
      </c>
      <c r="L238" s="3" t="s">
        <v>24</v>
      </c>
      <c r="M238" t="e">
        <f t="shared" si="6"/>
        <v>#VALUE!</v>
      </c>
      <c r="N238" s="46">
        <f t="shared" si="7"/>
        <v>0</v>
      </c>
      <c r="O238" s="14"/>
    </row>
    <row r="239" spans="2:15">
      <c r="B239">
        <v>6000234</v>
      </c>
      <c r="C239" s="2">
        <v>86431</v>
      </c>
      <c r="D239" s="5">
        <v>5.6000000000000001E-2</v>
      </c>
      <c r="E239" s="2" t="s">
        <v>23</v>
      </c>
      <c r="F239" s="2" t="s">
        <v>23</v>
      </c>
      <c r="G239" s="3">
        <v>798</v>
      </c>
      <c r="H239" s="3">
        <v>0.45600000000000007</v>
      </c>
      <c r="I239" s="3" t="s">
        <v>6</v>
      </c>
      <c r="J239" s="3" t="b">
        <v>0</v>
      </c>
      <c r="K239" s="4" t="s">
        <v>24</v>
      </c>
      <c r="L239" s="3" t="s">
        <v>24</v>
      </c>
      <c r="M239" t="e">
        <f t="shared" si="6"/>
        <v>#VALUE!</v>
      </c>
      <c r="N239" s="46">
        <f t="shared" si="7"/>
        <v>0</v>
      </c>
      <c r="O239" s="14"/>
    </row>
    <row r="240" spans="2:15">
      <c r="B240">
        <v>6000235</v>
      </c>
      <c r="C240" s="2">
        <v>26473</v>
      </c>
      <c r="D240" s="5">
        <v>5.4100000000000002E-2</v>
      </c>
      <c r="E240" s="2" t="s">
        <v>23</v>
      </c>
      <c r="F240" s="2" t="s">
        <v>23</v>
      </c>
      <c r="G240" s="3">
        <v>696</v>
      </c>
      <c r="H240" s="3">
        <v>0.2</v>
      </c>
      <c r="I240" s="3" t="s">
        <v>6</v>
      </c>
      <c r="J240" s="3" t="b">
        <v>0</v>
      </c>
      <c r="K240" s="4" t="s">
        <v>24</v>
      </c>
      <c r="L240" s="3" t="s">
        <v>24</v>
      </c>
      <c r="M240" t="e">
        <f t="shared" si="6"/>
        <v>#VALUE!</v>
      </c>
      <c r="N240" s="46">
        <f t="shared" si="7"/>
        <v>0</v>
      </c>
      <c r="O240" s="14"/>
    </row>
    <row r="241" spans="2:15">
      <c r="B241">
        <v>6000236</v>
      </c>
      <c r="C241" s="2">
        <v>42825</v>
      </c>
      <c r="D241" s="5">
        <v>6.8599999999999994E-2</v>
      </c>
      <c r="E241" s="2" t="s">
        <v>23</v>
      </c>
      <c r="F241" s="2" t="s">
        <v>23</v>
      </c>
      <c r="G241" s="3">
        <v>602</v>
      </c>
      <c r="H241" s="3">
        <v>0.64</v>
      </c>
      <c r="I241" s="3" t="s">
        <v>6</v>
      </c>
      <c r="J241" s="3" t="b">
        <v>0</v>
      </c>
      <c r="K241" s="4" t="s">
        <v>24</v>
      </c>
      <c r="L241" s="3" t="s">
        <v>24</v>
      </c>
      <c r="M241" t="e">
        <f t="shared" si="6"/>
        <v>#VALUE!</v>
      </c>
      <c r="N241" s="46">
        <f t="shared" si="7"/>
        <v>0</v>
      </c>
      <c r="O241" s="14"/>
    </row>
    <row r="242" spans="2:15">
      <c r="B242">
        <v>6000237</v>
      </c>
      <c r="C242" s="2">
        <v>169614</v>
      </c>
      <c r="D242" s="5">
        <v>4.2000000000000003E-2</v>
      </c>
      <c r="E242" s="2" t="s">
        <v>23</v>
      </c>
      <c r="F242" s="2" t="s">
        <v>23</v>
      </c>
      <c r="G242" s="3">
        <v>688</v>
      </c>
      <c r="H242" s="3">
        <v>0.2</v>
      </c>
      <c r="I242" s="3" t="s">
        <v>6</v>
      </c>
      <c r="J242" s="3" t="b">
        <v>0</v>
      </c>
      <c r="K242" s="4" t="s">
        <v>24</v>
      </c>
      <c r="L242" s="3" t="s">
        <v>24</v>
      </c>
      <c r="M242" t="e">
        <f t="shared" si="6"/>
        <v>#VALUE!</v>
      </c>
      <c r="N242" s="46">
        <f t="shared" si="7"/>
        <v>0</v>
      </c>
      <c r="O242" s="14"/>
    </row>
    <row r="243" spans="2:15">
      <c r="B243">
        <v>6000238</v>
      </c>
      <c r="C243" s="2">
        <v>16294</v>
      </c>
      <c r="D243" s="5">
        <v>3.32E-2</v>
      </c>
      <c r="E243" s="2" t="s">
        <v>23</v>
      </c>
      <c r="F243" s="2" t="s">
        <v>23</v>
      </c>
      <c r="G243" s="3">
        <v>786</v>
      </c>
      <c r="H243" s="3">
        <v>0.52800000000000014</v>
      </c>
      <c r="I243" s="3" t="s">
        <v>6</v>
      </c>
      <c r="J243" s="3" t="b">
        <v>0</v>
      </c>
      <c r="K243" s="4" t="s">
        <v>24</v>
      </c>
      <c r="L243" s="3" t="s">
        <v>24</v>
      </c>
      <c r="M243" t="e">
        <f t="shared" si="6"/>
        <v>#VALUE!</v>
      </c>
      <c r="N243" s="46">
        <f t="shared" si="7"/>
        <v>0</v>
      </c>
      <c r="O243" s="14"/>
    </row>
    <row r="244" spans="2:15">
      <c r="B244">
        <v>6000239</v>
      </c>
      <c r="C244" s="2">
        <v>101563</v>
      </c>
      <c r="D244" s="5">
        <v>3.3599999999999998E-2</v>
      </c>
      <c r="E244" s="2" t="s">
        <v>23</v>
      </c>
      <c r="F244" s="2" t="s">
        <v>23</v>
      </c>
      <c r="G244" s="3">
        <v>636</v>
      </c>
      <c r="H244" s="3">
        <v>0.2</v>
      </c>
      <c r="I244" s="3" t="s">
        <v>6</v>
      </c>
      <c r="J244" s="3" t="b">
        <v>0</v>
      </c>
      <c r="K244" s="4" t="s">
        <v>24</v>
      </c>
      <c r="L244" s="3" t="s">
        <v>24</v>
      </c>
      <c r="M244" t="e">
        <f t="shared" si="6"/>
        <v>#VALUE!</v>
      </c>
      <c r="N244" s="46">
        <f t="shared" si="7"/>
        <v>0</v>
      </c>
      <c r="O244" s="14"/>
    </row>
    <row r="245" spans="2:15">
      <c r="B245">
        <v>6000240</v>
      </c>
      <c r="C245" s="2">
        <v>103541</v>
      </c>
      <c r="D245" s="5">
        <v>3.2800000000000003E-2</v>
      </c>
      <c r="E245" s="2" t="s">
        <v>23</v>
      </c>
      <c r="F245" s="2" t="s">
        <v>23</v>
      </c>
      <c r="G245" s="3">
        <v>741</v>
      </c>
      <c r="H245" s="3">
        <v>0.2</v>
      </c>
      <c r="I245" s="3" t="s">
        <v>6</v>
      </c>
      <c r="J245" s="3" t="b">
        <v>0</v>
      </c>
      <c r="K245" s="4" t="s">
        <v>24</v>
      </c>
      <c r="L245" s="3" t="s">
        <v>24</v>
      </c>
      <c r="M245" t="e">
        <f t="shared" si="6"/>
        <v>#VALUE!</v>
      </c>
      <c r="N245" s="46">
        <f t="shared" si="7"/>
        <v>0</v>
      </c>
      <c r="O245" s="14"/>
    </row>
    <row r="246" spans="2:15">
      <c r="B246">
        <v>6000241</v>
      </c>
      <c r="C246" s="2">
        <v>197211</v>
      </c>
      <c r="D246" s="5">
        <v>3.8699999999999998E-2</v>
      </c>
      <c r="E246" s="2" t="s">
        <v>23</v>
      </c>
      <c r="F246" s="2" t="s">
        <v>23</v>
      </c>
      <c r="G246" s="3">
        <v>783</v>
      </c>
      <c r="H246" s="3">
        <v>0.2</v>
      </c>
      <c r="I246" s="3" t="s">
        <v>6</v>
      </c>
      <c r="J246" s="3" t="b">
        <v>0</v>
      </c>
      <c r="K246" s="4" t="s">
        <v>24</v>
      </c>
      <c r="L246" s="3" t="s">
        <v>24</v>
      </c>
      <c r="M246" t="e">
        <f t="shared" si="6"/>
        <v>#VALUE!</v>
      </c>
      <c r="N246" s="46">
        <f t="shared" si="7"/>
        <v>0</v>
      </c>
      <c r="O246" s="14"/>
    </row>
    <row r="247" spans="2:15">
      <c r="B247">
        <v>6000242</v>
      </c>
      <c r="C247" s="2">
        <v>180381</v>
      </c>
      <c r="D247" s="5">
        <v>5.8400000000000001E-2</v>
      </c>
      <c r="E247" s="2" t="s">
        <v>23</v>
      </c>
      <c r="F247" s="2" t="s">
        <v>23</v>
      </c>
      <c r="G247" s="3">
        <v>686</v>
      </c>
      <c r="H247" s="3">
        <v>0.2</v>
      </c>
      <c r="I247" s="3" t="s">
        <v>6</v>
      </c>
      <c r="J247" s="3" t="b">
        <v>0</v>
      </c>
      <c r="K247" s="4" t="s">
        <v>24</v>
      </c>
      <c r="L247" s="3" t="s">
        <v>24</v>
      </c>
      <c r="M247" t="e">
        <f t="shared" si="6"/>
        <v>#VALUE!</v>
      </c>
      <c r="N247" s="46">
        <f t="shared" si="7"/>
        <v>0</v>
      </c>
      <c r="O247" s="14"/>
    </row>
    <row r="248" spans="2:15">
      <c r="B248">
        <v>6000243</v>
      </c>
      <c r="C248" s="2">
        <v>185538</v>
      </c>
      <c r="D248" s="5">
        <v>4.9399999999999999E-2</v>
      </c>
      <c r="E248" s="2" t="s">
        <v>26</v>
      </c>
      <c r="F248" s="2" t="s">
        <v>27</v>
      </c>
      <c r="G248" s="3">
        <v>463.79999999999995</v>
      </c>
      <c r="H248" s="3">
        <v>0.2</v>
      </c>
      <c r="I248" s="3" t="s">
        <v>6</v>
      </c>
      <c r="J248" s="3" t="s">
        <v>24</v>
      </c>
      <c r="K248" s="4">
        <v>0.21</v>
      </c>
      <c r="L248" s="3">
        <v>5</v>
      </c>
      <c r="M248">
        <f t="shared" si="6"/>
        <v>0.20031422230587628</v>
      </c>
      <c r="N248" s="46">
        <f t="shared" si="7"/>
        <v>146575.02000000002</v>
      </c>
      <c r="O248" s="14"/>
    </row>
    <row r="249" spans="2:15">
      <c r="B249">
        <v>6000244</v>
      </c>
      <c r="C249" s="2">
        <v>12387</v>
      </c>
      <c r="D249" s="5">
        <v>2.98E-2</v>
      </c>
      <c r="E249" s="2" t="s">
        <v>23</v>
      </c>
      <c r="F249" s="2" t="s">
        <v>23</v>
      </c>
      <c r="G249" s="3">
        <v>690</v>
      </c>
      <c r="H249" s="3">
        <v>0.45600000000000007</v>
      </c>
      <c r="I249" s="3" t="s">
        <v>6</v>
      </c>
      <c r="J249" s="3" t="b">
        <v>0</v>
      </c>
      <c r="K249" s="4" t="s">
        <v>24</v>
      </c>
      <c r="L249" s="3" t="s">
        <v>24</v>
      </c>
      <c r="M249" t="e">
        <f t="shared" si="6"/>
        <v>#VALUE!</v>
      </c>
      <c r="N249" s="46">
        <f t="shared" si="7"/>
        <v>0</v>
      </c>
      <c r="O249" s="14"/>
    </row>
    <row r="250" spans="2:15">
      <c r="B250">
        <v>6000245</v>
      </c>
      <c r="C250" s="2">
        <v>143151</v>
      </c>
      <c r="D250" s="5">
        <v>4.36E-2</v>
      </c>
      <c r="E250" s="2" t="s">
        <v>23</v>
      </c>
      <c r="F250" s="2" t="s">
        <v>23</v>
      </c>
      <c r="G250" s="3">
        <v>726</v>
      </c>
      <c r="H250" s="3">
        <v>0.4880000000000001</v>
      </c>
      <c r="I250" s="3" t="s">
        <v>6</v>
      </c>
      <c r="J250" s="3" t="b">
        <v>0</v>
      </c>
      <c r="K250" s="4" t="s">
        <v>24</v>
      </c>
      <c r="L250" s="3" t="s">
        <v>24</v>
      </c>
      <c r="M250" t="e">
        <f t="shared" si="6"/>
        <v>#VALUE!</v>
      </c>
      <c r="N250" s="46">
        <f t="shared" si="7"/>
        <v>0</v>
      </c>
      <c r="O250" s="14"/>
    </row>
    <row r="251" spans="2:15">
      <c r="B251">
        <v>6000246</v>
      </c>
      <c r="C251" s="2">
        <v>82957</v>
      </c>
      <c r="D251" s="5">
        <v>2.24E-2</v>
      </c>
      <c r="E251" s="2" t="s">
        <v>23</v>
      </c>
      <c r="F251" s="2" t="s">
        <v>23</v>
      </c>
      <c r="G251" s="3">
        <v>620</v>
      </c>
      <c r="H251" s="3">
        <v>0.37600000000000011</v>
      </c>
      <c r="I251" s="3" t="s">
        <v>6</v>
      </c>
      <c r="J251" s="3" t="b">
        <v>0</v>
      </c>
      <c r="K251" s="4" t="s">
        <v>24</v>
      </c>
      <c r="L251" s="3" t="s">
        <v>24</v>
      </c>
      <c r="M251" t="e">
        <f t="shared" si="6"/>
        <v>#VALUE!</v>
      </c>
      <c r="N251" s="46">
        <f t="shared" si="7"/>
        <v>0</v>
      </c>
      <c r="O251" s="14"/>
    </row>
    <row r="252" spans="2:15">
      <c r="B252">
        <v>6000247</v>
      </c>
      <c r="C252" s="2">
        <v>20244</v>
      </c>
      <c r="D252" s="5">
        <v>2.92E-2</v>
      </c>
      <c r="E252" s="2" t="s">
        <v>23</v>
      </c>
      <c r="F252" s="2" t="s">
        <v>23</v>
      </c>
      <c r="G252" s="3">
        <v>733</v>
      </c>
      <c r="H252" s="3">
        <v>0.2</v>
      </c>
      <c r="I252" s="3" t="s">
        <v>6</v>
      </c>
      <c r="J252" s="3" t="b">
        <v>0</v>
      </c>
      <c r="K252" s="4" t="s">
        <v>24</v>
      </c>
      <c r="L252" s="3" t="s">
        <v>24</v>
      </c>
      <c r="M252" t="e">
        <f t="shared" si="6"/>
        <v>#VALUE!</v>
      </c>
      <c r="N252" s="46">
        <f t="shared" si="7"/>
        <v>0</v>
      </c>
      <c r="O252" s="14"/>
    </row>
    <row r="253" spans="2:15">
      <c r="B253">
        <v>6000248</v>
      </c>
      <c r="C253" s="2">
        <v>116492</v>
      </c>
      <c r="D253" s="5">
        <v>4.0399999999999998E-2</v>
      </c>
      <c r="E253" s="2" t="s">
        <v>23</v>
      </c>
      <c r="F253" s="2" t="s">
        <v>23</v>
      </c>
      <c r="G253" s="3">
        <v>791</v>
      </c>
      <c r="H253" s="3">
        <v>0.2</v>
      </c>
      <c r="I253" s="3" t="s">
        <v>6</v>
      </c>
      <c r="J253" s="3" t="b">
        <v>0</v>
      </c>
      <c r="K253" s="4" t="s">
        <v>24</v>
      </c>
      <c r="L253" s="3" t="s">
        <v>24</v>
      </c>
      <c r="M253" t="e">
        <f t="shared" si="6"/>
        <v>#VALUE!</v>
      </c>
      <c r="N253" s="46">
        <f t="shared" si="7"/>
        <v>0</v>
      </c>
      <c r="O253" s="14"/>
    </row>
    <row r="254" spans="2:15">
      <c r="B254">
        <v>6000249</v>
      </c>
      <c r="C254" s="2">
        <v>110736</v>
      </c>
      <c r="D254" s="5">
        <v>5.6099999999999997E-2</v>
      </c>
      <c r="E254" s="2" t="s">
        <v>23</v>
      </c>
      <c r="F254" s="2" t="s">
        <v>23</v>
      </c>
      <c r="G254" s="3">
        <v>792</v>
      </c>
      <c r="H254" s="3">
        <v>0.61599999999999999</v>
      </c>
      <c r="I254" s="3" t="s">
        <v>6</v>
      </c>
      <c r="J254" s="3" t="b">
        <v>0</v>
      </c>
      <c r="K254" s="4" t="s">
        <v>24</v>
      </c>
      <c r="L254" s="3" t="s">
        <v>24</v>
      </c>
      <c r="M254" t="e">
        <f t="shared" si="6"/>
        <v>#VALUE!</v>
      </c>
      <c r="N254" s="46">
        <f t="shared" si="7"/>
        <v>0</v>
      </c>
      <c r="O254" s="14"/>
    </row>
    <row r="255" spans="2:15">
      <c r="B255">
        <v>6000250</v>
      </c>
      <c r="C255" s="2">
        <v>177352</v>
      </c>
      <c r="D255" s="5">
        <v>3.0099999999999998E-2</v>
      </c>
      <c r="E255" s="2" t="s">
        <v>23</v>
      </c>
      <c r="F255" s="2" t="s">
        <v>23</v>
      </c>
      <c r="G255" s="3">
        <v>705</v>
      </c>
      <c r="H255" s="3">
        <v>0.27200000000000002</v>
      </c>
      <c r="I255" s="3" t="s">
        <v>6</v>
      </c>
      <c r="J255" s="3" t="b">
        <v>0</v>
      </c>
      <c r="K255" s="4" t="s">
        <v>24</v>
      </c>
      <c r="L255" s="3" t="s">
        <v>24</v>
      </c>
      <c r="M255" t="e">
        <f t="shared" si="6"/>
        <v>#VALUE!</v>
      </c>
      <c r="N255" s="46">
        <f t="shared" si="7"/>
        <v>0</v>
      </c>
      <c r="O255" s="14"/>
    </row>
    <row r="256" spans="2:15">
      <c r="B256">
        <v>6000251</v>
      </c>
      <c r="C256" s="2">
        <v>190955</v>
      </c>
      <c r="D256" s="5">
        <v>3.5099999999999999E-2</v>
      </c>
      <c r="E256" s="2" t="s">
        <v>23</v>
      </c>
      <c r="F256" s="2" t="s">
        <v>23</v>
      </c>
      <c r="G256" s="3">
        <v>663</v>
      </c>
      <c r="H256" s="3">
        <v>0.42400000000000004</v>
      </c>
      <c r="I256" s="3" t="s">
        <v>6</v>
      </c>
      <c r="J256" s="3" t="b">
        <v>0</v>
      </c>
      <c r="K256" s="4" t="s">
        <v>24</v>
      </c>
      <c r="L256" s="3" t="s">
        <v>24</v>
      </c>
      <c r="M256" t="e">
        <f t="shared" si="6"/>
        <v>#VALUE!</v>
      </c>
      <c r="N256" s="46">
        <f t="shared" si="7"/>
        <v>0</v>
      </c>
      <c r="O256" s="14"/>
    </row>
    <row r="257" spans="2:15">
      <c r="B257">
        <v>6000252</v>
      </c>
      <c r="C257" s="2">
        <v>119723</v>
      </c>
      <c r="D257" s="5">
        <v>5.04E-2</v>
      </c>
      <c r="E257" s="2" t="s">
        <v>23</v>
      </c>
      <c r="F257" s="2" t="s">
        <v>23</v>
      </c>
      <c r="G257" s="3">
        <v>670</v>
      </c>
      <c r="H257" s="3">
        <v>0.61599999999999999</v>
      </c>
      <c r="I257" s="3" t="s">
        <v>6</v>
      </c>
      <c r="J257" s="3" t="b">
        <v>0</v>
      </c>
      <c r="K257" s="4" t="s">
        <v>24</v>
      </c>
      <c r="L257" s="3" t="s">
        <v>24</v>
      </c>
      <c r="M257" t="e">
        <f t="shared" si="6"/>
        <v>#VALUE!</v>
      </c>
      <c r="N257" s="46">
        <f t="shared" si="7"/>
        <v>0</v>
      </c>
      <c r="O257" s="14"/>
    </row>
    <row r="258" spans="2:15">
      <c r="B258">
        <v>6000253</v>
      </c>
      <c r="C258" s="2">
        <v>114614</v>
      </c>
      <c r="D258" s="5">
        <v>4.0300000000000002E-2</v>
      </c>
      <c r="E258" s="2" t="s">
        <v>23</v>
      </c>
      <c r="F258" s="2" t="s">
        <v>23</v>
      </c>
      <c r="G258" s="3">
        <v>670</v>
      </c>
      <c r="H258" s="3">
        <v>0.58400000000000007</v>
      </c>
      <c r="I258" s="3" t="s">
        <v>6</v>
      </c>
      <c r="J258" s="3" t="b">
        <v>0</v>
      </c>
      <c r="K258" s="4" t="s">
        <v>24</v>
      </c>
      <c r="L258" s="3" t="s">
        <v>24</v>
      </c>
      <c r="M258" t="e">
        <f t="shared" si="6"/>
        <v>#VALUE!</v>
      </c>
      <c r="N258" s="46">
        <f t="shared" si="7"/>
        <v>0</v>
      </c>
      <c r="O258" s="14"/>
    </row>
    <row r="259" spans="2:15">
      <c r="B259">
        <v>6000254</v>
      </c>
      <c r="C259" s="2">
        <v>39562</v>
      </c>
      <c r="D259" s="5">
        <v>4.02E-2</v>
      </c>
      <c r="E259" s="2" t="s">
        <v>23</v>
      </c>
      <c r="F259" s="2" t="s">
        <v>23</v>
      </c>
      <c r="G259" s="3">
        <v>603</v>
      </c>
      <c r="H259" s="3">
        <v>0.59199999999999997</v>
      </c>
      <c r="I259" s="3" t="s">
        <v>6</v>
      </c>
      <c r="J259" s="3" t="b">
        <v>0</v>
      </c>
      <c r="K259" s="4" t="s">
        <v>24</v>
      </c>
      <c r="L259" s="3" t="s">
        <v>24</v>
      </c>
      <c r="M259" t="e">
        <f t="shared" si="6"/>
        <v>#VALUE!</v>
      </c>
      <c r="N259" s="46">
        <f t="shared" si="7"/>
        <v>0</v>
      </c>
      <c r="O259" s="14"/>
    </row>
    <row r="260" spans="2:15">
      <c r="B260">
        <v>6000255</v>
      </c>
      <c r="C260" s="2">
        <v>102612</v>
      </c>
      <c r="D260" s="5">
        <v>2.81E-2</v>
      </c>
      <c r="E260" s="2" t="s">
        <v>23</v>
      </c>
      <c r="F260" s="2" t="s">
        <v>23</v>
      </c>
      <c r="G260" s="3">
        <v>724</v>
      </c>
      <c r="H260" s="3">
        <v>0.78400000000000014</v>
      </c>
      <c r="I260" s="3" t="s">
        <v>6</v>
      </c>
      <c r="J260" s="3" t="b">
        <v>0</v>
      </c>
      <c r="K260" s="4" t="s">
        <v>24</v>
      </c>
      <c r="L260" s="3" t="s">
        <v>24</v>
      </c>
      <c r="M260" t="e">
        <f t="shared" si="6"/>
        <v>#VALUE!</v>
      </c>
      <c r="N260" s="46">
        <f t="shared" si="7"/>
        <v>0</v>
      </c>
      <c r="O260" s="14"/>
    </row>
    <row r="261" spans="2:15">
      <c r="B261">
        <v>6000256</v>
      </c>
      <c r="C261" s="2">
        <v>157772</v>
      </c>
      <c r="D261" s="5">
        <v>2.9700000000000001E-2</v>
      </c>
      <c r="E261" s="2" t="s">
        <v>23</v>
      </c>
      <c r="F261" s="2" t="s">
        <v>23</v>
      </c>
      <c r="G261" s="3">
        <v>757</v>
      </c>
      <c r="H261" s="3">
        <v>0.24</v>
      </c>
      <c r="I261" s="3" t="s">
        <v>6</v>
      </c>
      <c r="J261" s="3" t="b">
        <v>0</v>
      </c>
      <c r="K261" s="4" t="s">
        <v>24</v>
      </c>
      <c r="L261" s="3" t="s">
        <v>24</v>
      </c>
      <c r="M261" t="e">
        <f t="shared" si="6"/>
        <v>#VALUE!</v>
      </c>
      <c r="N261" s="46">
        <f t="shared" si="7"/>
        <v>0</v>
      </c>
      <c r="O261" s="14"/>
    </row>
    <row r="262" spans="2:15">
      <c r="B262">
        <v>6000257</v>
      </c>
      <c r="C262" s="2">
        <v>173912</v>
      </c>
      <c r="D262" s="5">
        <v>3.2500000000000001E-2</v>
      </c>
      <c r="E262" s="2" t="s">
        <v>23</v>
      </c>
      <c r="F262" s="2" t="s">
        <v>23</v>
      </c>
      <c r="G262" s="3">
        <v>768</v>
      </c>
      <c r="H262" s="3">
        <v>0.63200000000000001</v>
      </c>
      <c r="I262" s="3" t="s">
        <v>6</v>
      </c>
      <c r="J262" s="3" t="b">
        <v>0</v>
      </c>
      <c r="K262" s="4" t="s">
        <v>24</v>
      </c>
      <c r="L262" s="3" t="s">
        <v>24</v>
      </c>
      <c r="M262" t="e">
        <f t="shared" ref="M262:M325" si="8">IF(ISBLANK(J262), 0, K262 / (1 + 0.12)^(L262/12))</f>
        <v>#VALUE!</v>
      </c>
      <c r="N262" s="46">
        <f t="shared" ref="N262:N325" si="9">IF(F262="defaulted", C262 * (1 - K262), 0)</f>
        <v>0</v>
      </c>
      <c r="O262" s="14"/>
    </row>
    <row r="263" spans="2:15">
      <c r="B263">
        <v>6000258</v>
      </c>
      <c r="C263" s="2">
        <v>128043</v>
      </c>
      <c r="D263" s="5">
        <v>5.5300000000000002E-2</v>
      </c>
      <c r="E263" s="2" t="s">
        <v>23</v>
      </c>
      <c r="F263" s="2" t="s">
        <v>23</v>
      </c>
      <c r="G263" s="3">
        <v>721</v>
      </c>
      <c r="H263" s="3">
        <v>0.26400000000000001</v>
      </c>
      <c r="I263" s="3" t="s">
        <v>6</v>
      </c>
      <c r="J263" s="3" t="b">
        <v>0</v>
      </c>
      <c r="K263" s="4" t="s">
        <v>24</v>
      </c>
      <c r="L263" s="3" t="s">
        <v>24</v>
      </c>
      <c r="M263" t="e">
        <f t="shared" si="8"/>
        <v>#VALUE!</v>
      </c>
      <c r="N263" s="46">
        <f t="shared" si="9"/>
        <v>0</v>
      </c>
      <c r="O263" s="14"/>
    </row>
    <row r="264" spans="2:15">
      <c r="B264">
        <v>6000259</v>
      </c>
      <c r="C264" s="2">
        <v>49578</v>
      </c>
      <c r="D264" s="5">
        <v>6.1100000000000002E-2</v>
      </c>
      <c r="E264" s="2" t="s">
        <v>23</v>
      </c>
      <c r="F264" s="2" t="s">
        <v>23</v>
      </c>
      <c r="G264" s="3">
        <v>646</v>
      </c>
      <c r="H264" s="3">
        <v>0.2</v>
      </c>
      <c r="I264" s="3" t="s">
        <v>6</v>
      </c>
      <c r="J264" s="3" t="b">
        <v>0</v>
      </c>
      <c r="K264" s="4" t="s">
        <v>24</v>
      </c>
      <c r="L264" s="3" t="s">
        <v>24</v>
      </c>
      <c r="M264" t="e">
        <f t="shared" si="8"/>
        <v>#VALUE!</v>
      </c>
      <c r="N264" s="46">
        <f t="shared" si="9"/>
        <v>0</v>
      </c>
      <c r="O264" s="14"/>
    </row>
    <row r="265" spans="2:15">
      <c r="B265">
        <v>6000260</v>
      </c>
      <c r="C265" s="2">
        <v>62793</v>
      </c>
      <c r="D265" s="5">
        <v>0.06</v>
      </c>
      <c r="E265" s="2" t="s">
        <v>23</v>
      </c>
      <c r="F265" s="2" t="s">
        <v>23</v>
      </c>
      <c r="G265" s="3">
        <v>644</v>
      </c>
      <c r="H265" s="3">
        <v>0.26400000000000001</v>
      </c>
      <c r="I265" s="3" t="s">
        <v>6</v>
      </c>
      <c r="J265" s="3" t="b">
        <v>0</v>
      </c>
      <c r="K265" s="4" t="s">
        <v>24</v>
      </c>
      <c r="L265" s="3" t="s">
        <v>24</v>
      </c>
      <c r="M265" t="e">
        <f t="shared" si="8"/>
        <v>#VALUE!</v>
      </c>
      <c r="N265" s="46">
        <f t="shared" si="9"/>
        <v>0</v>
      </c>
      <c r="O265" s="14"/>
    </row>
    <row r="266" spans="2:15">
      <c r="B266">
        <v>6000261</v>
      </c>
      <c r="C266" s="2">
        <v>39743</v>
      </c>
      <c r="D266" s="5">
        <v>4.7399999999999998E-2</v>
      </c>
      <c r="E266" s="2" t="s">
        <v>23</v>
      </c>
      <c r="F266" s="2" t="s">
        <v>23</v>
      </c>
      <c r="G266" s="3">
        <v>659</v>
      </c>
      <c r="H266" s="3">
        <v>0.7360000000000001</v>
      </c>
      <c r="I266" s="3" t="s">
        <v>6</v>
      </c>
      <c r="J266" s="3" t="b">
        <v>0</v>
      </c>
      <c r="K266" s="4" t="s">
        <v>24</v>
      </c>
      <c r="L266" s="3" t="s">
        <v>24</v>
      </c>
      <c r="M266" t="e">
        <f t="shared" si="8"/>
        <v>#VALUE!</v>
      </c>
      <c r="N266" s="46">
        <f t="shared" si="9"/>
        <v>0</v>
      </c>
      <c r="O266" s="14"/>
    </row>
    <row r="267" spans="2:15">
      <c r="B267">
        <v>6000262</v>
      </c>
      <c r="C267" s="2">
        <v>92305</v>
      </c>
      <c r="D267" s="5">
        <v>3.95E-2</v>
      </c>
      <c r="E267" s="2" t="s">
        <v>23</v>
      </c>
      <c r="F267" s="2" t="s">
        <v>23</v>
      </c>
      <c r="G267" s="3">
        <v>618</v>
      </c>
      <c r="H267" s="3">
        <v>0.2</v>
      </c>
      <c r="I267" s="3" t="s">
        <v>6</v>
      </c>
      <c r="J267" s="3" t="b">
        <v>0</v>
      </c>
      <c r="K267" s="4" t="s">
        <v>24</v>
      </c>
      <c r="L267" s="3" t="s">
        <v>24</v>
      </c>
      <c r="M267" t="e">
        <f t="shared" si="8"/>
        <v>#VALUE!</v>
      </c>
      <c r="N267" s="46">
        <f t="shared" si="9"/>
        <v>0</v>
      </c>
      <c r="O267" s="14"/>
    </row>
    <row r="268" spans="2:15">
      <c r="B268">
        <v>6000263</v>
      </c>
      <c r="C268" s="2">
        <v>172798</v>
      </c>
      <c r="D268" s="5">
        <v>3.8199999999999998E-2</v>
      </c>
      <c r="E268" s="2" t="s">
        <v>26</v>
      </c>
      <c r="F268" s="2" t="s">
        <v>27</v>
      </c>
      <c r="G268" s="3">
        <v>374.4</v>
      </c>
      <c r="H268" s="3">
        <v>0.69000000000000006</v>
      </c>
      <c r="I268" s="3" t="s">
        <v>6</v>
      </c>
      <c r="J268" s="3" t="s">
        <v>24</v>
      </c>
      <c r="K268" s="4">
        <v>0.06</v>
      </c>
      <c r="L268" s="3">
        <v>3</v>
      </c>
      <c r="M268">
        <f t="shared" si="8"/>
        <v>5.8323925254418922E-2</v>
      </c>
      <c r="N268" s="46">
        <f t="shared" si="9"/>
        <v>162430.12</v>
      </c>
      <c r="O268" s="14"/>
    </row>
    <row r="269" spans="2:15">
      <c r="B269">
        <v>6000264</v>
      </c>
      <c r="C269" s="2">
        <v>184996</v>
      </c>
      <c r="D269" s="5">
        <v>4.2599999999999999E-2</v>
      </c>
      <c r="E269" s="2" t="s">
        <v>23</v>
      </c>
      <c r="F269" s="2" t="s">
        <v>23</v>
      </c>
      <c r="G269" s="3">
        <v>764</v>
      </c>
      <c r="H269" s="3">
        <v>0.43200000000000005</v>
      </c>
      <c r="I269" s="3" t="s">
        <v>6</v>
      </c>
      <c r="J269" s="3" t="b">
        <v>0</v>
      </c>
      <c r="K269" s="4" t="s">
        <v>24</v>
      </c>
      <c r="L269" s="3" t="s">
        <v>24</v>
      </c>
      <c r="M269" t="e">
        <f t="shared" si="8"/>
        <v>#VALUE!</v>
      </c>
      <c r="N269" s="46">
        <f t="shared" si="9"/>
        <v>0</v>
      </c>
      <c r="O269" s="14"/>
    </row>
    <row r="270" spans="2:15">
      <c r="B270">
        <v>6000265</v>
      </c>
      <c r="C270" s="2">
        <v>156331</v>
      </c>
      <c r="D270" s="5">
        <v>2.5700000000000001E-2</v>
      </c>
      <c r="E270" s="2" t="s">
        <v>23</v>
      </c>
      <c r="F270" s="2" t="s">
        <v>23</v>
      </c>
      <c r="G270" s="3">
        <v>730</v>
      </c>
      <c r="H270" s="3">
        <v>0.79199999999999993</v>
      </c>
      <c r="I270" s="3" t="s">
        <v>6</v>
      </c>
      <c r="J270" s="3" t="b">
        <v>0</v>
      </c>
      <c r="K270" s="4" t="s">
        <v>24</v>
      </c>
      <c r="L270" s="3" t="s">
        <v>24</v>
      </c>
      <c r="M270" t="e">
        <f t="shared" si="8"/>
        <v>#VALUE!</v>
      </c>
      <c r="N270" s="46">
        <f t="shared" si="9"/>
        <v>0</v>
      </c>
      <c r="O270" s="14"/>
    </row>
    <row r="271" spans="2:15">
      <c r="B271">
        <v>6000266</v>
      </c>
      <c r="C271" s="2">
        <v>166593</v>
      </c>
      <c r="D271" s="5">
        <v>2.5000000000000001E-2</v>
      </c>
      <c r="E271" s="2" t="s">
        <v>23</v>
      </c>
      <c r="F271" s="2" t="s">
        <v>23</v>
      </c>
      <c r="G271" s="3">
        <v>800</v>
      </c>
      <c r="H271" s="3">
        <v>0.2</v>
      </c>
      <c r="I271" s="3" t="s">
        <v>6</v>
      </c>
      <c r="J271" s="3" t="b">
        <v>0</v>
      </c>
      <c r="K271" s="4" t="s">
        <v>24</v>
      </c>
      <c r="L271" s="3" t="s">
        <v>24</v>
      </c>
      <c r="M271" t="e">
        <f t="shared" si="8"/>
        <v>#VALUE!</v>
      </c>
      <c r="N271" s="46">
        <f t="shared" si="9"/>
        <v>0</v>
      </c>
      <c r="O271" s="14"/>
    </row>
    <row r="272" spans="2:15">
      <c r="B272">
        <v>6000267</v>
      </c>
      <c r="C272" s="2">
        <v>132550</v>
      </c>
      <c r="D272" s="5">
        <v>4.5600000000000002E-2</v>
      </c>
      <c r="E272" s="2" t="s">
        <v>23</v>
      </c>
      <c r="F272" s="2" t="s">
        <v>27</v>
      </c>
      <c r="G272" s="3">
        <v>465.59999999999997</v>
      </c>
      <c r="H272" s="3">
        <v>0.49</v>
      </c>
      <c r="I272" s="3" t="s">
        <v>6</v>
      </c>
      <c r="J272" s="3" t="s">
        <v>24</v>
      </c>
      <c r="K272" s="4">
        <v>0.09</v>
      </c>
      <c r="L272" s="3">
        <v>6</v>
      </c>
      <c r="M272">
        <f t="shared" si="8"/>
        <v>8.5042006427076114E-2</v>
      </c>
      <c r="N272" s="46">
        <f t="shared" si="9"/>
        <v>120620.5</v>
      </c>
      <c r="O272" s="14"/>
    </row>
    <row r="273" spans="2:15">
      <c r="B273">
        <v>6000268</v>
      </c>
      <c r="C273" s="2">
        <v>58221</v>
      </c>
      <c r="D273" s="5">
        <v>4.3799999999999999E-2</v>
      </c>
      <c r="E273" s="2" t="s">
        <v>23</v>
      </c>
      <c r="F273" s="2" t="s">
        <v>23</v>
      </c>
      <c r="G273" s="3">
        <v>768</v>
      </c>
      <c r="H273" s="3">
        <v>0.41600000000000004</v>
      </c>
      <c r="I273" s="3" t="s">
        <v>6</v>
      </c>
      <c r="J273" s="3" t="b">
        <v>0</v>
      </c>
      <c r="K273" s="4" t="s">
        <v>24</v>
      </c>
      <c r="L273" s="3" t="s">
        <v>24</v>
      </c>
      <c r="M273" t="e">
        <f t="shared" si="8"/>
        <v>#VALUE!</v>
      </c>
      <c r="N273" s="46">
        <f t="shared" si="9"/>
        <v>0</v>
      </c>
      <c r="O273" s="14"/>
    </row>
    <row r="274" spans="2:15">
      <c r="B274">
        <v>6000269</v>
      </c>
      <c r="C274" s="2">
        <v>39614</v>
      </c>
      <c r="D274" s="5">
        <v>6.3200000000000006E-2</v>
      </c>
      <c r="E274" s="2" t="s">
        <v>23</v>
      </c>
      <c r="F274" s="2" t="s">
        <v>23</v>
      </c>
      <c r="G274" s="3">
        <v>607</v>
      </c>
      <c r="H274" s="3">
        <v>0.49600000000000011</v>
      </c>
      <c r="I274" s="3" t="s">
        <v>6</v>
      </c>
      <c r="J274" s="3" t="b">
        <v>0</v>
      </c>
      <c r="K274" s="4" t="s">
        <v>24</v>
      </c>
      <c r="L274" s="3" t="s">
        <v>24</v>
      </c>
      <c r="M274" t="e">
        <f t="shared" si="8"/>
        <v>#VALUE!</v>
      </c>
      <c r="N274" s="46">
        <f t="shared" si="9"/>
        <v>0</v>
      </c>
      <c r="O274" s="14"/>
    </row>
    <row r="275" spans="2:15">
      <c r="B275">
        <v>6000270</v>
      </c>
      <c r="C275" s="2">
        <v>84242</v>
      </c>
      <c r="D275" s="5">
        <v>6.2399999999999997E-2</v>
      </c>
      <c r="E275" s="2" t="s">
        <v>23</v>
      </c>
      <c r="F275" s="2" t="s">
        <v>23</v>
      </c>
      <c r="G275" s="3">
        <v>648</v>
      </c>
      <c r="H275" s="3">
        <v>0.2</v>
      </c>
      <c r="I275" s="3" t="s">
        <v>6</v>
      </c>
      <c r="J275" s="3" t="b">
        <v>0</v>
      </c>
      <c r="K275" s="4" t="s">
        <v>24</v>
      </c>
      <c r="L275" s="3" t="s">
        <v>24</v>
      </c>
      <c r="M275" t="e">
        <f t="shared" si="8"/>
        <v>#VALUE!</v>
      </c>
      <c r="N275" s="46">
        <f t="shared" si="9"/>
        <v>0</v>
      </c>
      <c r="O275" s="14"/>
    </row>
    <row r="276" spans="2:15">
      <c r="B276">
        <v>6000271</v>
      </c>
      <c r="C276" s="2">
        <v>114236</v>
      </c>
      <c r="D276" s="5">
        <v>6.0900000000000003E-2</v>
      </c>
      <c r="E276" s="2" t="s">
        <v>23</v>
      </c>
      <c r="F276" s="2" t="s">
        <v>23</v>
      </c>
      <c r="G276" s="3">
        <v>743</v>
      </c>
      <c r="H276" s="3">
        <v>0.2</v>
      </c>
      <c r="I276" s="3" t="s">
        <v>6</v>
      </c>
      <c r="J276" s="3" t="b">
        <v>0</v>
      </c>
      <c r="K276" s="4" t="s">
        <v>24</v>
      </c>
      <c r="L276" s="3" t="s">
        <v>24</v>
      </c>
      <c r="M276" t="e">
        <f t="shared" si="8"/>
        <v>#VALUE!</v>
      </c>
      <c r="N276" s="46">
        <f t="shared" si="9"/>
        <v>0</v>
      </c>
      <c r="O276" s="14"/>
    </row>
    <row r="277" spans="2:15">
      <c r="B277">
        <v>6000272</v>
      </c>
      <c r="C277" s="2">
        <v>99435</v>
      </c>
      <c r="D277" s="5">
        <v>5.3499999999999999E-2</v>
      </c>
      <c r="E277" s="2" t="s">
        <v>23</v>
      </c>
      <c r="F277" s="2" t="s">
        <v>23</v>
      </c>
      <c r="G277" s="3">
        <v>770</v>
      </c>
      <c r="H277" s="3">
        <v>0.40800000000000014</v>
      </c>
      <c r="I277" s="3" t="s">
        <v>6</v>
      </c>
      <c r="J277" s="3" t="b">
        <v>0</v>
      </c>
      <c r="K277" s="4" t="s">
        <v>24</v>
      </c>
      <c r="L277" s="3" t="s">
        <v>24</v>
      </c>
      <c r="M277" t="e">
        <f t="shared" si="8"/>
        <v>#VALUE!</v>
      </c>
      <c r="N277" s="46">
        <f t="shared" si="9"/>
        <v>0</v>
      </c>
      <c r="O277" s="14"/>
    </row>
    <row r="278" spans="2:15">
      <c r="B278">
        <v>6000273</v>
      </c>
      <c r="C278" s="2">
        <v>52729</v>
      </c>
      <c r="D278" s="5">
        <v>6.3600000000000004E-2</v>
      </c>
      <c r="E278" s="2" t="s">
        <v>23</v>
      </c>
      <c r="F278" s="2" t="s">
        <v>23</v>
      </c>
      <c r="G278" s="3">
        <v>796</v>
      </c>
      <c r="H278" s="3">
        <v>0.71200000000000008</v>
      </c>
      <c r="I278" s="3" t="s">
        <v>6</v>
      </c>
      <c r="J278" s="3" t="b">
        <v>0</v>
      </c>
      <c r="K278" s="4" t="s">
        <v>24</v>
      </c>
      <c r="L278" s="3" t="s">
        <v>24</v>
      </c>
      <c r="M278" t="e">
        <f t="shared" si="8"/>
        <v>#VALUE!</v>
      </c>
      <c r="N278" s="46">
        <f t="shared" si="9"/>
        <v>0</v>
      </c>
      <c r="O278" s="14"/>
    </row>
    <row r="279" spans="2:15">
      <c r="B279">
        <v>6000274</v>
      </c>
      <c r="C279" s="2">
        <v>134244</v>
      </c>
      <c r="D279" s="5">
        <v>6.2799999999999995E-2</v>
      </c>
      <c r="E279" s="2" t="s">
        <v>23</v>
      </c>
      <c r="F279" s="2" t="s">
        <v>23</v>
      </c>
      <c r="G279" s="3">
        <v>628</v>
      </c>
      <c r="H279" s="3">
        <v>0.2</v>
      </c>
      <c r="I279" s="3" t="s">
        <v>6</v>
      </c>
      <c r="J279" s="3" t="b">
        <v>0</v>
      </c>
      <c r="K279" s="4" t="s">
        <v>24</v>
      </c>
      <c r="L279" s="3" t="s">
        <v>24</v>
      </c>
      <c r="M279" t="e">
        <f t="shared" si="8"/>
        <v>#VALUE!</v>
      </c>
      <c r="N279" s="46">
        <f t="shared" si="9"/>
        <v>0</v>
      </c>
      <c r="O279" s="14"/>
    </row>
    <row r="280" spans="2:15">
      <c r="B280">
        <v>6000275</v>
      </c>
      <c r="C280" s="2">
        <v>60750</v>
      </c>
      <c r="D280" s="5">
        <v>3.2300000000000002E-2</v>
      </c>
      <c r="E280" s="2" t="s">
        <v>23</v>
      </c>
      <c r="F280" s="2" t="s">
        <v>23</v>
      </c>
      <c r="G280" s="3">
        <v>642</v>
      </c>
      <c r="H280" s="3">
        <v>0.58400000000000007</v>
      </c>
      <c r="I280" s="3" t="s">
        <v>6</v>
      </c>
      <c r="J280" s="3" t="b">
        <v>0</v>
      </c>
      <c r="K280" s="4" t="s">
        <v>24</v>
      </c>
      <c r="L280" s="3" t="s">
        <v>24</v>
      </c>
      <c r="M280" t="e">
        <f t="shared" si="8"/>
        <v>#VALUE!</v>
      </c>
      <c r="N280" s="46">
        <f t="shared" si="9"/>
        <v>0</v>
      </c>
      <c r="O280" s="14"/>
    </row>
    <row r="281" spans="2:15">
      <c r="B281">
        <v>6000276</v>
      </c>
      <c r="C281" s="2">
        <v>59976</v>
      </c>
      <c r="D281" s="5">
        <v>5.8200000000000002E-2</v>
      </c>
      <c r="E281" s="2" t="s">
        <v>23</v>
      </c>
      <c r="F281" s="2" t="s">
        <v>23</v>
      </c>
      <c r="G281" s="3">
        <v>622</v>
      </c>
      <c r="H281" s="3">
        <v>0.67200000000000004</v>
      </c>
      <c r="I281" s="3" t="s">
        <v>6</v>
      </c>
      <c r="J281" s="3" t="b">
        <v>0</v>
      </c>
      <c r="K281" s="4" t="s">
        <v>24</v>
      </c>
      <c r="L281" s="3" t="s">
        <v>24</v>
      </c>
      <c r="M281" t="e">
        <f t="shared" si="8"/>
        <v>#VALUE!</v>
      </c>
      <c r="N281" s="46">
        <f t="shared" si="9"/>
        <v>0</v>
      </c>
      <c r="O281" s="14"/>
    </row>
    <row r="282" spans="2:15">
      <c r="B282">
        <v>6000277</v>
      </c>
      <c r="C282" s="2">
        <v>27070</v>
      </c>
      <c r="D282" s="5">
        <v>6.9599999999999995E-2</v>
      </c>
      <c r="E282" s="2" t="s">
        <v>23</v>
      </c>
      <c r="F282" s="2" t="s">
        <v>23</v>
      </c>
      <c r="G282" s="3">
        <v>681</v>
      </c>
      <c r="H282" s="3">
        <v>0.248</v>
      </c>
      <c r="I282" s="3" t="s">
        <v>6</v>
      </c>
      <c r="J282" s="3" t="b">
        <v>0</v>
      </c>
      <c r="K282" s="4" t="s">
        <v>24</v>
      </c>
      <c r="L282" s="3" t="s">
        <v>24</v>
      </c>
      <c r="M282" t="e">
        <f t="shared" si="8"/>
        <v>#VALUE!</v>
      </c>
      <c r="N282" s="46">
        <f t="shared" si="9"/>
        <v>0</v>
      </c>
      <c r="O282" s="14"/>
    </row>
    <row r="283" spans="2:15">
      <c r="B283">
        <v>6000278</v>
      </c>
      <c r="C283" s="2">
        <v>81572</v>
      </c>
      <c r="D283" s="5">
        <v>6.4899999999999999E-2</v>
      </c>
      <c r="E283" s="2" t="s">
        <v>23</v>
      </c>
      <c r="F283" s="2" t="s">
        <v>27</v>
      </c>
      <c r="G283" s="3">
        <v>435</v>
      </c>
      <c r="H283" s="3">
        <v>1.04</v>
      </c>
      <c r="I283" s="3" t="s">
        <v>6</v>
      </c>
      <c r="J283" s="3" t="s">
        <v>24</v>
      </c>
      <c r="K283" s="4">
        <v>0</v>
      </c>
      <c r="L283" s="3">
        <v>3</v>
      </c>
      <c r="M283">
        <f t="shared" si="8"/>
        <v>0</v>
      </c>
      <c r="N283" s="46">
        <f t="shared" si="9"/>
        <v>81572</v>
      </c>
      <c r="O283" s="14"/>
    </row>
    <row r="284" spans="2:15">
      <c r="B284">
        <v>6000279</v>
      </c>
      <c r="C284" s="2">
        <v>132496</v>
      </c>
      <c r="D284" s="5">
        <v>6.6799999999999998E-2</v>
      </c>
      <c r="E284" s="2" t="s">
        <v>23</v>
      </c>
      <c r="F284" s="2" t="s">
        <v>23</v>
      </c>
      <c r="G284" s="3">
        <v>635</v>
      </c>
      <c r="H284" s="3">
        <v>0.63200000000000001</v>
      </c>
      <c r="I284" s="3" t="s">
        <v>6</v>
      </c>
      <c r="J284" s="3" t="b">
        <v>0</v>
      </c>
      <c r="K284" s="4" t="s">
        <v>24</v>
      </c>
      <c r="L284" s="3" t="s">
        <v>24</v>
      </c>
      <c r="M284" t="e">
        <f t="shared" si="8"/>
        <v>#VALUE!</v>
      </c>
      <c r="N284" s="46">
        <f t="shared" si="9"/>
        <v>0</v>
      </c>
      <c r="O284" s="14"/>
    </row>
    <row r="285" spans="2:15">
      <c r="B285">
        <v>6000280</v>
      </c>
      <c r="C285" s="2">
        <v>48466</v>
      </c>
      <c r="D285" s="5">
        <v>5.4800000000000001E-2</v>
      </c>
      <c r="E285" s="2" t="s">
        <v>23</v>
      </c>
      <c r="F285" s="2" t="s">
        <v>23</v>
      </c>
      <c r="G285" s="3">
        <v>699</v>
      </c>
      <c r="H285" s="3">
        <v>0.79199999999999993</v>
      </c>
      <c r="I285" s="3" t="s">
        <v>6</v>
      </c>
      <c r="J285" s="3" t="b">
        <v>0</v>
      </c>
      <c r="K285" s="4" t="s">
        <v>24</v>
      </c>
      <c r="L285" s="3" t="s">
        <v>24</v>
      </c>
      <c r="M285" t="e">
        <f t="shared" si="8"/>
        <v>#VALUE!</v>
      </c>
      <c r="N285" s="46">
        <f t="shared" si="9"/>
        <v>0</v>
      </c>
      <c r="O285" s="14"/>
    </row>
    <row r="286" spans="2:15">
      <c r="B286">
        <v>6000281</v>
      </c>
      <c r="C286" s="2">
        <v>122482</v>
      </c>
      <c r="D286" s="5">
        <v>6.6600000000000006E-2</v>
      </c>
      <c r="E286" s="2" t="s">
        <v>23</v>
      </c>
      <c r="F286" s="2" t="s">
        <v>23</v>
      </c>
      <c r="G286" s="3">
        <v>731</v>
      </c>
      <c r="H286" s="3">
        <v>0.2</v>
      </c>
      <c r="I286" s="3" t="s">
        <v>6</v>
      </c>
      <c r="J286" s="3" t="b">
        <v>0</v>
      </c>
      <c r="K286" s="4" t="s">
        <v>24</v>
      </c>
      <c r="L286" s="3" t="s">
        <v>24</v>
      </c>
      <c r="M286" t="e">
        <f t="shared" si="8"/>
        <v>#VALUE!</v>
      </c>
      <c r="N286" s="46">
        <f t="shared" si="9"/>
        <v>0</v>
      </c>
      <c r="O286" s="14"/>
    </row>
    <row r="287" spans="2:15">
      <c r="B287">
        <v>6000282</v>
      </c>
      <c r="C287" s="2">
        <v>46454</v>
      </c>
      <c r="D287" s="5">
        <v>2.1999999999999999E-2</v>
      </c>
      <c r="E287" s="2" t="s">
        <v>23</v>
      </c>
      <c r="F287" s="2" t="s">
        <v>23</v>
      </c>
      <c r="G287" s="3">
        <v>677</v>
      </c>
      <c r="H287" s="3">
        <v>0.2</v>
      </c>
      <c r="I287" s="3" t="s">
        <v>6</v>
      </c>
      <c r="J287" s="3" t="b">
        <v>0</v>
      </c>
      <c r="K287" s="4" t="s">
        <v>24</v>
      </c>
      <c r="L287" s="3" t="s">
        <v>24</v>
      </c>
      <c r="M287" t="e">
        <f t="shared" si="8"/>
        <v>#VALUE!</v>
      </c>
      <c r="N287" s="46">
        <f t="shared" si="9"/>
        <v>0</v>
      </c>
      <c r="O287" s="14"/>
    </row>
    <row r="288" spans="2:15">
      <c r="B288">
        <v>6000283</v>
      </c>
      <c r="C288" s="2">
        <v>191551</v>
      </c>
      <c r="D288" s="5">
        <v>4.7500000000000001E-2</v>
      </c>
      <c r="E288" s="2" t="s">
        <v>23</v>
      </c>
      <c r="F288" s="2" t="s">
        <v>23</v>
      </c>
      <c r="G288" s="3">
        <v>724</v>
      </c>
      <c r="H288" s="3">
        <v>0.76800000000000013</v>
      </c>
      <c r="I288" s="3" t="s">
        <v>6</v>
      </c>
      <c r="J288" s="3" t="b">
        <v>0</v>
      </c>
      <c r="K288" s="4" t="s">
        <v>24</v>
      </c>
      <c r="L288" s="3" t="s">
        <v>24</v>
      </c>
      <c r="M288" t="e">
        <f t="shared" si="8"/>
        <v>#VALUE!</v>
      </c>
      <c r="N288" s="46">
        <f t="shared" si="9"/>
        <v>0</v>
      </c>
      <c r="O288" s="14"/>
    </row>
    <row r="289" spans="2:15">
      <c r="B289">
        <v>6000284</v>
      </c>
      <c r="C289" s="2">
        <v>106472</v>
      </c>
      <c r="D289" s="5">
        <v>4.5400000000000003E-2</v>
      </c>
      <c r="E289" s="2" t="s">
        <v>23</v>
      </c>
      <c r="F289" s="2" t="s">
        <v>23</v>
      </c>
      <c r="G289" s="3">
        <v>778</v>
      </c>
      <c r="H289" s="3">
        <v>0.45600000000000007</v>
      </c>
      <c r="I289" s="3" t="s">
        <v>6</v>
      </c>
      <c r="J289" s="3" t="b">
        <v>0</v>
      </c>
      <c r="K289" s="4" t="s">
        <v>24</v>
      </c>
      <c r="L289" s="3" t="s">
        <v>24</v>
      </c>
      <c r="M289" t="e">
        <f t="shared" si="8"/>
        <v>#VALUE!</v>
      </c>
      <c r="N289" s="46">
        <f t="shared" si="9"/>
        <v>0</v>
      </c>
      <c r="O289" s="14"/>
    </row>
    <row r="290" spans="2:15">
      <c r="B290">
        <v>6000285</v>
      </c>
      <c r="C290" s="2">
        <v>194561</v>
      </c>
      <c r="D290" s="5">
        <v>3.1300000000000001E-2</v>
      </c>
      <c r="E290" s="2" t="s">
        <v>23</v>
      </c>
      <c r="F290" s="2" t="s">
        <v>23</v>
      </c>
      <c r="G290" s="3">
        <v>783</v>
      </c>
      <c r="H290" s="3">
        <v>0.53600000000000003</v>
      </c>
      <c r="I290" s="3" t="s">
        <v>6</v>
      </c>
      <c r="J290" s="3" t="b">
        <v>0</v>
      </c>
      <c r="K290" s="4" t="s">
        <v>24</v>
      </c>
      <c r="L290" s="3" t="s">
        <v>24</v>
      </c>
      <c r="M290" t="e">
        <f t="shared" si="8"/>
        <v>#VALUE!</v>
      </c>
      <c r="N290" s="46">
        <f t="shared" si="9"/>
        <v>0</v>
      </c>
      <c r="O290" s="14"/>
    </row>
    <row r="291" spans="2:15">
      <c r="B291">
        <v>6000286</v>
      </c>
      <c r="C291" s="2">
        <v>90263</v>
      </c>
      <c r="D291" s="5">
        <v>3.1E-2</v>
      </c>
      <c r="E291" s="2" t="s">
        <v>23</v>
      </c>
      <c r="F291" s="2" t="s">
        <v>23</v>
      </c>
      <c r="G291" s="3">
        <v>646</v>
      </c>
      <c r="H291" s="3">
        <v>0.2</v>
      </c>
      <c r="I291" s="3" t="s">
        <v>6</v>
      </c>
      <c r="J291" s="3" t="b">
        <v>0</v>
      </c>
      <c r="K291" s="4" t="s">
        <v>24</v>
      </c>
      <c r="L291" s="3" t="s">
        <v>24</v>
      </c>
      <c r="M291" t="e">
        <f t="shared" si="8"/>
        <v>#VALUE!</v>
      </c>
      <c r="N291" s="46">
        <f t="shared" si="9"/>
        <v>0</v>
      </c>
      <c r="O291" s="14"/>
    </row>
    <row r="292" spans="2:15">
      <c r="B292">
        <v>6000287</v>
      </c>
      <c r="C292" s="2">
        <v>19454</v>
      </c>
      <c r="D292" s="5">
        <v>2.86E-2</v>
      </c>
      <c r="E292" s="2" t="s">
        <v>23</v>
      </c>
      <c r="F292" s="2" t="s">
        <v>23</v>
      </c>
      <c r="G292" s="3">
        <v>627</v>
      </c>
      <c r="H292" s="3">
        <v>0.26400000000000001</v>
      </c>
      <c r="I292" s="3" t="s">
        <v>6</v>
      </c>
      <c r="J292" s="3" t="b">
        <v>0</v>
      </c>
      <c r="K292" s="4" t="s">
        <v>24</v>
      </c>
      <c r="L292" s="3" t="s">
        <v>24</v>
      </c>
      <c r="M292" t="e">
        <f t="shared" si="8"/>
        <v>#VALUE!</v>
      </c>
      <c r="N292" s="46">
        <f t="shared" si="9"/>
        <v>0</v>
      </c>
      <c r="O292" s="14"/>
    </row>
    <row r="293" spans="2:15">
      <c r="B293">
        <v>6000288</v>
      </c>
      <c r="C293" s="2">
        <v>186084</v>
      </c>
      <c r="D293" s="5">
        <v>4.9299999999999997E-2</v>
      </c>
      <c r="E293" s="2" t="s">
        <v>23</v>
      </c>
      <c r="F293" s="2" t="s">
        <v>23</v>
      </c>
      <c r="G293" s="3">
        <v>664</v>
      </c>
      <c r="H293" s="3">
        <v>0.58400000000000007</v>
      </c>
      <c r="I293" s="3" t="s">
        <v>6</v>
      </c>
      <c r="J293" s="3" t="b">
        <v>0</v>
      </c>
      <c r="K293" s="4" t="s">
        <v>24</v>
      </c>
      <c r="L293" s="3" t="s">
        <v>24</v>
      </c>
      <c r="M293" t="e">
        <f t="shared" si="8"/>
        <v>#VALUE!</v>
      </c>
      <c r="N293" s="46">
        <f t="shared" si="9"/>
        <v>0</v>
      </c>
      <c r="O293" s="14"/>
    </row>
    <row r="294" spans="2:15">
      <c r="B294">
        <v>6000289</v>
      </c>
      <c r="C294" s="2">
        <v>134635</v>
      </c>
      <c r="D294" s="5">
        <v>2.3199999999999998E-2</v>
      </c>
      <c r="E294" s="2" t="s">
        <v>23</v>
      </c>
      <c r="F294" s="2" t="s">
        <v>27</v>
      </c>
      <c r="G294" s="3">
        <v>390</v>
      </c>
      <c r="H294" s="3">
        <v>0.2</v>
      </c>
      <c r="I294" s="3" t="s">
        <v>6</v>
      </c>
      <c r="J294" s="3" t="s">
        <v>24</v>
      </c>
      <c r="K294" s="4">
        <v>0.11</v>
      </c>
      <c r="L294" s="3">
        <v>5</v>
      </c>
      <c r="M294">
        <f t="shared" si="8"/>
        <v>0.10492649739831615</v>
      </c>
      <c r="N294" s="46">
        <f t="shared" si="9"/>
        <v>119825.15000000001</v>
      </c>
      <c r="O294" s="14"/>
    </row>
    <row r="295" spans="2:15">
      <c r="B295">
        <v>6000290</v>
      </c>
      <c r="C295" s="2">
        <v>115275</v>
      </c>
      <c r="D295" s="5">
        <v>5.7599999999999998E-2</v>
      </c>
      <c r="E295" s="2" t="s">
        <v>23</v>
      </c>
      <c r="F295" s="2" t="s">
        <v>23</v>
      </c>
      <c r="G295" s="3">
        <v>646</v>
      </c>
      <c r="H295" s="3">
        <v>0.35199999999999998</v>
      </c>
      <c r="I295" s="3" t="s">
        <v>6</v>
      </c>
      <c r="J295" s="3" t="b">
        <v>0</v>
      </c>
      <c r="K295" s="4" t="s">
        <v>24</v>
      </c>
      <c r="L295" s="3" t="s">
        <v>24</v>
      </c>
      <c r="M295" t="e">
        <f t="shared" si="8"/>
        <v>#VALUE!</v>
      </c>
      <c r="N295" s="46">
        <f t="shared" si="9"/>
        <v>0</v>
      </c>
      <c r="O295" s="14"/>
    </row>
    <row r="296" spans="2:15">
      <c r="B296">
        <v>6000291</v>
      </c>
      <c r="C296" s="2">
        <v>190842</v>
      </c>
      <c r="D296" s="5">
        <v>2.3400000000000001E-2</v>
      </c>
      <c r="E296" s="2" t="s">
        <v>23</v>
      </c>
      <c r="F296" s="2" t="s">
        <v>23</v>
      </c>
      <c r="G296" s="3">
        <v>614</v>
      </c>
      <c r="H296" s="3">
        <v>0.28799999999999992</v>
      </c>
      <c r="I296" s="3" t="s">
        <v>6</v>
      </c>
      <c r="J296" s="3" t="b">
        <v>0</v>
      </c>
      <c r="K296" s="4" t="s">
        <v>24</v>
      </c>
      <c r="L296" s="3" t="s">
        <v>24</v>
      </c>
      <c r="M296" t="e">
        <f t="shared" si="8"/>
        <v>#VALUE!</v>
      </c>
      <c r="N296" s="46">
        <f t="shared" si="9"/>
        <v>0</v>
      </c>
      <c r="O296" s="14"/>
    </row>
    <row r="297" spans="2:15">
      <c r="B297">
        <v>6000292</v>
      </c>
      <c r="C297" s="2">
        <v>118219</v>
      </c>
      <c r="D297" s="5">
        <v>3.9600000000000003E-2</v>
      </c>
      <c r="E297" s="2" t="s">
        <v>23</v>
      </c>
      <c r="F297" s="2" t="s">
        <v>23</v>
      </c>
      <c r="G297" s="3">
        <v>608</v>
      </c>
      <c r="H297" s="3">
        <v>0.29600000000000004</v>
      </c>
      <c r="I297" s="3" t="s">
        <v>6</v>
      </c>
      <c r="J297" s="3" t="b">
        <v>0</v>
      </c>
      <c r="K297" s="4" t="s">
        <v>24</v>
      </c>
      <c r="L297" s="3" t="s">
        <v>24</v>
      </c>
      <c r="M297" t="e">
        <f t="shared" si="8"/>
        <v>#VALUE!</v>
      </c>
      <c r="N297" s="46">
        <f t="shared" si="9"/>
        <v>0</v>
      </c>
      <c r="O297" s="14"/>
    </row>
    <row r="298" spans="2:15">
      <c r="B298">
        <v>6000293</v>
      </c>
      <c r="C298" s="2">
        <v>105127</v>
      </c>
      <c r="D298" s="5">
        <v>4.19E-2</v>
      </c>
      <c r="E298" s="2" t="s">
        <v>23</v>
      </c>
      <c r="F298" s="2" t="s">
        <v>23</v>
      </c>
      <c r="G298" s="3">
        <v>643</v>
      </c>
      <c r="H298" s="3">
        <v>0.44800000000000006</v>
      </c>
      <c r="I298" s="3" t="s">
        <v>6</v>
      </c>
      <c r="J298" s="3" t="b">
        <v>0</v>
      </c>
      <c r="K298" s="4" t="s">
        <v>24</v>
      </c>
      <c r="L298" s="3" t="s">
        <v>24</v>
      </c>
      <c r="M298" t="e">
        <f t="shared" si="8"/>
        <v>#VALUE!</v>
      </c>
      <c r="N298" s="46">
        <f t="shared" si="9"/>
        <v>0</v>
      </c>
      <c r="O298" s="14"/>
    </row>
    <row r="299" spans="2:15">
      <c r="B299">
        <v>6000294</v>
      </c>
      <c r="C299" s="2">
        <v>49187</v>
      </c>
      <c r="D299" s="5">
        <v>5.0700000000000002E-2</v>
      </c>
      <c r="E299" s="2" t="s">
        <v>23</v>
      </c>
      <c r="F299" s="2" t="s">
        <v>23</v>
      </c>
      <c r="G299" s="3">
        <v>762</v>
      </c>
      <c r="H299" s="3">
        <v>0.21599999999999997</v>
      </c>
      <c r="I299" s="3" t="s">
        <v>6</v>
      </c>
      <c r="J299" s="3" t="b">
        <v>0</v>
      </c>
      <c r="K299" s="4" t="s">
        <v>24</v>
      </c>
      <c r="L299" s="3" t="s">
        <v>24</v>
      </c>
      <c r="M299" t="e">
        <f t="shared" si="8"/>
        <v>#VALUE!</v>
      </c>
      <c r="N299" s="46">
        <f t="shared" si="9"/>
        <v>0</v>
      </c>
      <c r="O299" s="14"/>
    </row>
    <row r="300" spans="2:15">
      <c r="B300">
        <v>6000295</v>
      </c>
      <c r="C300" s="2">
        <v>144964</v>
      </c>
      <c r="D300" s="5">
        <v>3.8399999999999997E-2</v>
      </c>
      <c r="E300" s="2" t="s">
        <v>23</v>
      </c>
      <c r="F300" s="2" t="s">
        <v>25</v>
      </c>
      <c r="G300" s="3">
        <v>693</v>
      </c>
      <c r="H300" s="3">
        <v>0.61</v>
      </c>
      <c r="I300" s="3" t="s">
        <v>6</v>
      </c>
      <c r="J300" s="3" t="b">
        <v>0</v>
      </c>
      <c r="K300" s="4" t="s">
        <v>24</v>
      </c>
      <c r="L300" s="3" t="s">
        <v>24</v>
      </c>
      <c r="M300" t="e">
        <f t="shared" si="8"/>
        <v>#VALUE!</v>
      </c>
      <c r="N300" s="46">
        <f t="shared" si="9"/>
        <v>0</v>
      </c>
      <c r="O300" s="14"/>
    </row>
    <row r="301" spans="2:15">
      <c r="B301">
        <v>6000296</v>
      </c>
      <c r="C301" s="2">
        <v>32190</v>
      </c>
      <c r="D301" s="5">
        <v>5.8000000000000003E-2</v>
      </c>
      <c r="E301" s="2" t="s">
        <v>23</v>
      </c>
      <c r="F301" s="2" t="s">
        <v>23</v>
      </c>
      <c r="G301" s="3">
        <v>745</v>
      </c>
      <c r="H301" s="3">
        <v>0.52</v>
      </c>
      <c r="I301" s="3" t="s">
        <v>6</v>
      </c>
      <c r="J301" s="3" t="b">
        <v>0</v>
      </c>
      <c r="K301" s="4" t="s">
        <v>24</v>
      </c>
      <c r="L301" s="3" t="s">
        <v>24</v>
      </c>
      <c r="M301" t="e">
        <f t="shared" si="8"/>
        <v>#VALUE!</v>
      </c>
      <c r="N301" s="46">
        <f t="shared" si="9"/>
        <v>0</v>
      </c>
      <c r="O301" s="14"/>
    </row>
    <row r="302" spans="2:15">
      <c r="B302">
        <v>6000297</v>
      </c>
      <c r="C302" s="2">
        <v>46375</v>
      </c>
      <c r="D302" s="5">
        <v>6.7500000000000004E-2</v>
      </c>
      <c r="E302" s="2" t="s">
        <v>23</v>
      </c>
      <c r="F302" s="2" t="s">
        <v>23</v>
      </c>
      <c r="G302" s="3">
        <v>640</v>
      </c>
      <c r="H302" s="3">
        <v>0.69600000000000006</v>
      </c>
      <c r="I302" s="3" t="s">
        <v>6</v>
      </c>
      <c r="J302" s="3" t="b">
        <v>0</v>
      </c>
      <c r="K302" s="4" t="s">
        <v>24</v>
      </c>
      <c r="L302" s="3" t="s">
        <v>24</v>
      </c>
      <c r="M302" t="e">
        <f t="shared" si="8"/>
        <v>#VALUE!</v>
      </c>
      <c r="N302" s="46">
        <f t="shared" si="9"/>
        <v>0</v>
      </c>
      <c r="O302" s="14"/>
    </row>
    <row r="303" spans="2:15">
      <c r="B303">
        <v>6000298</v>
      </c>
      <c r="C303" s="2">
        <v>133524</v>
      </c>
      <c r="D303" s="5">
        <v>6.6299999999999998E-2</v>
      </c>
      <c r="E303" s="2" t="s">
        <v>23</v>
      </c>
      <c r="F303" s="2" t="s">
        <v>23</v>
      </c>
      <c r="G303" s="3">
        <v>648</v>
      </c>
      <c r="H303" s="3">
        <v>0.3680000000000001</v>
      </c>
      <c r="I303" s="3" t="s">
        <v>6</v>
      </c>
      <c r="J303" s="3" t="b">
        <v>0</v>
      </c>
      <c r="K303" s="4" t="s">
        <v>24</v>
      </c>
      <c r="L303" s="3" t="s">
        <v>24</v>
      </c>
      <c r="M303" t="e">
        <f t="shared" si="8"/>
        <v>#VALUE!</v>
      </c>
      <c r="N303" s="46">
        <f t="shared" si="9"/>
        <v>0</v>
      </c>
      <c r="O303" s="14"/>
    </row>
    <row r="304" spans="2:15">
      <c r="B304">
        <v>6000299</v>
      </c>
      <c r="C304" s="2">
        <v>80468</v>
      </c>
      <c r="D304" s="5">
        <v>5.11E-2</v>
      </c>
      <c r="E304" s="2" t="s">
        <v>23</v>
      </c>
      <c r="F304" s="2" t="s">
        <v>23</v>
      </c>
      <c r="G304" s="3">
        <v>682</v>
      </c>
      <c r="H304" s="3">
        <v>0.35199999999999998</v>
      </c>
      <c r="I304" s="3" t="s">
        <v>6</v>
      </c>
      <c r="J304" s="3" t="b">
        <v>0</v>
      </c>
      <c r="K304" s="4" t="s">
        <v>24</v>
      </c>
      <c r="L304" s="3" t="s">
        <v>24</v>
      </c>
      <c r="M304" t="e">
        <f t="shared" si="8"/>
        <v>#VALUE!</v>
      </c>
      <c r="N304" s="46">
        <f t="shared" si="9"/>
        <v>0</v>
      </c>
      <c r="O304" s="14"/>
    </row>
    <row r="305" spans="2:15">
      <c r="B305">
        <v>6000300</v>
      </c>
      <c r="C305" s="2">
        <v>11435</v>
      </c>
      <c r="D305" s="5">
        <v>2.86E-2</v>
      </c>
      <c r="E305" s="2" t="s">
        <v>23</v>
      </c>
      <c r="F305" s="2" t="s">
        <v>23</v>
      </c>
      <c r="G305" s="3">
        <v>608</v>
      </c>
      <c r="H305" s="3">
        <v>0.59199999999999997</v>
      </c>
      <c r="I305" s="3" t="s">
        <v>6</v>
      </c>
      <c r="J305" s="3" t="b">
        <v>0</v>
      </c>
      <c r="K305" s="4" t="s">
        <v>24</v>
      </c>
      <c r="L305" s="3" t="s">
        <v>24</v>
      </c>
      <c r="M305" t="e">
        <f t="shared" si="8"/>
        <v>#VALUE!</v>
      </c>
      <c r="N305" s="46">
        <f t="shared" si="9"/>
        <v>0</v>
      </c>
      <c r="O305" s="14"/>
    </row>
    <row r="306" spans="2:15">
      <c r="B306">
        <v>6000301</v>
      </c>
      <c r="C306" s="2">
        <v>82472</v>
      </c>
      <c r="D306" s="5">
        <v>2.2499999999999999E-2</v>
      </c>
      <c r="E306" s="2" t="s">
        <v>23</v>
      </c>
      <c r="F306" s="2" t="s">
        <v>23</v>
      </c>
      <c r="G306" s="3">
        <v>700</v>
      </c>
      <c r="H306" s="3">
        <v>0.40800000000000014</v>
      </c>
      <c r="I306" s="3" t="s">
        <v>6</v>
      </c>
      <c r="J306" s="3" t="b">
        <v>0</v>
      </c>
      <c r="K306" s="4" t="s">
        <v>24</v>
      </c>
      <c r="L306" s="3" t="s">
        <v>24</v>
      </c>
      <c r="M306" t="e">
        <f t="shared" si="8"/>
        <v>#VALUE!</v>
      </c>
      <c r="N306" s="46">
        <f t="shared" si="9"/>
        <v>0</v>
      </c>
      <c r="O306" s="14"/>
    </row>
    <row r="307" spans="2:15">
      <c r="B307">
        <v>6000302</v>
      </c>
      <c r="C307" s="2">
        <v>75181</v>
      </c>
      <c r="D307" s="5">
        <v>3.6200000000000003E-2</v>
      </c>
      <c r="E307" s="2" t="s">
        <v>23</v>
      </c>
      <c r="F307" s="2" t="s">
        <v>23</v>
      </c>
      <c r="G307" s="3">
        <v>795</v>
      </c>
      <c r="H307" s="3">
        <v>0.35199999999999998</v>
      </c>
      <c r="I307" s="3" t="s">
        <v>6</v>
      </c>
      <c r="J307" s="3" t="b">
        <v>0</v>
      </c>
      <c r="K307" s="4" t="s">
        <v>24</v>
      </c>
      <c r="L307" s="3" t="s">
        <v>24</v>
      </c>
      <c r="M307" t="e">
        <f t="shared" si="8"/>
        <v>#VALUE!</v>
      </c>
      <c r="N307" s="46">
        <f t="shared" si="9"/>
        <v>0</v>
      </c>
      <c r="O307" s="14"/>
    </row>
    <row r="308" spans="2:15">
      <c r="B308">
        <v>6000303</v>
      </c>
      <c r="C308" s="2">
        <v>34978</v>
      </c>
      <c r="D308" s="5">
        <v>3.0300000000000001E-2</v>
      </c>
      <c r="E308" s="2" t="s">
        <v>23</v>
      </c>
      <c r="F308" s="2" t="s">
        <v>23</v>
      </c>
      <c r="G308" s="3">
        <v>796</v>
      </c>
      <c r="H308" s="3">
        <v>0.60799999999999998</v>
      </c>
      <c r="I308" s="3" t="s">
        <v>6</v>
      </c>
      <c r="J308" s="3" t="b">
        <v>0</v>
      </c>
      <c r="K308" s="4" t="s">
        <v>24</v>
      </c>
      <c r="L308" s="3" t="s">
        <v>24</v>
      </c>
      <c r="M308" t="e">
        <f t="shared" si="8"/>
        <v>#VALUE!</v>
      </c>
      <c r="N308" s="46">
        <f t="shared" si="9"/>
        <v>0</v>
      </c>
      <c r="O308" s="14"/>
    </row>
    <row r="309" spans="2:15">
      <c r="B309">
        <v>6000304</v>
      </c>
      <c r="C309" s="2">
        <v>11629</v>
      </c>
      <c r="D309" s="5">
        <v>6.08E-2</v>
      </c>
      <c r="E309" s="2" t="s">
        <v>23</v>
      </c>
      <c r="F309" s="2" t="s">
        <v>23</v>
      </c>
      <c r="G309" s="3">
        <v>650</v>
      </c>
      <c r="H309" s="3">
        <v>0.6</v>
      </c>
      <c r="I309" s="3" t="s">
        <v>6</v>
      </c>
      <c r="J309" s="3" t="b">
        <v>0</v>
      </c>
      <c r="K309" s="4" t="s">
        <v>24</v>
      </c>
      <c r="L309" s="3" t="s">
        <v>24</v>
      </c>
      <c r="M309" t="e">
        <f t="shared" si="8"/>
        <v>#VALUE!</v>
      </c>
      <c r="N309" s="46">
        <f t="shared" si="9"/>
        <v>0</v>
      </c>
      <c r="O309" s="14"/>
    </row>
    <row r="310" spans="2:15">
      <c r="B310">
        <v>6000305</v>
      </c>
      <c r="C310" s="2">
        <v>128777</v>
      </c>
      <c r="D310" s="5">
        <v>5.2299999999999999E-2</v>
      </c>
      <c r="E310" s="2" t="s">
        <v>23</v>
      </c>
      <c r="F310" s="2" t="s">
        <v>23</v>
      </c>
      <c r="G310" s="3">
        <v>729</v>
      </c>
      <c r="H310" s="3">
        <v>0.7360000000000001</v>
      </c>
      <c r="I310" s="3" t="s">
        <v>6</v>
      </c>
      <c r="J310" s="3" t="b">
        <v>0</v>
      </c>
      <c r="K310" s="4" t="s">
        <v>24</v>
      </c>
      <c r="L310" s="3" t="s">
        <v>24</v>
      </c>
      <c r="M310" t="e">
        <f t="shared" si="8"/>
        <v>#VALUE!</v>
      </c>
      <c r="N310" s="46">
        <f t="shared" si="9"/>
        <v>0</v>
      </c>
      <c r="O310" s="14"/>
    </row>
    <row r="311" spans="2:15">
      <c r="B311">
        <v>6000306</v>
      </c>
      <c r="C311" s="2">
        <v>50353</v>
      </c>
      <c r="D311" s="5">
        <v>2.3400000000000001E-2</v>
      </c>
      <c r="E311" s="2" t="s">
        <v>23</v>
      </c>
      <c r="F311" s="2" t="s">
        <v>23</v>
      </c>
      <c r="G311" s="3">
        <v>695</v>
      </c>
      <c r="H311" s="3">
        <v>0.43999999999999995</v>
      </c>
      <c r="I311" s="3" t="s">
        <v>6</v>
      </c>
      <c r="J311" s="3" t="b">
        <v>0</v>
      </c>
      <c r="K311" s="4" t="s">
        <v>24</v>
      </c>
      <c r="L311" s="3" t="s">
        <v>24</v>
      </c>
      <c r="M311" t="e">
        <f t="shared" si="8"/>
        <v>#VALUE!</v>
      </c>
      <c r="N311" s="46">
        <f t="shared" si="9"/>
        <v>0</v>
      </c>
      <c r="O311" s="14"/>
    </row>
    <row r="312" spans="2:15">
      <c r="B312">
        <v>6000307</v>
      </c>
      <c r="C312" s="2">
        <v>160064</v>
      </c>
      <c r="D312" s="5">
        <v>4.87E-2</v>
      </c>
      <c r="E312" s="2" t="s">
        <v>23</v>
      </c>
      <c r="F312" s="2" t="s">
        <v>23</v>
      </c>
      <c r="G312" s="3">
        <v>687</v>
      </c>
      <c r="H312" s="3">
        <v>0.7360000000000001</v>
      </c>
      <c r="I312" s="3" t="s">
        <v>6</v>
      </c>
      <c r="J312" s="3" t="b">
        <v>0</v>
      </c>
      <c r="K312" s="4" t="s">
        <v>24</v>
      </c>
      <c r="L312" s="3" t="s">
        <v>24</v>
      </c>
      <c r="M312" t="e">
        <f t="shared" si="8"/>
        <v>#VALUE!</v>
      </c>
      <c r="N312" s="46">
        <f t="shared" si="9"/>
        <v>0</v>
      </c>
      <c r="O312" s="14"/>
    </row>
    <row r="313" spans="2:15">
      <c r="B313">
        <v>6000308</v>
      </c>
      <c r="C313" s="2">
        <v>125165</v>
      </c>
      <c r="D313" s="5">
        <v>0.05</v>
      </c>
      <c r="E313" s="2" t="s">
        <v>23</v>
      </c>
      <c r="F313" s="2" t="s">
        <v>23</v>
      </c>
      <c r="G313" s="3">
        <v>769</v>
      </c>
      <c r="H313" s="3">
        <v>0.53600000000000003</v>
      </c>
      <c r="I313" s="3" t="s">
        <v>6</v>
      </c>
      <c r="J313" s="3" t="b">
        <v>0</v>
      </c>
      <c r="K313" s="4" t="s">
        <v>24</v>
      </c>
      <c r="L313" s="3" t="s">
        <v>24</v>
      </c>
      <c r="M313" t="e">
        <f t="shared" si="8"/>
        <v>#VALUE!</v>
      </c>
      <c r="N313" s="46">
        <f t="shared" si="9"/>
        <v>0</v>
      </c>
      <c r="O313" s="14"/>
    </row>
    <row r="314" spans="2:15">
      <c r="B314">
        <v>6000309</v>
      </c>
      <c r="C314" s="2">
        <v>130620</v>
      </c>
      <c r="D314" s="5">
        <v>4.7699999999999999E-2</v>
      </c>
      <c r="E314" s="2" t="s">
        <v>23</v>
      </c>
      <c r="F314" s="2" t="s">
        <v>23</v>
      </c>
      <c r="G314" s="3">
        <v>621</v>
      </c>
      <c r="H314" s="3">
        <v>0.2</v>
      </c>
      <c r="I314" s="3" t="s">
        <v>6</v>
      </c>
      <c r="J314" s="3" t="b">
        <v>0</v>
      </c>
      <c r="K314" s="4" t="s">
        <v>24</v>
      </c>
      <c r="L314" s="3" t="s">
        <v>24</v>
      </c>
      <c r="M314" t="e">
        <f t="shared" si="8"/>
        <v>#VALUE!</v>
      </c>
      <c r="N314" s="46">
        <f t="shared" si="9"/>
        <v>0</v>
      </c>
      <c r="O314" s="14"/>
    </row>
    <row r="315" spans="2:15">
      <c r="B315">
        <v>6000310</v>
      </c>
      <c r="C315" s="2">
        <v>16948</v>
      </c>
      <c r="D315" s="5">
        <v>4.8399999999999999E-2</v>
      </c>
      <c r="E315" s="2" t="s">
        <v>23</v>
      </c>
      <c r="F315" s="2" t="s">
        <v>23</v>
      </c>
      <c r="G315" s="3">
        <v>800</v>
      </c>
      <c r="H315" s="3">
        <v>0.4880000000000001</v>
      </c>
      <c r="I315" s="3" t="s">
        <v>6</v>
      </c>
      <c r="J315" s="3" t="b">
        <v>0</v>
      </c>
      <c r="K315" s="4" t="s">
        <v>24</v>
      </c>
      <c r="L315" s="3" t="s">
        <v>24</v>
      </c>
      <c r="M315" t="e">
        <f t="shared" si="8"/>
        <v>#VALUE!</v>
      </c>
      <c r="N315" s="46">
        <f t="shared" si="9"/>
        <v>0</v>
      </c>
      <c r="O315" s="14"/>
    </row>
    <row r="316" spans="2:15">
      <c r="B316">
        <v>6000311</v>
      </c>
      <c r="C316" s="2">
        <v>83044</v>
      </c>
      <c r="D316" s="5">
        <v>6.8199999999999997E-2</v>
      </c>
      <c r="E316" s="2" t="s">
        <v>23</v>
      </c>
      <c r="F316" s="2" t="s">
        <v>23</v>
      </c>
      <c r="G316" s="3">
        <v>661</v>
      </c>
      <c r="H316" s="3">
        <v>0.7599999999999999</v>
      </c>
      <c r="I316" s="3" t="s">
        <v>6</v>
      </c>
      <c r="J316" s="3" t="b">
        <v>0</v>
      </c>
      <c r="K316" s="4" t="s">
        <v>24</v>
      </c>
      <c r="L316" s="3" t="s">
        <v>24</v>
      </c>
      <c r="M316" t="e">
        <f t="shared" si="8"/>
        <v>#VALUE!</v>
      </c>
      <c r="N316" s="46">
        <f t="shared" si="9"/>
        <v>0</v>
      </c>
      <c r="O316" s="14"/>
    </row>
    <row r="317" spans="2:15">
      <c r="B317">
        <v>6000312</v>
      </c>
      <c r="C317" s="2">
        <v>30912</v>
      </c>
      <c r="D317" s="5">
        <v>2.18E-2</v>
      </c>
      <c r="E317" s="2" t="s">
        <v>23</v>
      </c>
      <c r="F317" s="2" t="s">
        <v>25</v>
      </c>
      <c r="G317" s="3">
        <v>639</v>
      </c>
      <c r="H317" s="3">
        <v>0.2</v>
      </c>
      <c r="I317" s="3" t="s">
        <v>6</v>
      </c>
      <c r="J317" s="3" t="b">
        <v>0</v>
      </c>
      <c r="K317" s="4" t="s">
        <v>24</v>
      </c>
      <c r="L317" s="3" t="s">
        <v>24</v>
      </c>
      <c r="M317" t="e">
        <f t="shared" si="8"/>
        <v>#VALUE!</v>
      </c>
      <c r="N317" s="46">
        <f t="shared" si="9"/>
        <v>0</v>
      </c>
      <c r="O317" s="14"/>
    </row>
    <row r="318" spans="2:15">
      <c r="B318">
        <v>6000313</v>
      </c>
      <c r="C318" s="2">
        <v>127020</v>
      </c>
      <c r="D318" s="5">
        <v>6.7900000000000002E-2</v>
      </c>
      <c r="E318" s="2" t="s">
        <v>26</v>
      </c>
      <c r="F318" s="2" t="s">
        <v>27</v>
      </c>
      <c r="G318" s="3">
        <v>454.2</v>
      </c>
      <c r="H318" s="3">
        <v>0.2</v>
      </c>
      <c r="I318" s="3" t="s">
        <v>6</v>
      </c>
      <c r="J318" s="3" t="s">
        <v>24</v>
      </c>
      <c r="K318" s="4">
        <v>0.02</v>
      </c>
      <c r="L318" s="3">
        <v>4</v>
      </c>
      <c r="M318">
        <f t="shared" si="8"/>
        <v>1.9258567855541787E-2</v>
      </c>
      <c r="N318" s="46">
        <f t="shared" si="9"/>
        <v>124479.59999999999</v>
      </c>
      <c r="O318" s="14"/>
    </row>
    <row r="319" spans="2:15">
      <c r="B319">
        <v>6000314</v>
      </c>
      <c r="C319" s="2">
        <v>141562</v>
      </c>
      <c r="D319" s="5">
        <v>4.2900000000000001E-2</v>
      </c>
      <c r="E319" s="2" t="s">
        <v>23</v>
      </c>
      <c r="F319" s="2" t="s">
        <v>23</v>
      </c>
      <c r="G319" s="3">
        <v>667</v>
      </c>
      <c r="H319" s="3">
        <v>0.56800000000000006</v>
      </c>
      <c r="I319" s="3" t="s">
        <v>6</v>
      </c>
      <c r="J319" s="3" t="b">
        <v>0</v>
      </c>
      <c r="K319" s="4" t="s">
        <v>24</v>
      </c>
      <c r="L319" s="3" t="s">
        <v>24</v>
      </c>
      <c r="M319" t="e">
        <f t="shared" si="8"/>
        <v>#VALUE!</v>
      </c>
      <c r="N319" s="46">
        <f t="shared" si="9"/>
        <v>0</v>
      </c>
      <c r="O319" s="14"/>
    </row>
    <row r="320" spans="2:15">
      <c r="B320">
        <v>6000315</v>
      </c>
      <c r="C320" s="2">
        <v>197532</v>
      </c>
      <c r="D320" s="5">
        <v>3.9199999999999999E-2</v>
      </c>
      <c r="E320" s="2" t="s">
        <v>23</v>
      </c>
      <c r="F320" s="2" t="s">
        <v>23</v>
      </c>
      <c r="G320" s="3">
        <v>785</v>
      </c>
      <c r="H320" s="3">
        <v>0.30400000000000005</v>
      </c>
      <c r="I320" s="3" t="s">
        <v>6</v>
      </c>
      <c r="J320" s="3" t="b">
        <v>0</v>
      </c>
      <c r="K320" s="4" t="s">
        <v>24</v>
      </c>
      <c r="L320" s="3" t="s">
        <v>24</v>
      </c>
      <c r="M320" t="e">
        <f t="shared" si="8"/>
        <v>#VALUE!</v>
      </c>
      <c r="N320" s="46">
        <f t="shared" si="9"/>
        <v>0</v>
      </c>
      <c r="O320" s="14"/>
    </row>
    <row r="321" spans="2:15">
      <c r="B321">
        <v>6000316</v>
      </c>
      <c r="C321" s="2">
        <v>10028</v>
      </c>
      <c r="D321" s="5">
        <v>2.23E-2</v>
      </c>
      <c r="E321" s="2" t="s">
        <v>23</v>
      </c>
      <c r="F321" s="2" t="s">
        <v>23</v>
      </c>
      <c r="G321" s="3">
        <v>796</v>
      </c>
      <c r="H321" s="3">
        <v>0.2</v>
      </c>
      <c r="I321" s="3" t="s">
        <v>6</v>
      </c>
      <c r="J321" s="3" t="b">
        <v>0</v>
      </c>
      <c r="K321" s="4" t="s">
        <v>24</v>
      </c>
      <c r="L321" s="3" t="s">
        <v>24</v>
      </c>
      <c r="M321" t="e">
        <f t="shared" si="8"/>
        <v>#VALUE!</v>
      </c>
      <c r="N321" s="46">
        <f t="shared" si="9"/>
        <v>0</v>
      </c>
      <c r="O321" s="14"/>
    </row>
    <row r="322" spans="2:15">
      <c r="B322">
        <v>6000317</v>
      </c>
      <c r="C322" s="2">
        <v>180653</v>
      </c>
      <c r="D322" s="5">
        <v>3.85E-2</v>
      </c>
      <c r="E322" s="2" t="s">
        <v>23</v>
      </c>
      <c r="F322" s="2" t="s">
        <v>23</v>
      </c>
      <c r="G322" s="3">
        <v>624</v>
      </c>
      <c r="H322" s="3">
        <v>0.71200000000000008</v>
      </c>
      <c r="I322" s="3" t="s">
        <v>6</v>
      </c>
      <c r="J322" s="3" t="b">
        <v>0</v>
      </c>
      <c r="K322" s="4" t="s">
        <v>24</v>
      </c>
      <c r="L322" s="3" t="s">
        <v>24</v>
      </c>
      <c r="M322" t="e">
        <f t="shared" si="8"/>
        <v>#VALUE!</v>
      </c>
      <c r="N322" s="46">
        <f t="shared" si="9"/>
        <v>0</v>
      </c>
      <c r="O322" s="14"/>
    </row>
    <row r="323" spans="2:15">
      <c r="B323">
        <v>6000318</v>
      </c>
      <c r="C323" s="2">
        <v>55960</v>
      </c>
      <c r="D323" s="5">
        <v>6.3200000000000006E-2</v>
      </c>
      <c r="E323" s="2" t="s">
        <v>23</v>
      </c>
      <c r="F323" s="2" t="s">
        <v>23</v>
      </c>
      <c r="G323" s="3">
        <v>788</v>
      </c>
      <c r="H323" s="3">
        <v>0.2</v>
      </c>
      <c r="I323" s="3" t="s">
        <v>6</v>
      </c>
      <c r="J323" s="3" t="b">
        <v>0</v>
      </c>
      <c r="K323" s="4" t="s">
        <v>24</v>
      </c>
      <c r="L323" s="3" t="s">
        <v>24</v>
      </c>
      <c r="M323" t="e">
        <f t="shared" si="8"/>
        <v>#VALUE!</v>
      </c>
      <c r="N323" s="46">
        <f t="shared" si="9"/>
        <v>0</v>
      </c>
      <c r="O323" s="14"/>
    </row>
    <row r="324" spans="2:15">
      <c r="B324">
        <v>6000319</v>
      </c>
      <c r="C324" s="2">
        <v>30897</v>
      </c>
      <c r="D324" s="5">
        <v>6.6100000000000006E-2</v>
      </c>
      <c r="E324" s="2" t="s">
        <v>23</v>
      </c>
      <c r="F324" s="2" t="s">
        <v>23</v>
      </c>
      <c r="G324" s="3">
        <v>682</v>
      </c>
      <c r="H324" s="3">
        <v>0.29600000000000004</v>
      </c>
      <c r="I324" s="3" t="s">
        <v>6</v>
      </c>
      <c r="J324" s="3" t="b">
        <v>0</v>
      </c>
      <c r="K324" s="4" t="s">
        <v>24</v>
      </c>
      <c r="L324" s="3" t="s">
        <v>24</v>
      </c>
      <c r="M324" t="e">
        <f t="shared" si="8"/>
        <v>#VALUE!</v>
      </c>
      <c r="N324" s="46">
        <f t="shared" si="9"/>
        <v>0</v>
      </c>
      <c r="O324" s="14"/>
    </row>
    <row r="325" spans="2:15">
      <c r="B325">
        <v>6000320</v>
      </c>
      <c r="C325" s="2">
        <v>167483</v>
      </c>
      <c r="D325" s="5">
        <v>5.1900000000000002E-2</v>
      </c>
      <c r="E325" s="2" t="s">
        <v>23</v>
      </c>
      <c r="F325" s="2" t="s">
        <v>23</v>
      </c>
      <c r="G325" s="3">
        <v>800</v>
      </c>
      <c r="H325" s="3">
        <v>0.55999999999999994</v>
      </c>
      <c r="I325" s="3" t="s">
        <v>6</v>
      </c>
      <c r="J325" s="3" t="b">
        <v>0</v>
      </c>
      <c r="K325" s="4" t="s">
        <v>24</v>
      </c>
      <c r="L325" s="3" t="s">
        <v>24</v>
      </c>
      <c r="M325" t="e">
        <f t="shared" si="8"/>
        <v>#VALUE!</v>
      </c>
      <c r="N325" s="46">
        <f t="shared" si="9"/>
        <v>0</v>
      </c>
      <c r="O325" s="14"/>
    </row>
    <row r="326" spans="2:15">
      <c r="B326">
        <v>6000321</v>
      </c>
      <c r="C326" s="2">
        <v>192823</v>
      </c>
      <c r="D326" s="5">
        <v>3.56E-2</v>
      </c>
      <c r="E326" s="2" t="s">
        <v>23</v>
      </c>
      <c r="F326" s="2" t="s">
        <v>23</v>
      </c>
      <c r="G326" s="3">
        <v>681</v>
      </c>
      <c r="H326" s="3">
        <v>0.65600000000000003</v>
      </c>
      <c r="I326" s="3" t="s">
        <v>6</v>
      </c>
      <c r="J326" s="3" t="b">
        <v>0</v>
      </c>
      <c r="K326" s="4" t="s">
        <v>24</v>
      </c>
      <c r="L326" s="3" t="s">
        <v>24</v>
      </c>
      <c r="M326" t="e">
        <f t="shared" ref="M326:M389" si="10">IF(ISBLANK(J326), 0, K326 / (1 + 0.12)^(L326/12))</f>
        <v>#VALUE!</v>
      </c>
      <c r="N326" s="46">
        <f t="shared" ref="N326:N389" si="11">IF(F326="defaulted", C326 * (1 - K326), 0)</f>
        <v>0</v>
      </c>
      <c r="O326" s="14"/>
    </row>
    <row r="327" spans="2:15">
      <c r="B327">
        <v>6000322</v>
      </c>
      <c r="C327" s="2">
        <v>52078</v>
      </c>
      <c r="D327" s="5">
        <v>4.4299999999999999E-2</v>
      </c>
      <c r="E327" s="2" t="s">
        <v>23</v>
      </c>
      <c r="F327" s="2" t="s">
        <v>23</v>
      </c>
      <c r="G327" s="3">
        <v>763</v>
      </c>
      <c r="H327" s="3">
        <v>0.2</v>
      </c>
      <c r="I327" s="3" t="s">
        <v>6</v>
      </c>
      <c r="J327" s="3" t="b">
        <v>0</v>
      </c>
      <c r="K327" s="4" t="s">
        <v>24</v>
      </c>
      <c r="L327" s="3" t="s">
        <v>24</v>
      </c>
      <c r="M327" t="e">
        <f t="shared" si="10"/>
        <v>#VALUE!</v>
      </c>
      <c r="N327" s="46">
        <f t="shared" si="11"/>
        <v>0</v>
      </c>
      <c r="O327" s="14"/>
    </row>
    <row r="328" spans="2:15">
      <c r="B328">
        <v>6000323</v>
      </c>
      <c r="C328" s="2">
        <v>196380</v>
      </c>
      <c r="D328" s="5">
        <v>3.85E-2</v>
      </c>
      <c r="E328" s="2" t="s">
        <v>23</v>
      </c>
      <c r="F328" s="2" t="s">
        <v>23</v>
      </c>
      <c r="G328" s="3">
        <v>763</v>
      </c>
      <c r="H328" s="3">
        <v>0.27200000000000002</v>
      </c>
      <c r="I328" s="3" t="s">
        <v>6</v>
      </c>
      <c r="J328" s="3" t="b">
        <v>0</v>
      </c>
      <c r="K328" s="4" t="s">
        <v>24</v>
      </c>
      <c r="L328" s="3" t="s">
        <v>24</v>
      </c>
      <c r="M328" t="e">
        <f t="shared" si="10"/>
        <v>#VALUE!</v>
      </c>
      <c r="N328" s="46">
        <f t="shared" si="11"/>
        <v>0</v>
      </c>
      <c r="O328" s="14"/>
    </row>
    <row r="329" spans="2:15">
      <c r="B329">
        <v>6000324</v>
      </c>
      <c r="C329" s="2">
        <v>192667</v>
      </c>
      <c r="D329" s="5">
        <v>5.9700000000000003E-2</v>
      </c>
      <c r="E329" s="2" t="s">
        <v>23</v>
      </c>
      <c r="F329" s="2" t="s">
        <v>23</v>
      </c>
      <c r="G329" s="3">
        <v>683</v>
      </c>
      <c r="H329" s="3">
        <v>0.67200000000000004</v>
      </c>
      <c r="I329" s="3" t="s">
        <v>6</v>
      </c>
      <c r="J329" s="3" t="b">
        <v>0</v>
      </c>
      <c r="K329" s="4" t="s">
        <v>24</v>
      </c>
      <c r="L329" s="3" t="s">
        <v>24</v>
      </c>
      <c r="M329" t="e">
        <f t="shared" si="10"/>
        <v>#VALUE!</v>
      </c>
      <c r="N329" s="46">
        <f t="shared" si="11"/>
        <v>0</v>
      </c>
      <c r="O329" s="14"/>
    </row>
    <row r="330" spans="2:15">
      <c r="B330">
        <v>6000325</v>
      </c>
      <c r="C330" s="2">
        <v>104868</v>
      </c>
      <c r="D330" s="5">
        <v>2.3099999999999999E-2</v>
      </c>
      <c r="E330" s="2" t="s">
        <v>23</v>
      </c>
      <c r="F330" s="2" t="s">
        <v>23</v>
      </c>
      <c r="G330" s="3">
        <v>725</v>
      </c>
      <c r="H330" s="3">
        <v>0.45600000000000007</v>
      </c>
      <c r="I330" s="3" t="s">
        <v>6</v>
      </c>
      <c r="J330" s="3" t="b">
        <v>0</v>
      </c>
      <c r="K330" s="4" t="s">
        <v>24</v>
      </c>
      <c r="L330" s="3" t="s">
        <v>24</v>
      </c>
      <c r="M330" t="e">
        <f t="shared" si="10"/>
        <v>#VALUE!</v>
      </c>
      <c r="N330" s="46">
        <f t="shared" si="11"/>
        <v>0</v>
      </c>
      <c r="O330" s="14"/>
    </row>
    <row r="331" spans="2:15">
      <c r="B331">
        <v>6000326</v>
      </c>
      <c r="C331" s="2">
        <v>152289</v>
      </c>
      <c r="D331" s="5">
        <v>3.2399999999999998E-2</v>
      </c>
      <c r="E331" s="2" t="s">
        <v>23</v>
      </c>
      <c r="F331" s="2" t="s">
        <v>23</v>
      </c>
      <c r="G331" s="3">
        <v>781</v>
      </c>
      <c r="H331" s="3">
        <v>0.48</v>
      </c>
      <c r="I331" s="3" t="s">
        <v>6</v>
      </c>
      <c r="J331" s="3" t="b">
        <v>0</v>
      </c>
      <c r="K331" s="4" t="s">
        <v>24</v>
      </c>
      <c r="L331" s="3" t="s">
        <v>24</v>
      </c>
      <c r="M331" t="e">
        <f t="shared" si="10"/>
        <v>#VALUE!</v>
      </c>
      <c r="N331" s="46">
        <f t="shared" si="11"/>
        <v>0</v>
      </c>
      <c r="O331" s="14"/>
    </row>
    <row r="332" spans="2:15">
      <c r="B332">
        <v>6000327</v>
      </c>
      <c r="C332" s="2">
        <v>50515</v>
      </c>
      <c r="D332" s="5">
        <v>4.8099999999999997E-2</v>
      </c>
      <c r="E332" s="2" t="s">
        <v>23</v>
      </c>
      <c r="F332" s="2" t="s">
        <v>23</v>
      </c>
      <c r="G332" s="3">
        <v>781</v>
      </c>
      <c r="H332" s="3">
        <v>0.21599999999999997</v>
      </c>
      <c r="I332" s="3" t="s">
        <v>6</v>
      </c>
      <c r="J332" s="3" t="b">
        <v>0</v>
      </c>
      <c r="K332" s="4" t="s">
        <v>24</v>
      </c>
      <c r="L332" s="3" t="s">
        <v>24</v>
      </c>
      <c r="M332" t="e">
        <f t="shared" si="10"/>
        <v>#VALUE!</v>
      </c>
      <c r="N332" s="46">
        <f t="shared" si="11"/>
        <v>0</v>
      </c>
      <c r="O332" s="14"/>
    </row>
    <row r="333" spans="2:15">
      <c r="B333">
        <v>6000328</v>
      </c>
      <c r="C333" s="2">
        <v>62235</v>
      </c>
      <c r="D333" s="5">
        <v>3.15E-2</v>
      </c>
      <c r="E333" s="2" t="s">
        <v>26</v>
      </c>
      <c r="F333" s="2" t="s">
        <v>27</v>
      </c>
      <c r="G333" s="3">
        <v>397.2</v>
      </c>
      <c r="H333" s="3">
        <v>1.0899999999999999</v>
      </c>
      <c r="I333" s="3" t="s">
        <v>6</v>
      </c>
      <c r="J333" s="3" t="s">
        <v>24</v>
      </c>
      <c r="K333" s="4">
        <v>0.11</v>
      </c>
      <c r="L333" s="3">
        <v>6</v>
      </c>
      <c r="M333">
        <f t="shared" si="10"/>
        <v>0.10394023007753748</v>
      </c>
      <c r="N333" s="46">
        <f t="shared" si="11"/>
        <v>55389.15</v>
      </c>
      <c r="O333" s="14"/>
    </row>
    <row r="334" spans="2:15">
      <c r="B334">
        <v>6000329</v>
      </c>
      <c r="C334" s="2">
        <v>133392</v>
      </c>
      <c r="D334" s="5">
        <v>3.6999999999999998E-2</v>
      </c>
      <c r="E334" s="2" t="s">
        <v>23</v>
      </c>
      <c r="F334" s="2" t="s">
        <v>23</v>
      </c>
      <c r="G334" s="3">
        <v>631</v>
      </c>
      <c r="H334" s="3">
        <v>0.2</v>
      </c>
      <c r="I334" s="3" t="s">
        <v>6</v>
      </c>
      <c r="J334" s="3" t="b">
        <v>0</v>
      </c>
      <c r="K334" s="4" t="s">
        <v>24</v>
      </c>
      <c r="L334" s="3" t="s">
        <v>24</v>
      </c>
      <c r="M334" t="e">
        <f t="shared" si="10"/>
        <v>#VALUE!</v>
      </c>
      <c r="N334" s="46">
        <f t="shared" si="11"/>
        <v>0</v>
      </c>
      <c r="O334" s="14"/>
    </row>
    <row r="335" spans="2:15">
      <c r="B335">
        <v>6000330</v>
      </c>
      <c r="C335" s="2">
        <v>32308</v>
      </c>
      <c r="D335" s="5">
        <v>2.06E-2</v>
      </c>
      <c r="E335" s="2" t="s">
        <v>26</v>
      </c>
      <c r="F335" s="2" t="s">
        <v>27</v>
      </c>
      <c r="G335" s="3">
        <v>405</v>
      </c>
      <c r="H335" s="3">
        <v>0.33999999999999997</v>
      </c>
      <c r="I335" s="3" t="s">
        <v>6</v>
      </c>
      <c r="J335" s="3" t="s">
        <v>24</v>
      </c>
      <c r="K335" s="4">
        <v>0.1</v>
      </c>
      <c r="L335" s="3">
        <v>3</v>
      </c>
      <c r="M335">
        <f t="shared" si="10"/>
        <v>9.7206542090698206E-2</v>
      </c>
      <c r="N335" s="46">
        <f t="shared" si="11"/>
        <v>29077.200000000001</v>
      </c>
      <c r="O335" s="14"/>
    </row>
    <row r="336" spans="2:15">
      <c r="B336">
        <v>6000331</v>
      </c>
      <c r="C336" s="2">
        <v>81125</v>
      </c>
      <c r="D336" s="5">
        <v>3.78E-2</v>
      </c>
      <c r="E336" s="2" t="s">
        <v>23</v>
      </c>
      <c r="F336" s="2" t="s">
        <v>23</v>
      </c>
      <c r="G336" s="3">
        <v>604</v>
      </c>
      <c r="H336" s="3">
        <v>0.2</v>
      </c>
      <c r="I336" s="3" t="s">
        <v>6</v>
      </c>
      <c r="J336" s="3" t="b">
        <v>0</v>
      </c>
      <c r="K336" s="4" t="s">
        <v>24</v>
      </c>
      <c r="L336" s="3" t="s">
        <v>24</v>
      </c>
      <c r="M336" t="e">
        <f t="shared" si="10"/>
        <v>#VALUE!</v>
      </c>
      <c r="N336" s="46">
        <f t="shared" si="11"/>
        <v>0</v>
      </c>
      <c r="O336" s="14"/>
    </row>
    <row r="337" spans="2:15">
      <c r="B337">
        <v>6000332</v>
      </c>
      <c r="C337" s="2">
        <v>72608</v>
      </c>
      <c r="D337" s="5">
        <v>3.9600000000000003E-2</v>
      </c>
      <c r="E337" s="2" t="s">
        <v>23</v>
      </c>
      <c r="F337" s="2" t="s">
        <v>23</v>
      </c>
      <c r="G337" s="3">
        <v>756</v>
      </c>
      <c r="H337" s="3">
        <v>0.2</v>
      </c>
      <c r="I337" s="3" t="s">
        <v>6</v>
      </c>
      <c r="J337" s="3" t="b">
        <v>0</v>
      </c>
      <c r="K337" s="4" t="s">
        <v>24</v>
      </c>
      <c r="L337" s="3" t="s">
        <v>24</v>
      </c>
      <c r="M337" t="e">
        <f t="shared" si="10"/>
        <v>#VALUE!</v>
      </c>
      <c r="N337" s="46">
        <f t="shared" si="11"/>
        <v>0</v>
      </c>
      <c r="O337" s="14"/>
    </row>
    <row r="338" spans="2:15">
      <c r="B338">
        <v>6000333</v>
      </c>
      <c r="C338" s="2">
        <v>49304</v>
      </c>
      <c r="D338" s="5">
        <v>0.02</v>
      </c>
      <c r="E338" s="2" t="s">
        <v>23</v>
      </c>
      <c r="F338" s="2" t="s">
        <v>23</v>
      </c>
      <c r="G338" s="3">
        <v>729</v>
      </c>
      <c r="H338" s="3">
        <v>0.70400000000000007</v>
      </c>
      <c r="I338" s="3" t="s">
        <v>6</v>
      </c>
      <c r="J338" s="3" t="b">
        <v>0</v>
      </c>
      <c r="K338" s="4" t="s">
        <v>24</v>
      </c>
      <c r="L338" s="3" t="s">
        <v>24</v>
      </c>
      <c r="M338" t="e">
        <f t="shared" si="10"/>
        <v>#VALUE!</v>
      </c>
      <c r="N338" s="46">
        <f t="shared" si="11"/>
        <v>0</v>
      </c>
      <c r="O338" s="14"/>
    </row>
    <row r="339" spans="2:15">
      <c r="B339">
        <v>6000334</v>
      </c>
      <c r="C339" s="2">
        <v>87560</v>
      </c>
      <c r="D339" s="5">
        <v>2.24E-2</v>
      </c>
      <c r="E339" s="2" t="s">
        <v>23</v>
      </c>
      <c r="F339" s="2" t="s">
        <v>23</v>
      </c>
      <c r="G339" s="3">
        <v>658</v>
      </c>
      <c r="H339" s="3">
        <v>0.2</v>
      </c>
      <c r="I339" s="3" t="s">
        <v>6</v>
      </c>
      <c r="J339" s="3" t="b">
        <v>0</v>
      </c>
      <c r="K339" s="4" t="s">
        <v>24</v>
      </c>
      <c r="L339" s="3" t="s">
        <v>24</v>
      </c>
      <c r="M339" t="e">
        <f t="shared" si="10"/>
        <v>#VALUE!</v>
      </c>
      <c r="N339" s="46">
        <f t="shared" si="11"/>
        <v>0</v>
      </c>
      <c r="O339" s="14"/>
    </row>
    <row r="340" spans="2:15">
      <c r="B340">
        <v>6000335</v>
      </c>
      <c r="C340" s="2">
        <v>153724</v>
      </c>
      <c r="D340" s="5">
        <v>6.5199999999999994E-2</v>
      </c>
      <c r="E340" s="2" t="s">
        <v>26</v>
      </c>
      <c r="F340" s="2" t="s">
        <v>27</v>
      </c>
      <c r="G340" s="3">
        <v>472.2</v>
      </c>
      <c r="H340" s="3">
        <v>0.5</v>
      </c>
      <c r="I340" s="3" t="s">
        <v>6</v>
      </c>
      <c r="J340" s="3" t="s">
        <v>24</v>
      </c>
      <c r="K340" s="4">
        <v>0.18</v>
      </c>
      <c r="L340" s="3">
        <v>3</v>
      </c>
      <c r="M340">
        <f t="shared" si="10"/>
        <v>0.17497177576325676</v>
      </c>
      <c r="N340" s="46">
        <f t="shared" si="11"/>
        <v>126053.68000000001</v>
      </c>
      <c r="O340" s="14"/>
    </row>
    <row r="341" spans="2:15">
      <c r="B341">
        <v>6000336</v>
      </c>
      <c r="C341" s="2">
        <v>185021</v>
      </c>
      <c r="D341" s="5">
        <v>3.2899999999999999E-2</v>
      </c>
      <c r="E341" s="2" t="s">
        <v>23</v>
      </c>
      <c r="F341" s="2" t="s">
        <v>23</v>
      </c>
      <c r="G341" s="3">
        <v>669</v>
      </c>
      <c r="H341" s="3">
        <v>0.65600000000000003</v>
      </c>
      <c r="I341" s="3" t="s">
        <v>6</v>
      </c>
      <c r="J341" s="3" t="b">
        <v>0</v>
      </c>
      <c r="K341" s="4" t="s">
        <v>24</v>
      </c>
      <c r="L341" s="3" t="s">
        <v>24</v>
      </c>
      <c r="M341" t="e">
        <f t="shared" si="10"/>
        <v>#VALUE!</v>
      </c>
      <c r="N341" s="46">
        <f t="shared" si="11"/>
        <v>0</v>
      </c>
      <c r="O341" s="14"/>
    </row>
    <row r="342" spans="2:15">
      <c r="B342">
        <v>6000337</v>
      </c>
      <c r="C342" s="2">
        <v>96231</v>
      </c>
      <c r="D342" s="5">
        <v>3.5299999999999998E-2</v>
      </c>
      <c r="E342" s="2" t="s">
        <v>23</v>
      </c>
      <c r="F342" s="2" t="s">
        <v>23</v>
      </c>
      <c r="G342" s="3">
        <v>628</v>
      </c>
      <c r="H342" s="3">
        <v>0.2</v>
      </c>
      <c r="I342" s="3" t="s">
        <v>6</v>
      </c>
      <c r="J342" s="3" t="b">
        <v>0</v>
      </c>
      <c r="K342" s="4" t="s">
        <v>24</v>
      </c>
      <c r="L342" s="3" t="s">
        <v>24</v>
      </c>
      <c r="M342" t="e">
        <f t="shared" si="10"/>
        <v>#VALUE!</v>
      </c>
      <c r="N342" s="46">
        <f t="shared" si="11"/>
        <v>0</v>
      </c>
      <c r="O342" s="14"/>
    </row>
    <row r="343" spans="2:15">
      <c r="B343">
        <v>6000338</v>
      </c>
      <c r="C343" s="2">
        <v>187596</v>
      </c>
      <c r="D343" s="5">
        <v>3.61E-2</v>
      </c>
      <c r="E343" s="2" t="s">
        <v>23</v>
      </c>
      <c r="F343" s="2" t="s">
        <v>23</v>
      </c>
      <c r="G343" s="3">
        <v>764</v>
      </c>
      <c r="H343" s="3">
        <v>0.2</v>
      </c>
      <c r="I343" s="3" t="s">
        <v>6</v>
      </c>
      <c r="J343" s="3" t="b">
        <v>0</v>
      </c>
      <c r="K343" s="4" t="s">
        <v>24</v>
      </c>
      <c r="L343" s="3" t="s">
        <v>24</v>
      </c>
      <c r="M343" t="e">
        <f t="shared" si="10"/>
        <v>#VALUE!</v>
      </c>
      <c r="N343" s="46">
        <f t="shared" si="11"/>
        <v>0</v>
      </c>
      <c r="O343" s="14"/>
    </row>
    <row r="344" spans="2:15">
      <c r="B344">
        <v>6000339</v>
      </c>
      <c r="C344" s="2">
        <v>93578</v>
      </c>
      <c r="D344" s="5">
        <v>6.59E-2</v>
      </c>
      <c r="E344" s="2" t="s">
        <v>23</v>
      </c>
      <c r="F344" s="2" t="s">
        <v>23</v>
      </c>
      <c r="G344" s="3">
        <v>636</v>
      </c>
      <c r="H344" s="3">
        <v>0.74400000000000011</v>
      </c>
      <c r="I344" s="3" t="s">
        <v>6</v>
      </c>
      <c r="J344" s="3" t="b">
        <v>0</v>
      </c>
      <c r="K344" s="4" t="s">
        <v>24</v>
      </c>
      <c r="L344" s="3" t="s">
        <v>24</v>
      </c>
      <c r="M344" t="e">
        <f t="shared" si="10"/>
        <v>#VALUE!</v>
      </c>
      <c r="N344" s="46">
        <f t="shared" si="11"/>
        <v>0</v>
      </c>
      <c r="O344" s="14"/>
    </row>
    <row r="345" spans="2:15">
      <c r="B345">
        <v>6000340</v>
      </c>
      <c r="C345" s="2">
        <v>138643</v>
      </c>
      <c r="D345" s="5">
        <v>3.3599999999999998E-2</v>
      </c>
      <c r="E345" s="2" t="s">
        <v>23</v>
      </c>
      <c r="F345" s="2" t="s">
        <v>23</v>
      </c>
      <c r="G345" s="3">
        <v>646</v>
      </c>
      <c r="H345" s="3">
        <v>0.2</v>
      </c>
      <c r="I345" s="3" t="s">
        <v>6</v>
      </c>
      <c r="J345" s="3" t="b">
        <v>0</v>
      </c>
      <c r="K345" s="4" t="s">
        <v>24</v>
      </c>
      <c r="L345" s="3" t="s">
        <v>24</v>
      </c>
      <c r="M345" t="e">
        <f t="shared" si="10"/>
        <v>#VALUE!</v>
      </c>
      <c r="N345" s="46">
        <f t="shared" si="11"/>
        <v>0</v>
      </c>
      <c r="O345" s="14"/>
    </row>
    <row r="346" spans="2:15">
      <c r="B346">
        <v>6000341</v>
      </c>
      <c r="C346" s="2">
        <v>191085</v>
      </c>
      <c r="D346" s="5">
        <v>5.5800000000000002E-2</v>
      </c>
      <c r="E346" s="2" t="s">
        <v>23</v>
      </c>
      <c r="F346" s="2" t="s">
        <v>23</v>
      </c>
      <c r="G346" s="3">
        <v>792</v>
      </c>
      <c r="H346" s="3">
        <v>0.2</v>
      </c>
      <c r="I346" s="3" t="s">
        <v>6</v>
      </c>
      <c r="J346" s="3" t="b">
        <v>0</v>
      </c>
      <c r="K346" s="4" t="s">
        <v>24</v>
      </c>
      <c r="L346" s="3" t="s">
        <v>24</v>
      </c>
      <c r="M346" t="e">
        <f t="shared" si="10"/>
        <v>#VALUE!</v>
      </c>
      <c r="N346" s="46">
        <f t="shared" si="11"/>
        <v>0</v>
      </c>
      <c r="O346" s="14"/>
    </row>
    <row r="347" spans="2:15">
      <c r="B347">
        <v>6000342</v>
      </c>
      <c r="C347" s="2">
        <v>167992</v>
      </c>
      <c r="D347" s="5">
        <v>2.8500000000000001E-2</v>
      </c>
      <c r="E347" s="2" t="s">
        <v>23</v>
      </c>
      <c r="F347" s="2" t="s">
        <v>23</v>
      </c>
      <c r="G347" s="3">
        <v>672</v>
      </c>
      <c r="H347" s="3">
        <v>0.3680000000000001</v>
      </c>
      <c r="I347" s="3" t="s">
        <v>6</v>
      </c>
      <c r="J347" s="3" t="b">
        <v>0</v>
      </c>
      <c r="K347" s="4" t="s">
        <v>24</v>
      </c>
      <c r="L347" s="3" t="s">
        <v>24</v>
      </c>
      <c r="M347" t="e">
        <f t="shared" si="10"/>
        <v>#VALUE!</v>
      </c>
      <c r="N347" s="46">
        <f t="shared" si="11"/>
        <v>0</v>
      </c>
      <c r="O347" s="14"/>
    </row>
    <row r="348" spans="2:15">
      <c r="B348">
        <v>6000343</v>
      </c>
      <c r="C348" s="2">
        <v>11160</v>
      </c>
      <c r="D348" s="5">
        <v>3.0099999999999998E-2</v>
      </c>
      <c r="E348" s="2" t="s">
        <v>23</v>
      </c>
      <c r="F348" s="2" t="s">
        <v>23</v>
      </c>
      <c r="G348" s="3">
        <v>729</v>
      </c>
      <c r="H348" s="3">
        <v>0.67200000000000004</v>
      </c>
      <c r="I348" s="3" t="s">
        <v>6</v>
      </c>
      <c r="J348" s="3" t="b">
        <v>0</v>
      </c>
      <c r="K348" s="4" t="s">
        <v>24</v>
      </c>
      <c r="L348" s="3" t="s">
        <v>24</v>
      </c>
      <c r="M348" t="e">
        <f t="shared" si="10"/>
        <v>#VALUE!</v>
      </c>
      <c r="N348" s="46">
        <f t="shared" si="11"/>
        <v>0</v>
      </c>
      <c r="O348" s="14"/>
    </row>
    <row r="349" spans="2:15">
      <c r="B349">
        <v>6000344</v>
      </c>
      <c r="C349" s="2">
        <v>195211</v>
      </c>
      <c r="D349" s="5">
        <v>3.6600000000000001E-2</v>
      </c>
      <c r="E349" s="2" t="s">
        <v>23</v>
      </c>
      <c r="F349" s="2" t="s">
        <v>23</v>
      </c>
      <c r="G349" s="3">
        <v>752</v>
      </c>
      <c r="H349" s="3">
        <v>0.20800000000000007</v>
      </c>
      <c r="I349" s="3" t="s">
        <v>6</v>
      </c>
      <c r="J349" s="3" t="b">
        <v>0</v>
      </c>
      <c r="K349" s="4" t="s">
        <v>24</v>
      </c>
      <c r="L349" s="3" t="s">
        <v>24</v>
      </c>
      <c r="M349" t="e">
        <f t="shared" si="10"/>
        <v>#VALUE!</v>
      </c>
      <c r="N349" s="46">
        <f t="shared" si="11"/>
        <v>0</v>
      </c>
      <c r="O349" s="14"/>
    </row>
    <row r="350" spans="2:15">
      <c r="B350">
        <v>6000345</v>
      </c>
      <c r="C350" s="2">
        <v>18100</v>
      </c>
      <c r="D350" s="5">
        <v>3.3099999999999997E-2</v>
      </c>
      <c r="E350" s="2" t="s">
        <v>23</v>
      </c>
      <c r="F350" s="2" t="s">
        <v>23</v>
      </c>
      <c r="G350" s="3">
        <v>751</v>
      </c>
      <c r="H350" s="3">
        <v>0.2</v>
      </c>
      <c r="I350" s="3" t="s">
        <v>6</v>
      </c>
      <c r="J350" s="3" t="b">
        <v>0</v>
      </c>
      <c r="K350" s="4" t="s">
        <v>24</v>
      </c>
      <c r="L350" s="3" t="s">
        <v>24</v>
      </c>
      <c r="M350" t="e">
        <f t="shared" si="10"/>
        <v>#VALUE!</v>
      </c>
      <c r="N350" s="46">
        <f t="shared" si="11"/>
        <v>0</v>
      </c>
      <c r="O350" s="14"/>
    </row>
    <row r="351" spans="2:15">
      <c r="B351">
        <v>6000346</v>
      </c>
      <c r="C351" s="2">
        <v>174869</v>
      </c>
      <c r="D351" s="5">
        <v>4.2000000000000003E-2</v>
      </c>
      <c r="E351" s="2" t="s">
        <v>23</v>
      </c>
      <c r="F351" s="2" t="s">
        <v>23</v>
      </c>
      <c r="G351" s="3">
        <v>739</v>
      </c>
      <c r="H351" s="3">
        <v>0.2</v>
      </c>
      <c r="I351" s="3" t="s">
        <v>6</v>
      </c>
      <c r="J351" s="3" t="b">
        <v>0</v>
      </c>
      <c r="K351" s="4" t="s">
        <v>24</v>
      </c>
      <c r="L351" s="3" t="s">
        <v>24</v>
      </c>
      <c r="M351" t="e">
        <f t="shared" si="10"/>
        <v>#VALUE!</v>
      </c>
      <c r="N351" s="46">
        <f t="shared" si="11"/>
        <v>0</v>
      </c>
      <c r="O351" s="14"/>
    </row>
    <row r="352" spans="2:15">
      <c r="B352">
        <v>6000347</v>
      </c>
      <c r="C352" s="2">
        <v>86756</v>
      </c>
      <c r="D352" s="5">
        <v>6.6600000000000006E-2</v>
      </c>
      <c r="E352" s="2" t="s">
        <v>23</v>
      </c>
      <c r="F352" s="2" t="s">
        <v>23</v>
      </c>
      <c r="G352" s="3">
        <v>615</v>
      </c>
      <c r="H352" s="3">
        <v>0.504</v>
      </c>
      <c r="I352" s="3" t="s">
        <v>6</v>
      </c>
      <c r="J352" s="3" t="b">
        <v>0</v>
      </c>
      <c r="K352" s="4" t="s">
        <v>24</v>
      </c>
      <c r="L352" s="3" t="s">
        <v>24</v>
      </c>
      <c r="M352" t="e">
        <f t="shared" si="10"/>
        <v>#VALUE!</v>
      </c>
      <c r="N352" s="46">
        <f t="shared" si="11"/>
        <v>0</v>
      </c>
      <c r="O352" s="14"/>
    </row>
    <row r="353" spans="2:15">
      <c r="B353">
        <v>6000348</v>
      </c>
      <c r="C353" s="2">
        <v>150329</v>
      </c>
      <c r="D353" s="5">
        <v>3.2000000000000001E-2</v>
      </c>
      <c r="E353" s="2" t="s">
        <v>23</v>
      </c>
      <c r="F353" s="2" t="s">
        <v>23</v>
      </c>
      <c r="G353" s="3">
        <v>612</v>
      </c>
      <c r="H353" s="3">
        <v>0.31999999999999995</v>
      </c>
      <c r="I353" s="3" t="s">
        <v>6</v>
      </c>
      <c r="J353" s="3" t="b">
        <v>0</v>
      </c>
      <c r="K353" s="4" t="s">
        <v>24</v>
      </c>
      <c r="L353" s="3" t="s">
        <v>24</v>
      </c>
      <c r="M353" t="e">
        <f t="shared" si="10"/>
        <v>#VALUE!</v>
      </c>
      <c r="N353" s="46">
        <f t="shared" si="11"/>
        <v>0</v>
      </c>
      <c r="O353" s="14"/>
    </row>
    <row r="354" spans="2:15">
      <c r="B354">
        <v>6000349</v>
      </c>
      <c r="C354" s="2">
        <v>23304</v>
      </c>
      <c r="D354" s="5">
        <v>5.28E-2</v>
      </c>
      <c r="E354" s="2" t="s">
        <v>23</v>
      </c>
      <c r="F354" s="2" t="s">
        <v>23</v>
      </c>
      <c r="G354" s="3">
        <v>783</v>
      </c>
      <c r="H354" s="3">
        <v>0.2</v>
      </c>
      <c r="I354" s="3" t="s">
        <v>6</v>
      </c>
      <c r="J354" s="3" t="b">
        <v>0</v>
      </c>
      <c r="K354" s="4" t="s">
        <v>24</v>
      </c>
      <c r="L354" s="3" t="s">
        <v>24</v>
      </c>
      <c r="M354" t="e">
        <f t="shared" si="10"/>
        <v>#VALUE!</v>
      </c>
      <c r="N354" s="46">
        <f t="shared" si="11"/>
        <v>0</v>
      </c>
      <c r="O354" s="14"/>
    </row>
    <row r="355" spans="2:15">
      <c r="B355">
        <v>6000350</v>
      </c>
      <c r="C355" s="2">
        <v>97725</v>
      </c>
      <c r="D355" s="5">
        <v>3.8399999999999997E-2</v>
      </c>
      <c r="E355" s="2" t="s">
        <v>23</v>
      </c>
      <c r="F355" s="2" t="s">
        <v>23</v>
      </c>
      <c r="G355" s="3">
        <v>600</v>
      </c>
      <c r="H355" s="3">
        <v>0.7599999999999999</v>
      </c>
      <c r="I355" s="3" t="s">
        <v>6</v>
      </c>
      <c r="J355" s="3" t="b">
        <v>0</v>
      </c>
      <c r="K355" s="4" t="s">
        <v>24</v>
      </c>
      <c r="L355" s="3" t="s">
        <v>24</v>
      </c>
      <c r="M355" t="e">
        <f t="shared" si="10"/>
        <v>#VALUE!</v>
      </c>
      <c r="N355" s="46">
        <f t="shared" si="11"/>
        <v>0</v>
      </c>
      <c r="O355" s="14"/>
    </row>
    <row r="356" spans="2:15">
      <c r="B356">
        <v>6000351</v>
      </c>
      <c r="C356" s="2">
        <v>69700</v>
      </c>
      <c r="D356" s="5">
        <v>2.3599999999999999E-2</v>
      </c>
      <c r="E356" s="2" t="s">
        <v>23</v>
      </c>
      <c r="F356" s="2" t="s">
        <v>23</v>
      </c>
      <c r="G356" s="3">
        <v>723</v>
      </c>
      <c r="H356" s="3">
        <v>0.2</v>
      </c>
      <c r="I356" s="3" t="s">
        <v>6</v>
      </c>
      <c r="J356" s="3" t="b">
        <v>0</v>
      </c>
      <c r="K356" s="4" t="s">
        <v>24</v>
      </c>
      <c r="L356" s="3" t="s">
        <v>24</v>
      </c>
      <c r="M356" t="e">
        <f t="shared" si="10"/>
        <v>#VALUE!</v>
      </c>
      <c r="N356" s="46">
        <f t="shared" si="11"/>
        <v>0</v>
      </c>
      <c r="O356" s="14"/>
    </row>
    <row r="357" spans="2:15">
      <c r="B357">
        <v>6000352</v>
      </c>
      <c r="C357" s="2">
        <v>142943</v>
      </c>
      <c r="D357" s="5">
        <v>4.4200000000000003E-2</v>
      </c>
      <c r="E357" s="2" t="s">
        <v>23</v>
      </c>
      <c r="F357" s="2" t="s">
        <v>23</v>
      </c>
      <c r="G357" s="3">
        <v>771</v>
      </c>
      <c r="H357" s="3">
        <v>0.2</v>
      </c>
      <c r="I357" s="3" t="s">
        <v>6</v>
      </c>
      <c r="J357" s="3" t="b">
        <v>0</v>
      </c>
      <c r="K357" s="4" t="s">
        <v>24</v>
      </c>
      <c r="L357" s="3" t="s">
        <v>24</v>
      </c>
      <c r="M357" t="e">
        <f t="shared" si="10"/>
        <v>#VALUE!</v>
      </c>
      <c r="N357" s="46">
        <f t="shared" si="11"/>
        <v>0</v>
      </c>
      <c r="O357" s="14"/>
    </row>
    <row r="358" spans="2:15">
      <c r="B358">
        <v>6000353</v>
      </c>
      <c r="C358" s="2">
        <v>159119</v>
      </c>
      <c r="D358" s="5">
        <v>5.91E-2</v>
      </c>
      <c r="E358" s="2" t="s">
        <v>23</v>
      </c>
      <c r="F358" s="2" t="s">
        <v>23</v>
      </c>
      <c r="G358" s="3">
        <v>703</v>
      </c>
      <c r="H358" s="3">
        <v>0.48</v>
      </c>
      <c r="I358" s="3" t="s">
        <v>6</v>
      </c>
      <c r="J358" s="3" t="b">
        <v>0</v>
      </c>
      <c r="K358" s="4" t="s">
        <v>24</v>
      </c>
      <c r="L358" s="3" t="s">
        <v>24</v>
      </c>
      <c r="M358" t="e">
        <f t="shared" si="10"/>
        <v>#VALUE!</v>
      </c>
      <c r="N358" s="46">
        <f t="shared" si="11"/>
        <v>0</v>
      </c>
      <c r="O358" s="14"/>
    </row>
    <row r="359" spans="2:15">
      <c r="B359">
        <v>6000354</v>
      </c>
      <c r="C359" s="2">
        <v>44659</v>
      </c>
      <c r="D359" s="5">
        <v>2.0199999999999999E-2</v>
      </c>
      <c r="E359" s="2" t="s">
        <v>23</v>
      </c>
      <c r="F359" s="2" t="s">
        <v>23</v>
      </c>
      <c r="G359" s="3">
        <v>696</v>
      </c>
      <c r="H359" s="3">
        <v>0.64</v>
      </c>
      <c r="I359" s="3" t="s">
        <v>6</v>
      </c>
      <c r="J359" s="3" t="b">
        <v>0</v>
      </c>
      <c r="K359" s="4" t="s">
        <v>24</v>
      </c>
      <c r="L359" s="3" t="s">
        <v>24</v>
      </c>
      <c r="M359" t="e">
        <f t="shared" si="10"/>
        <v>#VALUE!</v>
      </c>
      <c r="N359" s="46">
        <f t="shared" si="11"/>
        <v>0</v>
      </c>
      <c r="O359" s="14"/>
    </row>
    <row r="360" spans="2:15">
      <c r="B360">
        <v>6000355</v>
      </c>
      <c r="C360" s="2">
        <v>54076</v>
      </c>
      <c r="D360" s="5">
        <v>6.0999999999999999E-2</v>
      </c>
      <c r="E360" s="2" t="s">
        <v>23</v>
      </c>
      <c r="F360" s="2" t="s">
        <v>23</v>
      </c>
      <c r="G360" s="3">
        <v>690</v>
      </c>
      <c r="H360" s="3">
        <v>0.28799999999999992</v>
      </c>
      <c r="I360" s="3" t="s">
        <v>6</v>
      </c>
      <c r="J360" s="3" t="b">
        <v>0</v>
      </c>
      <c r="K360" s="4" t="s">
        <v>24</v>
      </c>
      <c r="L360" s="3" t="s">
        <v>24</v>
      </c>
      <c r="M360" t="e">
        <f t="shared" si="10"/>
        <v>#VALUE!</v>
      </c>
      <c r="N360" s="46">
        <f t="shared" si="11"/>
        <v>0</v>
      </c>
      <c r="O360" s="14"/>
    </row>
    <row r="361" spans="2:15">
      <c r="B361">
        <v>6000356</v>
      </c>
      <c r="C361" s="2">
        <v>112534</v>
      </c>
      <c r="D361" s="5">
        <v>5.3600000000000002E-2</v>
      </c>
      <c r="E361" s="2" t="s">
        <v>23</v>
      </c>
      <c r="F361" s="2" t="s">
        <v>23</v>
      </c>
      <c r="G361" s="3">
        <v>709</v>
      </c>
      <c r="H361" s="3">
        <v>0.25600000000000012</v>
      </c>
      <c r="I361" s="3" t="s">
        <v>6</v>
      </c>
      <c r="J361" s="3" t="b">
        <v>0</v>
      </c>
      <c r="K361" s="4" t="s">
        <v>24</v>
      </c>
      <c r="L361" s="3" t="s">
        <v>24</v>
      </c>
      <c r="M361" t="e">
        <f t="shared" si="10"/>
        <v>#VALUE!</v>
      </c>
      <c r="N361" s="46">
        <f t="shared" si="11"/>
        <v>0</v>
      </c>
      <c r="O361" s="14"/>
    </row>
    <row r="362" spans="2:15">
      <c r="B362">
        <v>6000357</v>
      </c>
      <c r="C362" s="2">
        <v>67580</v>
      </c>
      <c r="D362" s="5">
        <v>2.0799999999999999E-2</v>
      </c>
      <c r="E362" s="2" t="s">
        <v>23</v>
      </c>
      <c r="F362" s="2" t="s">
        <v>23</v>
      </c>
      <c r="G362" s="3">
        <v>671</v>
      </c>
      <c r="H362" s="3">
        <v>0.43999999999999995</v>
      </c>
      <c r="I362" s="3" t="s">
        <v>6</v>
      </c>
      <c r="J362" s="3" t="b">
        <v>0</v>
      </c>
      <c r="K362" s="4" t="s">
        <v>24</v>
      </c>
      <c r="L362" s="3" t="s">
        <v>24</v>
      </c>
      <c r="M362" t="e">
        <f t="shared" si="10"/>
        <v>#VALUE!</v>
      </c>
      <c r="N362" s="46">
        <f t="shared" si="11"/>
        <v>0</v>
      </c>
      <c r="O362" s="14"/>
    </row>
    <row r="363" spans="2:15">
      <c r="B363">
        <v>6000358</v>
      </c>
      <c r="C363" s="2">
        <v>187877</v>
      </c>
      <c r="D363" s="5">
        <v>4.53E-2</v>
      </c>
      <c r="E363" s="2" t="s">
        <v>23</v>
      </c>
      <c r="F363" s="2" t="s">
        <v>27</v>
      </c>
      <c r="G363" s="3">
        <v>480</v>
      </c>
      <c r="H363" s="3">
        <v>1.08</v>
      </c>
      <c r="I363" s="3" t="s">
        <v>6</v>
      </c>
      <c r="J363" s="3" t="s">
        <v>24</v>
      </c>
      <c r="K363" s="4">
        <v>0.02</v>
      </c>
      <c r="L363" s="3">
        <v>3</v>
      </c>
      <c r="M363">
        <f t="shared" si="10"/>
        <v>1.9441308418139642E-2</v>
      </c>
      <c r="N363" s="46">
        <f t="shared" si="11"/>
        <v>184119.46</v>
      </c>
      <c r="O363" s="14"/>
    </row>
    <row r="364" spans="2:15">
      <c r="B364">
        <v>6000359</v>
      </c>
      <c r="C364" s="2">
        <v>192974</v>
      </c>
      <c r="D364" s="5">
        <v>6.0499999999999998E-2</v>
      </c>
      <c r="E364" s="2" t="s">
        <v>23</v>
      </c>
      <c r="F364" s="2" t="s">
        <v>23</v>
      </c>
      <c r="G364" s="3">
        <v>607</v>
      </c>
      <c r="H364" s="3">
        <v>0.37600000000000011</v>
      </c>
      <c r="I364" s="3" t="s">
        <v>6</v>
      </c>
      <c r="J364" s="3" t="b">
        <v>0</v>
      </c>
      <c r="K364" s="4" t="s">
        <v>24</v>
      </c>
      <c r="L364" s="3" t="s">
        <v>24</v>
      </c>
      <c r="M364" t="e">
        <f t="shared" si="10"/>
        <v>#VALUE!</v>
      </c>
      <c r="N364" s="46">
        <f t="shared" si="11"/>
        <v>0</v>
      </c>
      <c r="O364" s="14"/>
    </row>
    <row r="365" spans="2:15">
      <c r="B365">
        <v>6000360</v>
      </c>
      <c r="C365" s="2">
        <v>108178</v>
      </c>
      <c r="D365" s="5">
        <v>3.44E-2</v>
      </c>
      <c r="E365" s="2" t="s">
        <v>23</v>
      </c>
      <c r="F365" s="2" t="s">
        <v>23</v>
      </c>
      <c r="G365" s="3">
        <v>746</v>
      </c>
      <c r="H365" s="3">
        <v>0.23199999999999998</v>
      </c>
      <c r="I365" s="3" t="s">
        <v>6</v>
      </c>
      <c r="J365" s="3" t="b">
        <v>0</v>
      </c>
      <c r="K365" s="4" t="s">
        <v>24</v>
      </c>
      <c r="L365" s="3" t="s">
        <v>24</v>
      </c>
      <c r="M365" t="e">
        <f t="shared" si="10"/>
        <v>#VALUE!</v>
      </c>
      <c r="N365" s="46">
        <f t="shared" si="11"/>
        <v>0</v>
      </c>
      <c r="O365" s="14"/>
    </row>
    <row r="366" spans="2:15">
      <c r="B366">
        <v>6000361</v>
      </c>
      <c r="C366" s="2">
        <v>96886</v>
      </c>
      <c r="D366" s="5">
        <v>6.3399999999999998E-2</v>
      </c>
      <c r="E366" s="2" t="s">
        <v>23</v>
      </c>
      <c r="F366" s="2" t="s">
        <v>23</v>
      </c>
      <c r="G366" s="3">
        <v>800</v>
      </c>
      <c r="H366" s="3">
        <v>0.2</v>
      </c>
      <c r="I366" s="3" t="s">
        <v>6</v>
      </c>
      <c r="J366" s="3" t="b">
        <v>0</v>
      </c>
      <c r="K366" s="4" t="s">
        <v>24</v>
      </c>
      <c r="L366" s="3" t="s">
        <v>24</v>
      </c>
      <c r="M366" t="e">
        <f t="shared" si="10"/>
        <v>#VALUE!</v>
      </c>
      <c r="N366" s="46">
        <f t="shared" si="11"/>
        <v>0</v>
      </c>
      <c r="O366" s="14"/>
    </row>
    <row r="367" spans="2:15">
      <c r="B367">
        <v>6000362</v>
      </c>
      <c r="C367" s="2">
        <v>164262</v>
      </c>
      <c r="D367" s="5">
        <v>2.2200000000000001E-2</v>
      </c>
      <c r="E367" s="2" t="s">
        <v>23</v>
      </c>
      <c r="F367" s="2" t="s">
        <v>23</v>
      </c>
      <c r="G367" s="3">
        <v>698</v>
      </c>
      <c r="H367" s="3">
        <v>0.30400000000000005</v>
      </c>
      <c r="I367" s="3" t="s">
        <v>6</v>
      </c>
      <c r="J367" s="3" t="b">
        <v>0</v>
      </c>
      <c r="K367" s="4" t="s">
        <v>24</v>
      </c>
      <c r="L367" s="3" t="s">
        <v>24</v>
      </c>
      <c r="M367" t="e">
        <f t="shared" si="10"/>
        <v>#VALUE!</v>
      </c>
      <c r="N367" s="46">
        <f t="shared" si="11"/>
        <v>0</v>
      </c>
      <c r="O367" s="14"/>
    </row>
    <row r="368" spans="2:15">
      <c r="B368">
        <v>6000363</v>
      </c>
      <c r="C368" s="2">
        <v>191260</v>
      </c>
      <c r="D368" s="5">
        <v>4.4299999999999999E-2</v>
      </c>
      <c r="E368" s="2" t="s">
        <v>23</v>
      </c>
      <c r="F368" s="2" t="s">
        <v>23</v>
      </c>
      <c r="G368" s="3">
        <v>676</v>
      </c>
      <c r="H368" s="3">
        <v>0.2</v>
      </c>
      <c r="I368" s="3" t="s">
        <v>6</v>
      </c>
      <c r="J368" s="3" t="b">
        <v>0</v>
      </c>
      <c r="K368" s="4" t="s">
        <v>24</v>
      </c>
      <c r="L368" s="3" t="s">
        <v>24</v>
      </c>
      <c r="M368" t="e">
        <f t="shared" si="10"/>
        <v>#VALUE!</v>
      </c>
      <c r="N368" s="46">
        <f t="shared" si="11"/>
        <v>0</v>
      </c>
      <c r="O368" s="14"/>
    </row>
    <row r="369" spans="2:15">
      <c r="B369">
        <v>6000364</v>
      </c>
      <c r="C369" s="2">
        <v>16670</v>
      </c>
      <c r="D369" s="5">
        <v>4.3200000000000002E-2</v>
      </c>
      <c r="E369" s="2" t="s">
        <v>23</v>
      </c>
      <c r="F369" s="2" t="s">
        <v>23</v>
      </c>
      <c r="G369" s="3">
        <v>713</v>
      </c>
      <c r="H369" s="3">
        <v>0.37600000000000011</v>
      </c>
      <c r="I369" s="3" t="s">
        <v>6</v>
      </c>
      <c r="J369" s="3" t="b">
        <v>0</v>
      </c>
      <c r="K369" s="4" t="s">
        <v>24</v>
      </c>
      <c r="L369" s="3" t="s">
        <v>24</v>
      </c>
      <c r="M369" t="e">
        <f t="shared" si="10"/>
        <v>#VALUE!</v>
      </c>
      <c r="N369" s="46">
        <f t="shared" si="11"/>
        <v>0</v>
      </c>
      <c r="O369" s="14"/>
    </row>
    <row r="370" spans="2:15">
      <c r="B370">
        <v>6000365</v>
      </c>
      <c r="C370" s="2">
        <v>192003</v>
      </c>
      <c r="D370" s="5">
        <v>3.7199999999999997E-2</v>
      </c>
      <c r="E370" s="2" t="s">
        <v>23</v>
      </c>
      <c r="F370" s="2" t="s">
        <v>23</v>
      </c>
      <c r="G370" s="3">
        <v>601</v>
      </c>
      <c r="H370" s="3">
        <v>0.56800000000000006</v>
      </c>
      <c r="I370" s="3" t="s">
        <v>6</v>
      </c>
      <c r="J370" s="3" t="b">
        <v>0</v>
      </c>
      <c r="K370" s="4" t="s">
        <v>24</v>
      </c>
      <c r="L370" s="3" t="s">
        <v>24</v>
      </c>
      <c r="M370" t="e">
        <f t="shared" si="10"/>
        <v>#VALUE!</v>
      </c>
      <c r="N370" s="46">
        <f t="shared" si="11"/>
        <v>0</v>
      </c>
      <c r="O370" s="14"/>
    </row>
    <row r="371" spans="2:15">
      <c r="B371">
        <v>6000366</v>
      </c>
      <c r="C371" s="2">
        <v>187493</v>
      </c>
      <c r="D371" s="5">
        <v>3.49E-2</v>
      </c>
      <c r="E371" s="2" t="s">
        <v>23</v>
      </c>
      <c r="F371" s="2" t="s">
        <v>23</v>
      </c>
      <c r="G371" s="3">
        <v>732</v>
      </c>
      <c r="H371" s="3">
        <v>0.2</v>
      </c>
      <c r="I371" s="3" t="s">
        <v>6</v>
      </c>
      <c r="J371" s="3" t="b">
        <v>0</v>
      </c>
      <c r="K371" s="4" t="s">
        <v>24</v>
      </c>
      <c r="L371" s="3" t="s">
        <v>24</v>
      </c>
      <c r="M371" t="e">
        <f t="shared" si="10"/>
        <v>#VALUE!</v>
      </c>
      <c r="N371" s="46">
        <f t="shared" si="11"/>
        <v>0</v>
      </c>
      <c r="O371" s="14"/>
    </row>
    <row r="372" spans="2:15">
      <c r="B372">
        <v>6000367</v>
      </c>
      <c r="C372" s="2">
        <v>82169</v>
      </c>
      <c r="D372" s="5">
        <v>3.8300000000000001E-2</v>
      </c>
      <c r="E372" s="2" t="s">
        <v>23</v>
      </c>
      <c r="F372" s="2" t="s">
        <v>23</v>
      </c>
      <c r="G372" s="3">
        <v>626</v>
      </c>
      <c r="H372" s="3">
        <v>0.44800000000000006</v>
      </c>
      <c r="I372" s="3" t="s">
        <v>6</v>
      </c>
      <c r="J372" s="3" t="b">
        <v>0</v>
      </c>
      <c r="K372" s="4" t="s">
        <v>24</v>
      </c>
      <c r="L372" s="3" t="s">
        <v>24</v>
      </c>
      <c r="M372" t="e">
        <f t="shared" si="10"/>
        <v>#VALUE!</v>
      </c>
      <c r="N372" s="46">
        <f t="shared" si="11"/>
        <v>0</v>
      </c>
      <c r="O372" s="14"/>
    </row>
    <row r="373" spans="2:15">
      <c r="B373">
        <v>6000368</v>
      </c>
      <c r="C373" s="2">
        <v>33906</v>
      </c>
      <c r="D373" s="5">
        <v>4.65E-2</v>
      </c>
      <c r="E373" s="2" t="s">
        <v>23</v>
      </c>
      <c r="F373" s="2" t="s">
        <v>23</v>
      </c>
      <c r="G373" s="3">
        <v>663</v>
      </c>
      <c r="H373" s="3">
        <v>0.24</v>
      </c>
      <c r="I373" s="3" t="s">
        <v>6</v>
      </c>
      <c r="J373" s="3" t="b">
        <v>0</v>
      </c>
      <c r="K373" s="4" t="s">
        <v>24</v>
      </c>
      <c r="L373" s="3" t="s">
        <v>24</v>
      </c>
      <c r="M373" t="e">
        <f t="shared" si="10"/>
        <v>#VALUE!</v>
      </c>
      <c r="N373" s="46">
        <f t="shared" si="11"/>
        <v>0</v>
      </c>
      <c r="O373" s="14"/>
    </row>
    <row r="374" spans="2:15">
      <c r="B374">
        <v>6000369</v>
      </c>
      <c r="C374" s="2">
        <v>149815</v>
      </c>
      <c r="D374" s="5">
        <v>6.0999999999999999E-2</v>
      </c>
      <c r="E374" s="2" t="s">
        <v>23</v>
      </c>
      <c r="F374" s="2" t="s">
        <v>23</v>
      </c>
      <c r="G374" s="3">
        <v>780</v>
      </c>
      <c r="H374" s="3">
        <v>0.2</v>
      </c>
      <c r="I374" s="3" t="s">
        <v>6</v>
      </c>
      <c r="J374" s="3" t="b">
        <v>0</v>
      </c>
      <c r="K374" s="4" t="s">
        <v>24</v>
      </c>
      <c r="L374" s="3" t="s">
        <v>24</v>
      </c>
      <c r="M374" t="e">
        <f t="shared" si="10"/>
        <v>#VALUE!</v>
      </c>
      <c r="N374" s="46">
        <f t="shared" si="11"/>
        <v>0</v>
      </c>
      <c r="O374" s="14"/>
    </row>
    <row r="375" spans="2:15">
      <c r="B375">
        <v>6000370</v>
      </c>
      <c r="C375" s="2">
        <v>49931</v>
      </c>
      <c r="D375" s="5">
        <v>4.5199999999999997E-2</v>
      </c>
      <c r="E375" s="2" t="s">
        <v>26</v>
      </c>
      <c r="F375" s="2" t="s">
        <v>27</v>
      </c>
      <c r="G375" s="3">
        <v>400.8</v>
      </c>
      <c r="H375" s="3">
        <v>0.91</v>
      </c>
      <c r="I375" s="3" t="s">
        <v>6</v>
      </c>
      <c r="J375" s="3" t="s">
        <v>24</v>
      </c>
      <c r="K375" s="4">
        <v>0.02</v>
      </c>
      <c r="L375" s="3">
        <v>5</v>
      </c>
      <c r="M375">
        <f t="shared" si="10"/>
        <v>1.9077544981512026E-2</v>
      </c>
      <c r="N375" s="46">
        <f t="shared" si="11"/>
        <v>48932.38</v>
      </c>
      <c r="O375" s="14"/>
    </row>
    <row r="376" spans="2:15">
      <c r="B376">
        <v>6000371</v>
      </c>
      <c r="C376" s="2">
        <v>18628</v>
      </c>
      <c r="D376" s="5">
        <v>5.8799999999999998E-2</v>
      </c>
      <c r="E376" s="2" t="s">
        <v>23</v>
      </c>
      <c r="F376" s="2" t="s">
        <v>23</v>
      </c>
      <c r="G376" s="3">
        <v>679</v>
      </c>
      <c r="H376" s="3">
        <v>0.40800000000000014</v>
      </c>
      <c r="I376" s="3" t="s">
        <v>6</v>
      </c>
      <c r="J376" s="3" t="b">
        <v>0</v>
      </c>
      <c r="K376" s="4" t="s">
        <v>24</v>
      </c>
      <c r="L376" s="3" t="s">
        <v>24</v>
      </c>
      <c r="M376" t="e">
        <f t="shared" si="10"/>
        <v>#VALUE!</v>
      </c>
      <c r="N376" s="46">
        <f t="shared" si="11"/>
        <v>0</v>
      </c>
      <c r="O376" s="14"/>
    </row>
    <row r="377" spans="2:15">
      <c r="B377">
        <v>6000372</v>
      </c>
      <c r="C377" s="2">
        <v>89924</v>
      </c>
      <c r="D377" s="5">
        <v>2.5899999999999999E-2</v>
      </c>
      <c r="E377" s="2" t="s">
        <v>23</v>
      </c>
      <c r="F377" s="2" t="s">
        <v>23</v>
      </c>
      <c r="G377" s="3">
        <v>602</v>
      </c>
      <c r="H377" s="3">
        <v>0.65600000000000003</v>
      </c>
      <c r="I377" s="3" t="s">
        <v>6</v>
      </c>
      <c r="J377" s="3" t="b">
        <v>0</v>
      </c>
      <c r="K377" s="4" t="s">
        <v>24</v>
      </c>
      <c r="L377" s="3" t="s">
        <v>24</v>
      </c>
      <c r="M377" t="e">
        <f t="shared" si="10"/>
        <v>#VALUE!</v>
      </c>
      <c r="N377" s="46">
        <f t="shared" si="11"/>
        <v>0</v>
      </c>
      <c r="O377" s="14"/>
    </row>
    <row r="378" spans="2:15">
      <c r="B378">
        <v>6000373</v>
      </c>
      <c r="C378" s="2">
        <v>186067</v>
      </c>
      <c r="D378" s="5">
        <v>2.93E-2</v>
      </c>
      <c r="E378" s="2" t="s">
        <v>23</v>
      </c>
      <c r="F378" s="2" t="s">
        <v>23</v>
      </c>
      <c r="G378" s="3">
        <v>758</v>
      </c>
      <c r="H378" s="3">
        <v>0.2</v>
      </c>
      <c r="I378" s="3" t="s">
        <v>6</v>
      </c>
      <c r="J378" s="3" t="b">
        <v>0</v>
      </c>
      <c r="K378" s="4" t="s">
        <v>24</v>
      </c>
      <c r="L378" s="3" t="s">
        <v>24</v>
      </c>
      <c r="M378" t="e">
        <f t="shared" si="10"/>
        <v>#VALUE!</v>
      </c>
      <c r="N378" s="46">
        <f t="shared" si="11"/>
        <v>0</v>
      </c>
      <c r="O378" s="14"/>
    </row>
    <row r="379" spans="2:15">
      <c r="B379">
        <v>6000374</v>
      </c>
      <c r="C379" s="2">
        <v>119450</v>
      </c>
      <c r="D379" s="5">
        <v>2.9600000000000001E-2</v>
      </c>
      <c r="E379" s="2" t="s">
        <v>23</v>
      </c>
      <c r="F379" s="2" t="s">
        <v>23</v>
      </c>
      <c r="G379" s="3">
        <v>711</v>
      </c>
      <c r="H379" s="3">
        <v>0.70400000000000007</v>
      </c>
      <c r="I379" s="3" t="s">
        <v>6</v>
      </c>
      <c r="J379" s="3" t="b">
        <v>0</v>
      </c>
      <c r="K379" s="4" t="s">
        <v>24</v>
      </c>
      <c r="L379" s="3" t="s">
        <v>24</v>
      </c>
      <c r="M379" t="e">
        <f t="shared" si="10"/>
        <v>#VALUE!</v>
      </c>
      <c r="N379" s="46">
        <f t="shared" si="11"/>
        <v>0</v>
      </c>
      <c r="O379" s="14"/>
    </row>
    <row r="380" spans="2:15">
      <c r="B380">
        <v>6000375</v>
      </c>
      <c r="C380" s="2">
        <v>82711</v>
      </c>
      <c r="D380" s="5">
        <v>4.36E-2</v>
      </c>
      <c r="E380" s="2" t="s">
        <v>23</v>
      </c>
      <c r="F380" s="2" t="s">
        <v>23</v>
      </c>
      <c r="G380" s="3">
        <v>687</v>
      </c>
      <c r="H380" s="3">
        <v>0.2</v>
      </c>
      <c r="I380" s="3" t="s">
        <v>6</v>
      </c>
      <c r="J380" s="3" t="b">
        <v>0</v>
      </c>
      <c r="K380" s="4" t="s">
        <v>24</v>
      </c>
      <c r="L380" s="3" t="s">
        <v>24</v>
      </c>
      <c r="M380" t="e">
        <f t="shared" si="10"/>
        <v>#VALUE!</v>
      </c>
      <c r="N380" s="46">
        <f t="shared" si="11"/>
        <v>0</v>
      </c>
      <c r="O380" s="14"/>
    </row>
    <row r="381" spans="2:15">
      <c r="B381">
        <v>6000376</v>
      </c>
      <c r="C381" s="2">
        <v>136341</v>
      </c>
      <c r="D381" s="5">
        <v>3.5200000000000002E-2</v>
      </c>
      <c r="E381" s="2" t="s">
        <v>23</v>
      </c>
      <c r="F381" s="2" t="s">
        <v>23</v>
      </c>
      <c r="G381" s="3">
        <v>757</v>
      </c>
      <c r="H381" s="3">
        <v>0.36</v>
      </c>
      <c r="I381" s="3" t="s">
        <v>6</v>
      </c>
      <c r="J381" s="3" t="b">
        <v>0</v>
      </c>
      <c r="K381" s="4" t="s">
        <v>24</v>
      </c>
      <c r="L381" s="3" t="s">
        <v>24</v>
      </c>
      <c r="M381" t="e">
        <f t="shared" si="10"/>
        <v>#VALUE!</v>
      </c>
      <c r="N381" s="46">
        <f t="shared" si="11"/>
        <v>0</v>
      </c>
      <c r="O381" s="14"/>
    </row>
    <row r="382" spans="2:15">
      <c r="B382">
        <v>6000377</v>
      </c>
      <c r="C382" s="2">
        <v>63934</v>
      </c>
      <c r="D382" s="5">
        <v>6.9800000000000001E-2</v>
      </c>
      <c r="E382" s="2" t="s">
        <v>23</v>
      </c>
      <c r="F382" s="2" t="s">
        <v>25</v>
      </c>
      <c r="G382" s="3">
        <v>659</v>
      </c>
      <c r="H382" s="3">
        <v>0.28999999999999992</v>
      </c>
      <c r="I382" s="3" t="s">
        <v>6</v>
      </c>
      <c r="J382" s="3" t="b">
        <v>0</v>
      </c>
      <c r="K382" s="4" t="s">
        <v>24</v>
      </c>
      <c r="L382" s="3" t="s">
        <v>24</v>
      </c>
      <c r="M382" t="e">
        <f t="shared" si="10"/>
        <v>#VALUE!</v>
      </c>
      <c r="N382" s="46">
        <f t="shared" si="11"/>
        <v>0</v>
      </c>
      <c r="O382" s="14"/>
    </row>
    <row r="383" spans="2:15">
      <c r="B383">
        <v>6000378</v>
      </c>
      <c r="C383" s="2">
        <v>108656</v>
      </c>
      <c r="D383" s="5">
        <v>4.02E-2</v>
      </c>
      <c r="E383" s="2" t="s">
        <v>23</v>
      </c>
      <c r="F383" s="2" t="s">
        <v>23</v>
      </c>
      <c r="G383" s="3">
        <v>626</v>
      </c>
      <c r="H383" s="3">
        <v>0.3680000000000001</v>
      </c>
      <c r="I383" s="3" t="s">
        <v>6</v>
      </c>
      <c r="J383" s="3" t="b">
        <v>0</v>
      </c>
      <c r="K383" s="4" t="s">
        <v>24</v>
      </c>
      <c r="L383" s="3" t="s">
        <v>24</v>
      </c>
      <c r="M383" t="e">
        <f t="shared" si="10"/>
        <v>#VALUE!</v>
      </c>
      <c r="N383" s="46">
        <f t="shared" si="11"/>
        <v>0</v>
      </c>
      <c r="O383" s="14"/>
    </row>
    <row r="384" spans="2:15">
      <c r="B384">
        <v>6000379</v>
      </c>
      <c r="C384" s="2">
        <v>171745</v>
      </c>
      <c r="D384" s="5">
        <v>6.1800000000000001E-2</v>
      </c>
      <c r="E384" s="2" t="s">
        <v>23</v>
      </c>
      <c r="F384" s="2" t="s">
        <v>23</v>
      </c>
      <c r="G384" s="3">
        <v>657</v>
      </c>
      <c r="H384" s="3">
        <v>0.2</v>
      </c>
      <c r="I384" s="3" t="s">
        <v>6</v>
      </c>
      <c r="J384" s="3" t="b">
        <v>0</v>
      </c>
      <c r="K384" s="4" t="s">
        <v>24</v>
      </c>
      <c r="L384" s="3" t="s">
        <v>24</v>
      </c>
      <c r="M384" t="e">
        <f t="shared" si="10"/>
        <v>#VALUE!</v>
      </c>
      <c r="N384" s="46">
        <f t="shared" si="11"/>
        <v>0</v>
      </c>
      <c r="O384" s="14"/>
    </row>
    <row r="385" spans="2:15">
      <c r="B385">
        <v>6000380</v>
      </c>
      <c r="C385" s="2">
        <v>198022</v>
      </c>
      <c r="D385" s="5">
        <v>4.9799999999999997E-2</v>
      </c>
      <c r="E385" s="2" t="s">
        <v>23</v>
      </c>
      <c r="F385" s="2" t="s">
        <v>23</v>
      </c>
      <c r="G385" s="3">
        <v>768</v>
      </c>
      <c r="H385" s="3">
        <v>0.59199999999999997</v>
      </c>
      <c r="I385" s="3" t="s">
        <v>6</v>
      </c>
      <c r="J385" s="3" t="b">
        <v>0</v>
      </c>
      <c r="K385" s="4" t="s">
        <v>24</v>
      </c>
      <c r="L385" s="3" t="s">
        <v>24</v>
      </c>
      <c r="M385" t="e">
        <f t="shared" si="10"/>
        <v>#VALUE!</v>
      </c>
      <c r="N385" s="46">
        <f t="shared" si="11"/>
        <v>0</v>
      </c>
      <c r="O385" s="14"/>
    </row>
    <row r="386" spans="2:15">
      <c r="B386">
        <v>6000381</v>
      </c>
      <c r="C386" s="2">
        <v>199750</v>
      </c>
      <c r="D386" s="5">
        <v>5.4899999999999997E-2</v>
      </c>
      <c r="E386" s="2" t="s">
        <v>23</v>
      </c>
      <c r="F386" s="2" t="s">
        <v>23</v>
      </c>
      <c r="G386" s="3">
        <v>762</v>
      </c>
      <c r="H386" s="3">
        <v>0.2</v>
      </c>
      <c r="I386" s="3" t="s">
        <v>6</v>
      </c>
      <c r="J386" s="3" t="b">
        <v>0</v>
      </c>
      <c r="K386" s="4" t="s">
        <v>24</v>
      </c>
      <c r="L386" s="3" t="s">
        <v>24</v>
      </c>
      <c r="M386" t="e">
        <f t="shared" si="10"/>
        <v>#VALUE!</v>
      </c>
      <c r="N386" s="46">
        <f t="shared" si="11"/>
        <v>0</v>
      </c>
      <c r="O386" s="14"/>
    </row>
    <row r="387" spans="2:15">
      <c r="B387">
        <v>6000382</v>
      </c>
      <c r="C387" s="2">
        <v>29640</v>
      </c>
      <c r="D387" s="5">
        <v>6.54E-2</v>
      </c>
      <c r="E387" s="2" t="s">
        <v>23</v>
      </c>
      <c r="F387" s="2" t="s">
        <v>25</v>
      </c>
      <c r="G387" s="3">
        <v>710</v>
      </c>
      <c r="H387" s="3">
        <v>0.7599999999999999</v>
      </c>
      <c r="I387" s="3" t="s">
        <v>6</v>
      </c>
      <c r="J387" s="3" t="b">
        <v>0</v>
      </c>
      <c r="K387" s="4" t="s">
        <v>24</v>
      </c>
      <c r="L387" s="3" t="s">
        <v>24</v>
      </c>
      <c r="M387" t="e">
        <f t="shared" si="10"/>
        <v>#VALUE!</v>
      </c>
      <c r="N387" s="46">
        <f t="shared" si="11"/>
        <v>0</v>
      </c>
      <c r="O387" s="14"/>
    </row>
    <row r="388" spans="2:15">
      <c r="B388">
        <v>6000383</v>
      </c>
      <c r="C388" s="2">
        <v>25604</v>
      </c>
      <c r="D388" s="5">
        <v>4.9000000000000002E-2</v>
      </c>
      <c r="E388" s="2" t="s">
        <v>23</v>
      </c>
      <c r="F388" s="2" t="s">
        <v>23</v>
      </c>
      <c r="G388" s="3">
        <v>666</v>
      </c>
      <c r="H388" s="3">
        <v>0.43200000000000005</v>
      </c>
      <c r="I388" s="3" t="s">
        <v>6</v>
      </c>
      <c r="J388" s="3" t="b">
        <v>0</v>
      </c>
      <c r="K388" s="4" t="s">
        <v>24</v>
      </c>
      <c r="L388" s="3" t="s">
        <v>24</v>
      </c>
      <c r="M388" t="e">
        <f t="shared" si="10"/>
        <v>#VALUE!</v>
      </c>
      <c r="N388" s="46">
        <f t="shared" si="11"/>
        <v>0</v>
      </c>
      <c r="O388" s="14"/>
    </row>
    <row r="389" spans="2:15">
      <c r="B389">
        <v>6000384</v>
      </c>
      <c r="C389" s="2">
        <v>23438</v>
      </c>
      <c r="D389" s="5">
        <v>2.1000000000000001E-2</v>
      </c>
      <c r="E389" s="2" t="s">
        <v>23</v>
      </c>
      <c r="F389" s="2" t="s">
        <v>27</v>
      </c>
      <c r="G389" s="3">
        <v>475.2</v>
      </c>
      <c r="H389" s="3">
        <v>0.29999999999999993</v>
      </c>
      <c r="I389" s="3" t="s">
        <v>6</v>
      </c>
      <c r="J389" s="3" t="s">
        <v>24</v>
      </c>
      <c r="K389" s="4">
        <v>0.17</v>
      </c>
      <c r="L389" s="3">
        <v>3</v>
      </c>
      <c r="M389">
        <f t="shared" si="10"/>
        <v>0.16525112155418695</v>
      </c>
      <c r="N389" s="46">
        <f t="shared" si="11"/>
        <v>19453.54</v>
      </c>
      <c r="O389" s="14"/>
    </row>
    <row r="390" spans="2:15">
      <c r="B390">
        <v>6000385</v>
      </c>
      <c r="C390" s="2">
        <v>111560</v>
      </c>
      <c r="D390" s="5">
        <v>5.3499999999999999E-2</v>
      </c>
      <c r="E390" s="2" t="s">
        <v>26</v>
      </c>
      <c r="F390" s="2" t="s">
        <v>27</v>
      </c>
      <c r="G390" s="3">
        <v>465</v>
      </c>
      <c r="H390" s="3">
        <v>1.0099999999999998</v>
      </c>
      <c r="I390" s="3" t="s">
        <v>6</v>
      </c>
      <c r="J390" s="3" t="s">
        <v>24</v>
      </c>
      <c r="K390" s="4">
        <v>0.15</v>
      </c>
      <c r="L390" s="3">
        <v>5</v>
      </c>
      <c r="M390">
        <f t="shared" ref="M390:M453" si="12">IF(ISBLANK(J390), 0, K390 / (1 + 0.12)^(L390/12))</f>
        <v>0.14308158736134019</v>
      </c>
      <c r="N390" s="46">
        <f t="shared" ref="N390:N453" si="13">IF(F390="defaulted", C390 * (1 - K390), 0)</f>
        <v>94826</v>
      </c>
      <c r="O390" s="14"/>
    </row>
    <row r="391" spans="2:15">
      <c r="B391">
        <v>6000386</v>
      </c>
      <c r="C391" s="2">
        <v>139193</v>
      </c>
      <c r="D391" s="5">
        <v>3.7499999999999999E-2</v>
      </c>
      <c r="E391" s="2" t="s">
        <v>23</v>
      </c>
      <c r="F391" s="2" t="s">
        <v>23</v>
      </c>
      <c r="G391" s="3">
        <v>663</v>
      </c>
      <c r="H391" s="3">
        <v>0.46400000000000008</v>
      </c>
      <c r="I391" s="3" t="s">
        <v>6</v>
      </c>
      <c r="J391" s="3" t="b">
        <v>0</v>
      </c>
      <c r="K391" s="4" t="s">
        <v>24</v>
      </c>
      <c r="L391" s="3" t="s">
        <v>24</v>
      </c>
      <c r="M391" t="e">
        <f t="shared" si="12"/>
        <v>#VALUE!</v>
      </c>
      <c r="N391" s="46">
        <f t="shared" si="13"/>
        <v>0</v>
      </c>
      <c r="O391" s="14"/>
    </row>
    <row r="392" spans="2:15">
      <c r="B392">
        <v>6000387</v>
      </c>
      <c r="C392" s="2">
        <v>108650</v>
      </c>
      <c r="D392" s="5">
        <v>4.2200000000000001E-2</v>
      </c>
      <c r="E392" s="2" t="s">
        <v>23</v>
      </c>
      <c r="F392" s="2" t="s">
        <v>23</v>
      </c>
      <c r="G392" s="3">
        <v>624</v>
      </c>
      <c r="H392" s="3">
        <v>0.29600000000000004</v>
      </c>
      <c r="I392" s="3" t="s">
        <v>6</v>
      </c>
      <c r="J392" s="3" t="b">
        <v>0</v>
      </c>
      <c r="K392" s="4" t="s">
        <v>24</v>
      </c>
      <c r="L392" s="3" t="s">
        <v>24</v>
      </c>
      <c r="M392" t="e">
        <f t="shared" si="12"/>
        <v>#VALUE!</v>
      </c>
      <c r="N392" s="46">
        <f t="shared" si="13"/>
        <v>0</v>
      </c>
      <c r="O392" s="14"/>
    </row>
    <row r="393" spans="2:15">
      <c r="B393">
        <v>6000388</v>
      </c>
      <c r="C393" s="2">
        <v>75606</v>
      </c>
      <c r="D393" s="5">
        <v>2.2700000000000001E-2</v>
      </c>
      <c r="E393" s="2" t="s">
        <v>23</v>
      </c>
      <c r="F393" s="2" t="s">
        <v>23</v>
      </c>
      <c r="G393" s="3">
        <v>747</v>
      </c>
      <c r="H393" s="3">
        <v>0.2</v>
      </c>
      <c r="I393" s="3" t="s">
        <v>6</v>
      </c>
      <c r="J393" s="3" t="b">
        <v>0</v>
      </c>
      <c r="K393" s="4" t="s">
        <v>24</v>
      </c>
      <c r="L393" s="3" t="s">
        <v>24</v>
      </c>
      <c r="M393" t="e">
        <f t="shared" si="12"/>
        <v>#VALUE!</v>
      </c>
      <c r="N393" s="46">
        <f t="shared" si="13"/>
        <v>0</v>
      </c>
      <c r="O393" s="14"/>
    </row>
    <row r="394" spans="2:15">
      <c r="B394">
        <v>6000389</v>
      </c>
      <c r="C394" s="2">
        <v>96668</v>
      </c>
      <c r="D394" s="5">
        <v>2.3800000000000002E-2</v>
      </c>
      <c r="E394" s="2" t="s">
        <v>23</v>
      </c>
      <c r="F394" s="2" t="s">
        <v>23</v>
      </c>
      <c r="G394" s="3">
        <v>719</v>
      </c>
      <c r="H394" s="3">
        <v>0.2</v>
      </c>
      <c r="I394" s="3" t="s">
        <v>6</v>
      </c>
      <c r="J394" s="3" t="b">
        <v>0</v>
      </c>
      <c r="K394" s="4" t="s">
        <v>24</v>
      </c>
      <c r="L394" s="3" t="s">
        <v>24</v>
      </c>
      <c r="M394" t="e">
        <f t="shared" si="12"/>
        <v>#VALUE!</v>
      </c>
      <c r="N394" s="46">
        <f t="shared" si="13"/>
        <v>0</v>
      </c>
      <c r="O394" s="14"/>
    </row>
    <row r="395" spans="2:15">
      <c r="B395">
        <v>6000390</v>
      </c>
      <c r="C395" s="2">
        <v>30099</v>
      </c>
      <c r="D395" s="5">
        <v>4.4299999999999999E-2</v>
      </c>
      <c r="E395" s="2" t="s">
        <v>26</v>
      </c>
      <c r="F395" s="2" t="s">
        <v>27</v>
      </c>
      <c r="G395" s="3">
        <v>393</v>
      </c>
      <c r="H395" s="3">
        <v>0.68</v>
      </c>
      <c r="I395" s="3" t="s">
        <v>6</v>
      </c>
      <c r="J395" s="3" t="s">
        <v>24</v>
      </c>
      <c r="K395" s="4">
        <v>0.02</v>
      </c>
      <c r="L395" s="3">
        <v>4</v>
      </c>
      <c r="M395">
        <f t="shared" si="12"/>
        <v>1.9258567855541787E-2</v>
      </c>
      <c r="N395" s="46">
        <f t="shared" si="13"/>
        <v>29497.02</v>
      </c>
      <c r="O395" s="14"/>
    </row>
    <row r="396" spans="2:15">
      <c r="B396">
        <v>6000391</v>
      </c>
      <c r="C396" s="2">
        <v>43359</v>
      </c>
      <c r="D396" s="5">
        <v>4.0800000000000003E-2</v>
      </c>
      <c r="E396" s="2" t="s">
        <v>26</v>
      </c>
      <c r="F396" s="2" t="s">
        <v>27</v>
      </c>
      <c r="G396" s="3">
        <v>441.59999999999997</v>
      </c>
      <c r="H396" s="3">
        <v>0.26</v>
      </c>
      <c r="I396" s="3" t="s">
        <v>6</v>
      </c>
      <c r="J396" s="3" t="s">
        <v>24</v>
      </c>
      <c r="K396" s="4">
        <v>0.17</v>
      </c>
      <c r="L396" s="3">
        <v>3</v>
      </c>
      <c r="M396">
        <f t="shared" si="12"/>
        <v>0.16525112155418695</v>
      </c>
      <c r="N396" s="46">
        <f t="shared" si="13"/>
        <v>35987.97</v>
      </c>
      <c r="O396" s="14"/>
    </row>
    <row r="397" spans="2:15">
      <c r="B397">
        <v>6000392</v>
      </c>
      <c r="C397" s="2">
        <v>148461</v>
      </c>
      <c r="D397" s="5">
        <v>4.2500000000000003E-2</v>
      </c>
      <c r="E397" s="2" t="s">
        <v>23</v>
      </c>
      <c r="F397" s="2" t="s">
        <v>23</v>
      </c>
      <c r="G397" s="3">
        <v>776</v>
      </c>
      <c r="H397" s="3">
        <v>0.2</v>
      </c>
      <c r="I397" s="3" t="s">
        <v>6</v>
      </c>
      <c r="J397" s="3" t="b">
        <v>0</v>
      </c>
      <c r="K397" s="4" t="s">
        <v>24</v>
      </c>
      <c r="L397" s="3" t="s">
        <v>24</v>
      </c>
      <c r="M397" t="e">
        <f t="shared" si="12"/>
        <v>#VALUE!</v>
      </c>
      <c r="N397" s="46">
        <f t="shared" si="13"/>
        <v>0</v>
      </c>
      <c r="O397" s="14"/>
    </row>
    <row r="398" spans="2:15">
      <c r="B398">
        <v>6000393</v>
      </c>
      <c r="C398" s="2">
        <v>170230</v>
      </c>
      <c r="D398" s="5">
        <v>6.6400000000000001E-2</v>
      </c>
      <c r="E398" s="2" t="s">
        <v>23</v>
      </c>
      <c r="F398" s="2" t="s">
        <v>23</v>
      </c>
      <c r="G398" s="3">
        <v>797</v>
      </c>
      <c r="H398" s="3">
        <v>0.2</v>
      </c>
      <c r="I398" s="3" t="s">
        <v>6</v>
      </c>
      <c r="J398" s="3" t="b">
        <v>0</v>
      </c>
      <c r="K398" s="4" t="s">
        <v>24</v>
      </c>
      <c r="L398" s="3" t="s">
        <v>24</v>
      </c>
      <c r="M398" t="e">
        <f t="shared" si="12"/>
        <v>#VALUE!</v>
      </c>
      <c r="N398" s="46">
        <f t="shared" si="13"/>
        <v>0</v>
      </c>
      <c r="O398" s="14"/>
    </row>
    <row r="399" spans="2:15">
      <c r="B399">
        <v>6000394</v>
      </c>
      <c r="C399" s="2">
        <v>94818</v>
      </c>
      <c r="D399" s="5">
        <v>6.3899999999999998E-2</v>
      </c>
      <c r="E399" s="2" t="s">
        <v>23</v>
      </c>
      <c r="F399" s="2" t="s">
        <v>23</v>
      </c>
      <c r="G399" s="3">
        <v>735</v>
      </c>
      <c r="H399" s="3">
        <v>0.72800000000000009</v>
      </c>
      <c r="I399" s="3" t="s">
        <v>6</v>
      </c>
      <c r="J399" s="3" t="b">
        <v>0</v>
      </c>
      <c r="K399" s="4" t="s">
        <v>24</v>
      </c>
      <c r="L399" s="3" t="s">
        <v>24</v>
      </c>
      <c r="M399" t="e">
        <f t="shared" si="12"/>
        <v>#VALUE!</v>
      </c>
      <c r="N399" s="46">
        <f t="shared" si="13"/>
        <v>0</v>
      </c>
      <c r="O399" s="14"/>
    </row>
    <row r="400" spans="2:15">
      <c r="B400">
        <v>6000395</v>
      </c>
      <c r="C400" s="2">
        <v>174962</v>
      </c>
      <c r="D400" s="5">
        <v>2.6700000000000002E-2</v>
      </c>
      <c r="E400" s="2" t="s">
        <v>23</v>
      </c>
      <c r="F400" s="2" t="s">
        <v>23</v>
      </c>
      <c r="G400" s="3">
        <v>753</v>
      </c>
      <c r="H400" s="3">
        <v>0.7360000000000001</v>
      </c>
      <c r="I400" s="3" t="s">
        <v>6</v>
      </c>
      <c r="J400" s="3" t="b">
        <v>0</v>
      </c>
      <c r="K400" s="4" t="s">
        <v>24</v>
      </c>
      <c r="L400" s="3" t="s">
        <v>24</v>
      </c>
      <c r="M400" t="e">
        <f t="shared" si="12"/>
        <v>#VALUE!</v>
      </c>
      <c r="N400" s="46">
        <f t="shared" si="13"/>
        <v>0</v>
      </c>
      <c r="O400" s="14"/>
    </row>
    <row r="401" spans="2:15">
      <c r="B401">
        <v>6000396</v>
      </c>
      <c r="C401" s="2">
        <v>136126</v>
      </c>
      <c r="D401" s="5">
        <v>3.9899999999999998E-2</v>
      </c>
      <c r="E401" s="2" t="s">
        <v>23</v>
      </c>
      <c r="F401" s="2" t="s">
        <v>23</v>
      </c>
      <c r="G401" s="3">
        <v>762</v>
      </c>
      <c r="H401" s="3">
        <v>0.78400000000000014</v>
      </c>
      <c r="I401" s="3" t="s">
        <v>6</v>
      </c>
      <c r="J401" s="3" t="b">
        <v>0</v>
      </c>
      <c r="K401" s="4" t="s">
        <v>24</v>
      </c>
      <c r="L401" s="3" t="s">
        <v>24</v>
      </c>
      <c r="M401" t="e">
        <f t="shared" si="12"/>
        <v>#VALUE!</v>
      </c>
      <c r="N401" s="46">
        <f t="shared" si="13"/>
        <v>0</v>
      </c>
      <c r="O401" s="14"/>
    </row>
    <row r="402" spans="2:15">
      <c r="B402">
        <v>6000397</v>
      </c>
      <c r="C402" s="2">
        <v>56265</v>
      </c>
      <c r="D402" s="5">
        <v>2.76E-2</v>
      </c>
      <c r="E402" s="2" t="s">
        <v>26</v>
      </c>
      <c r="F402" s="2" t="s">
        <v>27</v>
      </c>
      <c r="G402" s="3">
        <v>417</v>
      </c>
      <c r="H402" s="3">
        <v>0.95000000000000007</v>
      </c>
      <c r="I402" s="3" t="s">
        <v>6</v>
      </c>
      <c r="J402" s="3" t="s">
        <v>24</v>
      </c>
      <c r="K402" s="4">
        <v>0.25</v>
      </c>
      <c r="L402" s="3">
        <v>3</v>
      </c>
      <c r="M402">
        <f t="shared" si="12"/>
        <v>0.2430163552267455</v>
      </c>
      <c r="N402" s="46">
        <f t="shared" si="13"/>
        <v>42198.75</v>
      </c>
      <c r="O402" s="14"/>
    </row>
    <row r="403" spans="2:15">
      <c r="B403">
        <v>6000398</v>
      </c>
      <c r="C403" s="2">
        <v>116581</v>
      </c>
      <c r="D403" s="5">
        <v>6.6400000000000001E-2</v>
      </c>
      <c r="E403" s="2" t="s">
        <v>23</v>
      </c>
      <c r="F403" s="2" t="s">
        <v>23</v>
      </c>
      <c r="G403" s="3">
        <v>682</v>
      </c>
      <c r="H403" s="3">
        <v>0.2</v>
      </c>
      <c r="I403" s="3" t="s">
        <v>6</v>
      </c>
      <c r="J403" s="3" t="b">
        <v>0</v>
      </c>
      <c r="K403" s="4" t="s">
        <v>24</v>
      </c>
      <c r="L403" s="3" t="s">
        <v>24</v>
      </c>
      <c r="M403" t="e">
        <f t="shared" si="12"/>
        <v>#VALUE!</v>
      </c>
      <c r="N403" s="46">
        <f t="shared" si="13"/>
        <v>0</v>
      </c>
      <c r="O403" s="14"/>
    </row>
    <row r="404" spans="2:15">
      <c r="B404">
        <v>6000399</v>
      </c>
      <c r="C404" s="2">
        <v>154544</v>
      </c>
      <c r="D404" s="5">
        <v>6.13E-2</v>
      </c>
      <c r="E404" s="2" t="s">
        <v>23</v>
      </c>
      <c r="F404" s="2" t="s">
        <v>23</v>
      </c>
      <c r="G404" s="3">
        <v>613</v>
      </c>
      <c r="H404" s="3">
        <v>0.2</v>
      </c>
      <c r="I404" s="3" t="s">
        <v>6</v>
      </c>
      <c r="J404" s="3" t="b">
        <v>0</v>
      </c>
      <c r="K404" s="4" t="s">
        <v>24</v>
      </c>
      <c r="L404" s="3" t="s">
        <v>24</v>
      </c>
      <c r="M404" t="e">
        <f t="shared" si="12"/>
        <v>#VALUE!</v>
      </c>
      <c r="N404" s="46">
        <f t="shared" si="13"/>
        <v>0</v>
      </c>
      <c r="O404" s="14"/>
    </row>
    <row r="405" spans="2:15">
      <c r="B405">
        <v>6000400</v>
      </c>
      <c r="C405" s="2">
        <v>129405</v>
      </c>
      <c r="D405" s="5">
        <v>6.4299999999999996E-2</v>
      </c>
      <c r="E405" s="2" t="s">
        <v>23</v>
      </c>
      <c r="F405" s="2" t="s">
        <v>25</v>
      </c>
      <c r="G405" s="3">
        <v>751</v>
      </c>
      <c r="H405" s="3">
        <v>0.68</v>
      </c>
      <c r="I405" s="3" t="s">
        <v>6</v>
      </c>
      <c r="J405" s="3" t="b">
        <v>0</v>
      </c>
      <c r="K405" s="4" t="s">
        <v>24</v>
      </c>
      <c r="L405" s="3" t="s">
        <v>24</v>
      </c>
      <c r="M405" t="e">
        <f t="shared" si="12"/>
        <v>#VALUE!</v>
      </c>
      <c r="N405" s="46">
        <f t="shared" si="13"/>
        <v>0</v>
      </c>
      <c r="O405" s="14"/>
    </row>
    <row r="406" spans="2:15">
      <c r="B406">
        <v>6000401</v>
      </c>
      <c r="C406" s="2">
        <v>35069</v>
      </c>
      <c r="D406" s="5">
        <v>6.5600000000000006E-2</v>
      </c>
      <c r="E406" s="2" t="s">
        <v>23</v>
      </c>
      <c r="F406" s="2" t="s">
        <v>23</v>
      </c>
      <c r="G406" s="3">
        <v>786</v>
      </c>
      <c r="H406" s="3">
        <v>0.72000000000000008</v>
      </c>
      <c r="I406" s="3" t="s">
        <v>6</v>
      </c>
      <c r="J406" s="3" t="b">
        <v>0</v>
      </c>
      <c r="K406" s="4" t="s">
        <v>24</v>
      </c>
      <c r="L406" s="3" t="s">
        <v>24</v>
      </c>
      <c r="M406" t="e">
        <f t="shared" si="12"/>
        <v>#VALUE!</v>
      </c>
      <c r="N406" s="46">
        <f t="shared" si="13"/>
        <v>0</v>
      </c>
      <c r="O406" s="14"/>
    </row>
    <row r="407" spans="2:15">
      <c r="B407">
        <v>6000402</v>
      </c>
      <c r="C407" s="2">
        <v>87920</v>
      </c>
      <c r="D407" s="5">
        <v>5.3900000000000003E-2</v>
      </c>
      <c r="E407" s="2" t="s">
        <v>23</v>
      </c>
      <c r="F407" s="2" t="s">
        <v>23</v>
      </c>
      <c r="G407" s="3">
        <v>794</v>
      </c>
      <c r="H407" s="3">
        <v>0.55200000000000005</v>
      </c>
      <c r="I407" s="3" t="s">
        <v>6</v>
      </c>
      <c r="J407" s="3" t="b">
        <v>0</v>
      </c>
      <c r="K407" s="4" t="s">
        <v>24</v>
      </c>
      <c r="L407" s="3" t="s">
        <v>24</v>
      </c>
      <c r="M407" t="e">
        <f t="shared" si="12"/>
        <v>#VALUE!</v>
      </c>
      <c r="N407" s="46">
        <f t="shared" si="13"/>
        <v>0</v>
      </c>
      <c r="O407" s="14"/>
    </row>
    <row r="408" spans="2:15">
      <c r="B408">
        <v>6000403</v>
      </c>
      <c r="C408" s="2">
        <v>83962</v>
      </c>
      <c r="D408" s="5">
        <v>4.4699999999999997E-2</v>
      </c>
      <c r="E408" s="2" t="s">
        <v>23</v>
      </c>
      <c r="F408" s="2" t="s">
        <v>23</v>
      </c>
      <c r="G408" s="3">
        <v>742</v>
      </c>
      <c r="H408" s="3">
        <v>0.2</v>
      </c>
      <c r="I408" s="3" t="s">
        <v>6</v>
      </c>
      <c r="J408" s="3" t="b">
        <v>0</v>
      </c>
      <c r="K408" s="4" t="s">
        <v>24</v>
      </c>
      <c r="L408" s="3" t="s">
        <v>24</v>
      </c>
      <c r="M408" t="e">
        <f t="shared" si="12"/>
        <v>#VALUE!</v>
      </c>
      <c r="N408" s="46">
        <f t="shared" si="13"/>
        <v>0</v>
      </c>
      <c r="O408" s="14"/>
    </row>
    <row r="409" spans="2:15">
      <c r="B409">
        <v>6000404</v>
      </c>
      <c r="C409" s="2">
        <v>114586</v>
      </c>
      <c r="D409" s="5">
        <v>2.9100000000000001E-2</v>
      </c>
      <c r="E409" s="2" t="s">
        <v>23</v>
      </c>
      <c r="F409" s="2" t="s">
        <v>23</v>
      </c>
      <c r="G409" s="3">
        <v>624</v>
      </c>
      <c r="H409" s="3">
        <v>0.56800000000000006</v>
      </c>
      <c r="I409" s="3" t="s">
        <v>6</v>
      </c>
      <c r="J409" s="3" t="b">
        <v>0</v>
      </c>
      <c r="K409" s="4" t="s">
        <v>24</v>
      </c>
      <c r="L409" s="3" t="s">
        <v>24</v>
      </c>
      <c r="M409" t="e">
        <f t="shared" si="12"/>
        <v>#VALUE!</v>
      </c>
      <c r="N409" s="46">
        <f t="shared" si="13"/>
        <v>0</v>
      </c>
      <c r="O409" s="14"/>
    </row>
    <row r="410" spans="2:15">
      <c r="B410">
        <v>6000405</v>
      </c>
      <c r="C410" s="2">
        <v>160918</v>
      </c>
      <c r="D410" s="5">
        <v>2.7799999999999998E-2</v>
      </c>
      <c r="E410" s="2" t="s">
        <v>23</v>
      </c>
      <c r="F410" s="2" t="s">
        <v>23</v>
      </c>
      <c r="G410" s="3">
        <v>800</v>
      </c>
      <c r="H410" s="3">
        <v>0.65600000000000003</v>
      </c>
      <c r="I410" s="3" t="s">
        <v>6</v>
      </c>
      <c r="J410" s="3" t="b">
        <v>0</v>
      </c>
      <c r="K410" s="4" t="s">
        <v>24</v>
      </c>
      <c r="L410" s="3" t="s">
        <v>24</v>
      </c>
      <c r="M410" t="e">
        <f t="shared" si="12"/>
        <v>#VALUE!</v>
      </c>
      <c r="N410" s="46">
        <f t="shared" si="13"/>
        <v>0</v>
      </c>
      <c r="O410" s="14"/>
    </row>
    <row r="411" spans="2:15">
      <c r="B411">
        <v>6000406</v>
      </c>
      <c r="C411" s="2">
        <v>67191</v>
      </c>
      <c r="D411" s="5">
        <v>3.85E-2</v>
      </c>
      <c r="E411" s="2" t="s">
        <v>23</v>
      </c>
      <c r="F411" s="2" t="s">
        <v>23</v>
      </c>
      <c r="G411" s="3">
        <v>663</v>
      </c>
      <c r="H411" s="3">
        <v>0.58400000000000007</v>
      </c>
      <c r="I411" s="3" t="s">
        <v>6</v>
      </c>
      <c r="J411" s="3" t="b">
        <v>0</v>
      </c>
      <c r="K411" s="4" t="s">
        <v>24</v>
      </c>
      <c r="L411" s="3" t="s">
        <v>24</v>
      </c>
      <c r="M411" t="e">
        <f t="shared" si="12"/>
        <v>#VALUE!</v>
      </c>
      <c r="N411" s="46">
        <f t="shared" si="13"/>
        <v>0</v>
      </c>
      <c r="O411" s="14"/>
    </row>
    <row r="412" spans="2:15">
      <c r="B412">
        <v>6000407</v>
      </c>
      <c r="C412" s="2">
        <v>132225</v>
      </c>
      <c r="D412" s="5">
        <v>2.3800000000000002E-2</v>
      </c>
      <c r="E412" s="2" t="s">
        <v>23</v>
      </c>
      <c r="F412" s="2" t="s">
        <v>23</v>
      </c>
      <c r="G412" s="3">
        <v>777</v>
      </c>
      <c r="H412" s="3">
        <v>0.20800000000000007</v>
      </c>
      <c r="I412" s="3" t="s">
        <v>6</v>
      </c>
      <c r="J412" s="3" t="b">
        <v>0</v>
      </c>
      <c r="K412" s="4" t="s">
        <v>24</v>
      </c>
      <c r="L412" s="3" t="s">
        <v>24</v>
      </c>
      <c r="M412" t="e">
        <f t="shared" si="12"/>
        <v>#VALUE!</v>
      </c>
      <c r="N412" s="46">
        <f t="shared" si="13"/>
        <v>0</v>
      </c>
      <c r="O412" s="14"/>
    </row>
    <row r="413" spans="2:15">
      <c r="B413">
        <v>6000408</v>
      </c>
      <c r="C413" s="2">
        <v>88313</v>
      </c>
      <c r="D413" s="5">
        <v>4.4900000000000002E-2</v>
      </c>
      <c r="E413" s="2" t="s">
        <v>23</v>
      </c>
      <c r="F413" s="2" t="s">
        <v>27</v>
      </c>
      <c r="G413" s="3">
        <v>401.4</v>
      </c>
      <c r="H413" s="3">
        <v>0.88</v>
      </c>
      <c r="I413" s="3" t="s">
        <v>6</v>
      </c>
      <c r="J413" s="3" t="s">
        <v>24</v>
      </c>
      <c r="K413" s="4">
        <v>0.2</v>
      </c>
      <c r="L413" s="3">
        <v>5</v>
      </c>
      <c r="M413">
        <f t="shared" si="12"/>
        <v>0.19077544981512029</v>
      </c>
      <c r="N413" s="46">
        <f t="shared" si="13"/>
        <v>70650.400000000009</v>
      </c>
      <c r="O413" s="14"/>
    </row>
    <row r="414" spans="2:15">
      <c r="B414">
        <v>6000409</v>
      </c>
      <c r="C414" s="2">
        <v>165255</v>
      </c>
      <c r="D414" s="5">
        <v>3.6400000000000002E-2</v>
      </c>
      <c r="E414" s="2" t="s">
        <v>23</v>
      </c>
      <c r="F414" s="2" t="s">
        <v>23</v>
      </c>
      <c r="G414" s="3">
        <v>686</v>
      </c>
      <c r="H414" s="3">
        <v>0.67200000000000004</v>
      </c>
      <c r="I414" s="3" t="s">
        <v>6</v>
      </c>
      <c r="J414" s="3" t="b">
        <v>0</v>
      </c>
      <c r="K414" s="4" t="s">
        <v>24</v>
      </c>
      <c r="L414" s="3" t="s">
        <v>24</v>
      </c>
      <c r="M414" t="e">
        <f t="shared" si="12"/>
        <v>#VALUE!</v>
      </c>
      <c r="N414" s="46">
        <f t="shared" si="13"/>
        <v>0</v>
      </c>
      <c r="O414" s="14"/>
    </row>
    <row r="415" spans="2:15">
      <c r="B415">
        <v>6000410</v>
      </c>
      <c r="C415" s="2">
        <v>59820</v>
      </c>
      <c r="D415" s="5">
        <v>4.6699999999999998E-2</v>
      </c>
      <c r="E415" s="2" t="s">
        <v>23</v>
      </c>
      <c r="F415" s="2" t="s">
        <v>23</v>
      </c>
      <c r="G415" s="3">
        <v>755</v>
      </c>
      <c r="H415" s="3">
        <v>0.21599999999999997</v>
      </c>
      <c r="I415" s="3" t="s">
        <v>6</v>
      </c>
      <c r="J415" s="3" t="b">
        <v>0</v>
      </c>
      <c r="K415" s="4" t="s">
        <v>24</v>
      </c>
      <c r="L415" s="3" t="s">
        <v>24</v>
      </c>
      <c r="M415" t="e">
        <f t="shared" si="12"/>
        <v>#VALUE!</v>
      </c>
      <c r="N415" s="46">
        <f t="shared" si="13"/>
        <v>0</v>
      </c>
      <c r="O415" s="14"/>
    </row>
    <row r="416" spans="2:15">
      <c r="B416">
        <v>6000411</v>
      </c>
      <c r="C416" s="2">
        <v>51812</v>
      </c>
      <c r="D416" s="5">
        <v>6.7199999999999996E-2</v>
      </c>
      <c r="E416" s="2" t="s">
        <v>23</v>
      </c>
      <c r="F416" s="2" t="s">
        <v>23</v>
      </c>
      <c r="G416" s="3">
        <v>601</v>
      </c>
      <c r="H416" s="3">
        <v>0.2</v>
      </c>
      <c r="I416" s="3" t="s">
        <v>6</v>
      </c>
      <c r="J416" s="3" t="b">
        <v>0</v>
      </c>
      <c r="K416" s="4" t="s">
        <v>24</v>
      </c>
      <c r="L416" s="3" t="s">
        <v>24</v>
      </c>
      <c r="M416" t="e">
        <f t="shared" si="12"/>
        <v>#VALUE!</v>
      </c>
      <c r="N416" s="46">
        <f t="shared" si="13"/>
        <v>0</v>
      </c>
      <c r="O416" s="14"/>
    </row>
    <row r="417" spans="2:15">
      <c r="B417">
        <v>6000412</v>
      </c>
      <c r="C417" s="2">
        <v>63785</v>
      </c>
      <c r="D417" s="5">
        <v>3.5000000000000003E-2</v>
      </c>
      <c r="E417" s="2" t="s">
        <v>23</v>
      </c>
      <c r="F417" s="2" t="s">
        <v>23</v>
      </c>
      <c r="G417" s="3">
        <v>787</v>
      </c>
      <c r="H417" s="3">
        <v>0.65600000000000003</v>
      </c>
      <c r="I417" s="3" t="s">
        <v>6</v>
      </c>
      <c r="J417" s="3" t="b">
        <v>0</v>
      </c>
      <c r="K417" s="4" t="s">
        <v>24</v>
      </c>
      <c r="L417" s="3" t="s">
        <v>24</v>
      </c>
      <c r="M417" t="e">
        <f t="shared" si="12"/>
        <v>#VALUE!</v>
      </c>
      <c r="N417" s="46">
        <f t="shared" si="13"/>
        <v>0</v>
      </c>
      <c r="O417" s="14"/>
    </row>
    <row r="418" spans="2:15">
      <c r="B418">
        <v>6000413</v>
      </c>
      <c r="C418" s="2">
        <v>130814</v>
      </c>
      <c r="D418" s="5">
        <v>6.9000000000000006E-2</v>
      </c>
      <c r="E418" s="2" t="s">
        <v>23</v>
      </c>
      <c r="F418" s="2" t="s">
        <v>23</v>
      </c>
      <c r="G418" s="3">
        <v>612</v>
      </c>
      <c r="H418" s="3">
        <v>0.76800000000000013</v>
      </c>
      <c r="I418" s="3" t="s">
        <v>6</v>
      </c>
      <c r="J418" s="3" t="b">
        <v>0</v>
      </c>
      <c r="K418" s="4" t="s">
        <v>24</v>
      </c>
      <c r="L418" s="3" t="s">
        <v>24</v>
      </c>
      <c r="M418" t="e">
        <f t="shared" si="12"/>
        <v>#VALUE!</v>
      </c>
      <c r="N418" s="46">
        <f t="shared" si="13"/>
        <v>0</v>
      </c>
      <c r="O418" s="14"/>
    </row>
    <row r="419" spans="2:15">
      <c r="B419">
        <v>6000414</v>
      </c>
      <c r="C419" s="2">
        <v>40398</v>
      </c>
      <c r="D419" s="5">
        <v>5.8400000000000001E-2</v>
      </c>
      <c r="E419" s="2" t="s">
        <v>23</v>
      </c>
      <c r="F419" s="2" t="s">
        <v>23</v>
      </c>
      <c r="G419" s="3">
        <v>700</v>
      </c>
      <c r="H419" s="3">
        <v>0.2</v>
      </c>
      <c r="I419" s="3" t="s">
        <v>6</v>
      </c>
      <c r="J419" s="3" t="b">
        <v>0</v>
      </c>
      <c r="K419" s="4" t="s">
        <v>24</v>
      </c>
      <c r="L419" s="3" t="s">
        <v>24</v>
      </c>
      <c r="M419" t="e">
        <f t="shared" si="12"/>
        <v>#VALUE!</v>
      </c>
      <c r="N419" s="46">
        <f t="shared" si="13"/>
        <v>0</v>
      </c>
      <c r="O419" s="14"/>
    </row>
    <row r="420" spans="2:15">
      <c r="B420">
        <v>6000415</v>
      </c>
      <c r="C420" s="2">
        <v>33085</v>
      </c>
      <c r="D420" s="5">
        <v>5.2999999999999999E-2</v>
      </c>
      <c r="E420" s="2" t="s">
        <v>23</v>
      </c>
      <c r="F420" s="2" t="s">
        <v>23</v>
      </c>
      <c r="G420" s="3">
        <v>735</v>
      </c>
      <c r="H420" s="3">
        <v>0.40800000000000014</v>
      </c>
      <c r="I420" s="3" t="s">
        <v>6</v>
      </c>
      <c r="J420" s="3" t="b">
        <v>0</v>
      </c>
      <c r="K420" s="4" t="s">
        <v>24</v>
      </c>
      <c r="L420" s="3" t="s">
        <v>24</v>
      </c>
      <c r="M420" t="e">
        <f t="shared" si="12"/>
        <v>#VALUE!</v>
      </c>
      <c r="N420" s="46">
        <f t="shared" si="13"/>
        <v>0</v>
      </c>
      <c r="O420" s="14"/>
    </row>
    <row r="421" spans="2:15">
      <c r="B421">
        <v>6000416</v>
      </c>
      <c r="C421" s="2">
        <v>45427</v>
      </c>
      <c r="D421" s="5">
        <v>5.7500000000000002E-2</v>
      </c>
      <c r="E421" s="2" t="s">
        <v>23</v>
      </c>
      <c r="F421" s="2" t="s">
        <v>23</v>
      </c>
      <c r="G421" s="3">
        <v>634</v>
      </c>
      <c r="H421" s="3">
        <v>0.31200000000000006</v>
      </c>
      <c r="I421" s="3" t="s">
        <v>6</v>
      </c>
      <c r="J421" s="3" t="b">
        <v>0</v>
      </c>
      <c r="K421" s="4" t="s">
        <v>24</v>
      </c>
      <c r="L421" s="3" t="s">
        <v>24</v>
      </c>
      <c r="M421" t="e">
        <f t="shared" si="12"/>
        <v>#VALUE!</v>
      </c>
      <c r="N421" s="46">
        <f t="shared" si="13"/>
        <v>0</v>
      </c>
      <c r="O421" s="14"/>
    </row>
    <row r="422" spans="2:15">
      <c r="B422">
        <v>6000417</v>
      </c>
      <c r="C422" s="2">
        <v>60598</v>
      </c>
      <c r="D422" s="5">
        <v>4.8599999999999997E-2</v>
      </c>
      <c r="E422" s="2" t="s">
        <v>23</v>
      </c>
      <c r="F422" s="2" t="s">
        <v>23</v>
      </c>
      <c r="G422" s="3">
        <v>718</v>
      </c>
      <c r="H422" s="3">
        <v>0.55999999999999994</v>
      </c>
      <c r="I422" s="3" t="s">
        <v>6</v>
      </c>
      <c r="J422" s="3" t="b">
        <v>0</v>
      </c>
      <c r="K422" s="4" t="s">
        <v>24</v>
      </c>
      <c r="L422" s="3" t="s">
        <v>24</v>
      </c>
      <c r="M422" t="e">
        <f t="shared" si="12"/>
        <v>#VALUE!</v>
      </c>
      <c r="N422" s="46">
        <f t="shared" si="13"/>
        <v>0</v>
      </c>
      <c r="O422" s="14"/>
    </row>
    <row r="423" spans="2:15">
      <c r="B423">
        <v>6000418</v>
      </c>
      <c r="C423" s="2">
        <v>183874</v>
      </c>
      <c r="D423" s="5">
        <v>2.8299999999999999E-2</v>
      </c>
      <c r="E423" s="2" t="s">
        <v>23</v>
      </c>
      <c r="F423" s="2" t="s">
        <v>23</v>
      </c>
      <c r="G423" s="3">
        <v>644</v>
      </c>
      <c r="H423" s="3">
        <v>0.64800000000000002</v>
      </c>
      <c r="I423" s="3" t="s">
        <v>6</v>
      </c>
      <c r="J423" s="3" t="b">
        <v>0</v>
      </c>
      <c r="K423" s="4" t="s">
        <v>24</v>
      </c>
      <c r="L423" s="3" t="s">
        <v>24</v>
      </c>
      <c r="M423" t="e">
        <f t="shared" si="12"/>
        <v>#VALUE!</v>
      </c>
      <c r="N423" s="46">
        <f t="shared" si="13"/>
        <v>0</v>
      </c>
      <c r="O423" s="14"/>
    </row>
    <row r="424" spans="2:15">
      <c r="B424">
        <v>6000419</v>
      </c>
      <c r="C424" s="2">
        <v>96509</v>
      </c>
      <c r="D424" s="5">
        <v>3.4799999999999998E-2</v>
      </c>
      <c r="E424" s="2" t="s">
        <v>23</v>
      </c>
      <c r="F424" s="2" t="s">
        <v>23</v>
      </c>
      <c r="G424" s="3">
        <v>614</v>
      </c>
      <c r="H424" s="3">
        <v>0.63200000000000001</v>
      </c>
      <c r="I424" s="3" t="s">
        <v>6</v>
      </c>
      <c r="J424" s="3" t="b">
        <v>0</v>
      </c>
      <c r="K424" s="4" t="s">
        <v>24</v>
      </c>
      <c r="L424" s="3" t="s">
        <v>24</v>
      </c>
      <c r="M424" t="e">
        <f t="shared" si="12"/>
        <v>#VALUE!</v>
      </c>
      <c r="N424" s="46">
        <f t="shared" si="13"/>
        <v>0</v>
      </c>
      <c r="O424" s="14"/>
    </row>
    <row r="425" spans="2:15">
      <c r="B425">
        <v>6000420</v>
      </c>
      <c r="C425" s="2">
        <v>95085</v>
      </c>
      <c r="D425" s="5">
        <v>5.0299999999999997E-2</v>
      </c>
      <c r="E425" s="2" t="s">
        <v>26</v>
      </c>
      <c r="F425" s="2" t="s">
        <v>27</v>
      </c>
      <c r="G425" s="3">
        <v>475.79999999999995</v>
      </c>
      <c r="H425" s="3">
        <v>0.42999999999999994</v>
      </c>
      <c r="I425" s="3" t="s">
        <v>6</v>
      </c>
      <c r="J425" s="3" t="s">
        <v>24</v>
      </c>
      <c r="K425" s="4">
        <v>7.0000000000000007E-2</v>
      </c>
      <c r="L425" s="3">
        <v>5</v>
      </c>
      <c r="M425">
        <f t="shared" si="12"/>
        <v>6.6771407435292099E-2</v>
      </c>
      <c r="N425" s="46">
        <f t="shared" si="13"/>
        <v>88429.049999999988</v>
      </c>
      <c r="O425" s="14"/>
    </row>
    <row r="426" spans="2:15">
      <c r="B426">
        <v>6000421</v>
      </c>
      <c r="C426" s="2">
        <v>149198</v>
      </c>
      <c r="D426" s="5">
        <v>3.2099999999999997E-2</v>
      </c>
      <c r="E426" s="2" t="s">
        <v>23</v>
      </c>
      <c r="F426" s="2" t="s">
        <v>23</v>
      </c>
      <c r="G426" s="3">
        <v>675</v>
      </c>
      <c r="H426" s="3">
        <v>0.36</v>
      </c>
      <c r="I426" s="3" t="s">
        <v>6</v>
      </c>
      <c r="J426" s="3" t="b">
        <v>0</v>
      </c>
      <c r="K426" s="4" t="s">
        <v>24</v>
      </c>
      <c r="L426" s="3" t="s">
        <v>24</v>
      </c>
      <c r="M426" t="e">
        <f t="shared" si="12"/>
        <v>#VALUE!</v>
      </c>
      <c r="N426" s="46">
        <f t="shared" si="13"/>
        <v>0</v>
      </c>
      <c r="O426" s="14"/>
    </row>
    <row r="427" spans="2:15">
      <c r="B427">
        <v>6000422</v>
      </c>
      <c r="C427" s="2">
        <v>133619</v>
      </c>
      <c r="D427" s="5">
        <v>5.45E-2</v>
      </c>
      <c r="E427" s="2" t="s">
        <v>23</v>
      </c>
      <c r="F427" s="2" t="s">
        <v>23</v>
      </c>
      <c r="G427" s="3">
        <v>637</v>
      </c>
      <c r="H427" s="3">
        <v>0.2</v>
      </c>
      <c r="I427" s="3" t="s">
        <v>6</v>
      </c>
      <c r="J427" s="3" t="b">
        <v>0</v>
      </c>
      <c r="K427" s="4" t="s">
        <v>24</v>
      </c>
      <c r="L427" s="3" t="s">
        <v>24</v>
      </c>
      <c r="M427" t="e">
        <f t="shared" si="12"/>
        <v>#VALUE!</v>
      </c>
      <c r="N427" s="46">
        <f t="shared" si="13"/>
        <v>0</v>
      </c>
      <c r="O427" s="14"/>
    </row>
    <row r="428" spans="2:15">
      <c r="B428">
        <v>6000423</v>
      </c>
      <c r="C428" s="2">
        <v>96262</v>
      </c>
      <c r="D428" s="5">
        <v>4.4499999999999998E-2</v>
      </c>
      <c r="E428" s="2" t="s">
        <v>23</v>
      </c>
      <c r="F428" s="2" t="s">
        <v>23</v>
      </c>
      <c r="G428" s="3">
        <v>600</v>
      </c>
      <c r="H428" s="3">
        <v>0.38400000000000001</v>
      </c>
      <c r="I428" s="3" t="s">
        <v>6</v>
      </c>
      <c r="J428" s="3" t="b">
        <v>0</v>
      </c>
      <c r="K428" s="4" t="s">
        <v>24</v>
      </c>
      <c r="L428" s="3" t="s">
        <v>24</v>
      </c>
      <c r="M428" t="e">
        <f t="shared" si="12"/>
        <v>#VALUE!</v>
      </c>
      <c r="N428" s="46">
        <f t="shared" si="13"/>
        <v>0</v>
      </c>
      <c r="O428" s="14"/>
    </row>
    <row r="429" spans="2:15">
      <c r="B429">
        <v>6000424</v>
      </c>
      <c r="C429" s="2">
        <v>132329</v>
      </c>
      <c r="D429" s="5">
        <v>3.4599999999999999E-2</v>
      </c>
      <c r="E429" s="2" t="s">
        <v>23</v>
      </c>
      <c r="F429" s="2" t="s">
        <v>23</v>
      </c>
      <c r="G429" s="3">
        <v>694</v>
      </c>
      <c r="H429" s="3">
        <v>0.34400000000000008</v>
      </c>
      <c r="I429" s="3" t="s">
        <v>6</v>
      </c>
      <c r="J429" s="3" t="b">
        <v>0</v>
      </c>
      <c r="K429" s="4" t="s">
        <v>24</v>
      </c>
      <c r="L429" s="3" t="s">
        <v>24</v>
      </c>
      <c r="M429" t="e">
        <f t="shared" si="12"/>
        <v>#VALUE!</v>
      </c>
      <c r="N429" s="46">
        <f t="shared" si="13"/>
        <v>0</v>
      </c>
      <c r="O429" s="14"/>
    </row>
    <row r="430" spans="2:15">
      <c r="B430">
        <v>6000425</v>
      </c>
      <c r="C430" s="2">
        <v>112490</v>
      </c>
      <c r="D430" s="5">
        <v>5.4399999999999997E-2</v>
      </c>
      <c r="E430" s="2" t="s">
        <v>23</v>
      </c>
      <c r="F430" s="2" t="s">
        <v>25</v>
      </c>
      <c r="G430" s="3">
        <v>685</v>
      </c>
      <c r="H430" s="3">
        <v>0.49</v>
      </c>
      <c r="I430" s="3" t="s">
        <v>6</v>
      </c>
      <c r="J430" s="3" t="b">
        <v>0</v>
      </c>
      <c r="K430" s="4" t="s">
        <v>24</v>
      </c>
      <c r="L430" s="3" t="s">
        <v>24</v>
      </c>
      <c r="M430" t="e">
        <f t="shared" si="12"/>
        <v>#VALUE!</v>
      </c>
      <c r="N430" s="46">
        <f t="shared" si="13"/>
        <v>0</v>
      </c>
      <c r="O430" s="14"/>
    </row>
    <row r="431" spans="2:15">
      <c r="B431">
        <v>6000426</v>
      </c>
      <c r="C431" s="2">
        <v>138020</v>
      </c>
      <c r="D431" s="5">
        <v>6.4100000000000004E-2</v>
      </c>
      <c r="E431" s="2" t="s">
        <v>23</v>
      </c>
      <c r="F431" s="2" t="s">
        <v>23</v>
      </c>
      <c r="G431" s="3">
        <v>647</v>
      </c>
      <c r="H431" s="3">
        <v>0.30400000000000005</v>
      </c>
      <c r="I431" s="3" t="s">
        <v>6</v>
      </c>
      <c r="J431" s="3" t="b">
        <v>0</v>
      </c>
      <c r="K431" s="4" t="s">
        <v>24</v>
      </c>
      <c r="L431" s="3" t="s">
        <v>24</v>
      </c>
      <c r="M431" t="e">
        <f t="shared" si="12"/>
        <v>#VALUE!</v>
      </c>
      <c r="N431" s="46">
        <f t="shared" si="13"/>
        <v>0</v>
      </c>
      <c r="O431" s="14"/>
    </row>
    <row r="432" spans="2:15">
      <c r="B432">
        <v>6000427</v>
      </c>
      <c r="C432" s="2">
        <v>141139</v>
      </c>
      <c r="D432" s="5">
        <v>5.04E-2</v>
      </c>
      <c r="E432" s="2" t="s">
        <v>23</v>
      </c>
      <c r="F432" s="2" t="s">
        <v>23</v>
      </c>
      <c r="G432" s="3">
        <v>619</v>
      </c>
      <c r="H432" s="3">
        <v>0.2</v>
      </c>
      <c r="I432" s="3" t="s">
        <v>6</v>
      </c>
      <c r="J432" s="3" t="b">
        <v>0</v>
      </c>
      <c r="K432" s="4" t="s">
        <v>24</v>
      </c>
      <c r="L432" s="3" t="s">
        <v>24</v>
      </c>
      <c r="M432" t="e">
        <f t="shared" si="12"/>
        <v>#VALUE!</v>
      </c>
      <c r="N432" s="46">
        <f t="shared" si="13"/>
        <v>0</v>
      </c>
      <c r="O432" s="14"/>
    </row>
    <row r="433" spans="2:15">
      <c r="B433">
        <v>6000428</v>
      </c>
      <c r="C433" s="2">
        <v>140671</v>
      </c>
      <c r="D433" s="5">
        <v>6.2700000000000006E-2</v>
      </c>
      <c r="E433" s="2" t="s">
        <v>23</v>
      </c>
      <c r="F433" s="2" t="s">
        <v>23</v>
      </c>
      <c r="G433" s="3">
        <v>673</v>
      </c>
      <c r="H433" s="3">
        <v>0.60799999999999998</v>
      </c>
      <c r="I433" s="3" t="s">
        <v>6</v>
      </c>
      <c r="J433" s="3" t="b">
        <v>0</v>
      </c>
      <c r="K433" s="4" t="s">
        <v>24</v>
      </c>
      <c r="L433" s="3" t="s">
        <v>24</v>
      </c>
      <c r="M433" t="e">
        <f t="shared" si="12"/>
        <v>#VALUE!</v>
      </c>
      <c r="N433" s="46">
        <f t="shared" si="13"/>
        <v>0</v>
      </c>
      <c r="O433" s="14"/>
    </row>
    <row r="434" spans="2:15">
      <c r="B434">
        <v>6000429</v>
      </c>
      <c r="C434" s="2">
        <v>75154</v>
      </c>
      <c r="D434" s="5">
        <v>4.5699999999999998E-2</v>
      </c>
      <c r="E434" s="2" t="s">
        <v>23</v>
      </c>
      <c r="F434" s="2" t="s">
        <v>23</v>
      </c>
      <c r="G434" s="3">
        <v>633</v>
      </c>
      <c r="H434" s="3">
        <v>0.65600000000000003</v>
      </c>
      <c r="I434" s="3" t="s">
        <v>6</v>
      </c>
      <c r="J434" s="3" t="b">
        <v>0</v>
      </c>
      <c r="K434" s="4" t="s">
        <v>24</v>
      </c>
      <c r="L434" s="3" t="s">
        <v>24</v>
      </c>
      <c r="M434" t="e">
        <f t="shared" si="12"/>
        <v>#VALUE!</v>
      </c>
      <c r="N434" s="46">
        <f t="shared" si="13"/>
        <v>0</v>
      </c>
      <c r="O434" s="14"/>
    </row>
    <row r="435" spans="2:15">
      <c r="B435">
        <v>6000430</v>
      </c>
      <c r="C435" s="2">
        <v>5561</v>
      </c>
      <c r="D435" s="5">
        <v>5.2600000000000001E-2</v>
      </c>
      <c r="E435" s="2" t="s">
        <v>23</v>
      </c>
      <c r="F435" s="2" t="s">
        <v>23</v>
      </c>
      <c r="G435" s="3">
        <v>783</v>
      </c>
      <c r="H435" s="3">
        <v>0.32799999999999996</v>
      </c>
      <c r="I435" s="3" t="s">
        <v>6</v>
      </c>
      <c r="J435" s="3" t="b">
        <v>0</v>
      </c>
      <c r="K435" s="4" t="s">
        <v>24</v>
      </c>
      <c r="L435" s="3" t="s">
        <v>24</v>
      </c>
      <c r="M435" t="e">
        <f t="shared" si="12"/>
        <v>#VALUE!</v>
      </c>
      <c r="N435" s="46">
        <f t="shared" si="13"/>
        <v>0</v>
      </c>
      <c r="O435" s="14"/>
    </row>
    <row r="436" spans="2:15">
      <c r="B436">
        <v>6000431</v>
      </c>
      <c r="C436" s="2">
        <v>56535</v>
      </c>
      <c r="D436" s="5">
        <v>4.1000000000000002E-2</v>
      </c>
      <c r="E436" s="2" t="s">
        <v>23</v>
      </c>
      <c r="F436" s="2" t="s">
        <v>23</v>
      </c>
      <c r="G436" s="3">
        <v>650</v>
      </c>
      <c r="H436" s="3">
        <v>0.2</v>
      </c>
      <c r="I436" s="3" t="s">
        <v>6</v>
      </c>
      <c r="J436" s="3" t="b">
        <v>0</v>
      </c>
      <c r="K436" s="4" t="s">
        <v>24</v>
      </c>
      <c r="L436" s="3" t="s">
        <v>24</v>
      </c>
      <c r="M436" t="e">
        <f t="shared" si="12"/>
        <v>#VALUE!</v>
      </c>
      <c r="N436" s="46">
        <f t="shared" si="13"/>
        <v>0</v>
      </c>
      <c r="O436" s="14"/>
    </row>
    <row r="437" spans="2:15">
      <c r="B437">
        <v>6000432</v>
      </c>
      <c r="C437" s="2">
        <v>122620</v>
      </c>
      <c r="D437" s="5">
        <v>5.7099999999999998E-2</v>
      </c>
      <c r="E437" s="2" t="s">
        <v>23</v>
      </c>
      <c r="F437" s="2" t="s">
        <v>23</v>
      </c>
      <c r="G437" s="3">
        <v>735</v>
      </c>
      <c r="H437" s="3">
        <v>0.31999999999999995</v>
      </c>
      <c r="I437" s="3" t="s">
        <v>6</v>
      </c>
      <c r="J437" s="3" t="b">
        <v>0</v>
      </c>
      <c r="K437" s="4" t="s">
        <v>24</v>
      </c>
      <c r="L437" s="3" t="s">
        <v>24</v>
      </c>
      <c r="M437" t="e">
        <f t="shared" si="12"/>
        <v>#VALUE!</v>
      </c>
      <c r="N437" s="46">
        <f t="shared" si="13"/>
        <v>0</v>
      </c>
      <c r="O437" s="14"/>
    </row>
    <row r="438" spans="2:15">
      <c r="B438">
        <v>6000433</v>
      </c>
      <c r="C438" s="2">
        <v>59524</v>
      </c>
      <c r="D438" s="5">
        <v>4.7E-2</v>
      </c>
      <c r="E438" s="2" t="s">
        <v>23</v>
      </c>
      <c r="F438" s="2" t="s">
        <v>23</v>
      </c>
      <c r="G438" s="3">
        <v>630</v>
      </c>
      <c r="H438" s="3">
        <v>0.36</v>
      </c>
      <c r="I438" s="3" t="s">
        <v>6</v>
      </c>
      <c r="J438" s="3" t="b">
        <v>0</v>
      </c>
      <c r="K438" s="4" t="s">
        <v>24</v>
      </c>
      <c r="L438" s="3" t="s">
        <v>24</v>
      </c>
      <c r="M438" t="e">
        <f t="shared" si="12"/>
        <v>#VALUE!</v>
      </c>
      <c r="N438" s="46">
        <f t="shared" si="13"/>
        <v>0</v>
      </c>
      <c r="O438" s="14"/>
    </row>
    <row r="439" spans="2:15">
      <c r="B439">
        <v>6000434</v>
      </c>
      <c r="C439" s="2">
        <v>187809</v>
      </c>
      <c r="D439" s="5">
        <v>2.2200000000000001E-2</v>
      </c>
      <c r="E439" s="2" t="s">
        <v>23</v>
      </c>
      <c r="F439" s="2" t="s">
        <v>23</v>
      </c>
      <c r="G439" s="3">
        <v>635</v>
      </c>
      <c r="H439" s="3">
        <v>0.2</v>
      </c>
      <c r="I439" s="3" t="s">
        <v>6</v>
      </c>
      <c r="J439" s="3" t="b">
        <v>0</v>
      </c>
      <c r="K439" s="4" t="s">
        <v>24</v>
      </c>
      <c r="L439" s="3" t="s">
        <v>24</v>
      </c>
      <c r="M439" t="e">
        <f t="shared" si="12"/>
        <v>#VALUE!</v>
      </c>
      <c r="N439" s="46">
        <f t="shared" si="13"/>
        <v>0</v>
      </c>
      <c r="O439" s="14"/>
    </row>
    <row r="440" spans="2:15">
      <c r="B440">
        <v>6000435</v>
      </c>
      <c r="C440" s="2">
        <v>42942</v>
      </c>
      <c r="D440" s="5">
        <v>5.0999999999999997E-2</v>
      </c>
      <c r="E440" s="2" t="s">
        <v>23</v>
      </c>
      <c r="F440" s="2" t="s">
        <v>23</v>
      </c>
      <c r="G440" s="3">
        <v>680</v>
      </c>
      <c r="H440" s="3">
        <v>0.48</v>
      </c>
      <c r="I440" s="3" t="s">
        <v>6</v>
      </c>
      <c r="J440" s="3" t="b">
        <v>0</v>
      </c>
      <c r="K440" s="4" t="s">
        <v>24</v>
      </c>
      <c r="L440" s="3" t="s">
        <v>24</v>
      </c>
      <c r="M440" t="e">
        <f t="shared" si="12"/>
        <v>#VALUE!</v>
      </c>
      <c r="N440" s="46">
        <f t="shared" si="13"/>
        <v>0</v>
      </c>
      <c r="O440" s="14"/>
    </row>
    <row r="441" spans="2:15">
      <c r="B441">
        <v>6000436</v>
      </c>
      <c r="C441" s="2">
        <v>120248</v>
      </c>
      <c r="D441" s="5">
        <v>3.6400000000000002E-2</v>
      </c>
      <c r="E441" s="2" t="s">
        <v>23</v>
      </c>
      <c r="F441" s="2" t="s">
        <v>23</v>
      </c>
      <c r="G441" s="3">
        <v>638</v>
      </c>
      <c r="H441" s="3">
        <v>0.39200000000000002</v>
      </c>
      <c r="I441" s="3" t="s">
        <v>6</v>
      </c>
      <c r="J441" s="3" t="b">
        <v>0</v>
      </c>
      <c r="K441" s="4" t="s">
        <v>24</v>
      </c>
      <c r="L441" s="3" t="s">
        <v>24</v>
      </c>
      <c r="M441" t="e">
        <f t="shared" si="12"/>
        <v>#VALUE!</v>
      </c>
      <c r="N441" s="46">
        <f t="shared" si="13"/>
        <v>0</v>
      </c>
      <c r="O441" s="14"/>
    </row>
    <row r="442" spans="2:15">
      <c r="B442">
        <v>6000437</v>
      </c>
      <c r="C442" s="2">
        <v>84901</v>
      </c>
      <c r="D442" s="5">
        <v>3.2099999999999997E-2</v>
      </c>
      <c r="E442" s="2" t="s">
        <v>23</v>
      </c>
      <c r="F442" s="2" t="s">
        <v>23</v>
      </c>
      <c r="G442" s="3">
        <v>677</v>
      </c>
      <c r="H442" s="3">
        <v>0.74400000000000011</v>
      </c>
      <c r="I442" s="3" t="s">
        <v>6</v>
      </c>
      <c r="J442" s="3" t="b">
        <v>0</v>
      </c>
      <c r="K442" s="4" t="s">
        <v>24</v>
      </c>
      <c r="L442" s="3" t="s">
        <v>24</v>
      </c>
      <c r="M442" t="e">
        <f t="shared" si="12"/>
        <v>#VALUE!</v>
      </c>
      <c r="N442" s="46">
        <f t="shared" si="13"/>
        <v>0</v>
      </c>
      <c r="O442" s="14"/>
    </row>
    <row r="443" spans="2:15">
      <c r="B443">
        <v>6000438</v>
      </c>
      <c r="C443" s="2">
        <v>107501</v>
      </c>
      <c r="D443" s="5">
        <v>3.27E-2</v>
      </c>
      <c r="E443" s="2" t="s">
        <v>23</v>
      </c>
      <c r="F443" s="2" t="s">
        <v>23</v>
      </c>
      <c r="G443" s="3">
        <v>612</v>
      </c>
      <c r="H443" s="3">
        <v>0.21599999999999997</v>
      </c>
      <c r="I443" s="3" t="s">
        <v>6</v>
      </c>
      <c r="J443" s="3" t="b">
        <v>0</v>
      </c>
      <c r="K443" s="4" t="s">
        <v>24</v>
      </c>
      <c r="L443" s="3" t="s">
        <v>24</v>
      </c>
      <c r="M443" t="e">
        <f t="shared" si="12"/>
        <v>#VALUE!</v>
      </c>
      <c r="N443" s="46">
        <f t="shared" si="13"/>
        <v>0</v>
      </c>
      <c r="O443" s="14"/>
    </row>
    <row r="444" spans="2:15">
      <c r="B444">
        <v>6000439</v>
      </c>
      <c r="C444" s="2">
        <v>48807</v>
      </c>
      <c r="D444" s="5">
        <v>2.1600000000000001E-2</v>
      </c>
      <c r="E444" s="2" t="s">
        <v>23</v>
      </c>
      <c r="F444" s="2" t="s">
        <v>23</v>
      </c>
      <c r="G444" s="3">
        <v>691</v>
      </c>
      <c r="H444" s="3">
        <v>0.2</v>
      </c>
      <c r="I444" s="3" t="s">
        <v>6</v>
      </c>
      <c r="J444" s="3" t="b">
        <v>0</v>
      </c>
      <c r="K444" s="4" t="s">
        <v>24</v>
      </c>
      <c r="L444" s="3" t="s">
        <v>24</v>
      </c>
      <c r="M444" t="e">
        <f t="shared" si="12"/>
        <v>#VALUE!</v>
      </c>
      <c r="N444" s="46">
        <f t="shared" si="13"/>
        <v>0</v>
      </c>
      <c r="O444" s="14"/>
    </row>
    <row r="445" spans="2:15">
      <c r="B445">
        <v>6000440</v>
      </c>
      <c r="C445" s="2">
        <v>111883</v>
      </c>
      <c r="D445" s="5">
        <v>4.1399999999999999E-2</v>
      </c>
      <c r="E445" s="2" t="s">
        <v>23</v>
      </c>
      <c r="F445" s="2" t="s">
        <v>23</v>
      </c>
      <c r="G445" s="3">
        <v>666</v>
      </c>
      <c r="H445" s="3">
        <v>0.72000000000000008</v>
      </c>
      <c r="I445" s="3" t="s">
        <v>6</v>
      </c>
      <c r="J445" s="3" t="b">
        <v>0</v>
      </c>
      <c r="K445" s="4" t="s">
        <v>24</v>
      </c>
      <c r="L445" s="3" t="s">
        <v>24</v>
      </c>
      <c r="M445" t="e">
        <f t="shared" si="12"/>
        <v>#VALUE!</v>
      </c>
      <c r="N445" s="46">
        <f t="shared" si="13"/>
        <v>0</v>
      </c>
      <c r="O445" s="14"/>
    </row>
    <row r="446" spans="2:15">
      <c r="B446">
        <v>6000441</v>
      </c>
      <c r="C446" s="2">
        <v>51098</v>
      </c>
      <c r="D446" s="5">
        <v>5.9700000000000003E-2</v>
      </c>
      <c r="E446" s="2" t="s">
        <v>23</v>
      </c>
      <c r="F446" s="2" t="s">
        <v>23</v>
      </c>
      <c r="G446" s="3">
        <v>700</v>
      </c>
      <c r="H446" s="3">
        <v>0.79999999999999993</v>
      </c>
      <c r="I446" s="3" t="s">
        <v>6</v>
      </c>
      <c r="J446" s="3" t="b">
        <v>0</v>
      </c>
      <c r="K446" s="4" t="s">
        <v>24</v>
      </c>
      <c r="L446" s="3" t="s">
        <v>24</v>
      </c>
      <c r="M446" t="e">
        <f t="shared" si="12"/>
        <v>#VALUE!</v>
      </c>
      <c r="N446" s="46">
        <f t="shared" si="13"/>
        <v>0</v>
      </c>
      <c r="O446" s="14"/>
    </row>
    <row r="447" spans="2:15">
      <c r="B447">
        <v>6000442</v>
      </c>
      <c r="C447" s="2">
        <v>197716</v>
      </c>
      <c r="D447" s="5">
        <v>6.2899999999999998E-2</v>
      </c>
      <c r="E447" s="2" t="s">
        <v>23</v>
      </c>
      <c r="F447" s="2" t="s">
        <v>23</v>
      </c>
      <c r="G447" s="3">
        <v>723</v>
      </c>
      <c r="H447" s="3">
        <v>0.2</v>
      </c>
      <c r="I447" s="3" t="s">
        <v>6</v>
      </c>
      <c r="J447" s="3" t="b">
        <v>0</v>
      </c>
      <c r="K447" s="4" t="s">
        <v>24</v>
      </c>
      <c r="L447" s="3" t="s">
        <v>24</v>
      </c>
      <c r="M447" t="e">
        <f t="shared" si="12"/>
        <v>#VALUE!</v>
      </c>
      <c r="N447" s="46">
        <f t="shared" si="13"/>
        <v>0</v>
      </c>
      <c r="O447" s="14"/>
    </row>
    <row r="448" spans="2:15">
      <c r="B448">
        <v>6000443</v>
      </c>
      <c r="C448" s="2">
        <v>13437</v>
      </c>
      <c r="D448" s="5">
        <v>6.7199999999999996E-2</v>
      </c>
      <c r="E448" s="2" t="s">
        <v>23</v>
      </c>
      <c r="F448" s="2" t="s">
        <v>23</v>
      </c>
      <c r="G448" s="3">
        <v>798</v>
      </c>
      <c r="H448" s="3">
        <v>0.624</v>
      </c>
      <c r="I448" s="3" t="s">
        <v>6</v>
      </c>
      <c r="J448" s="3" t="b">
        <v>0</v>
      </c>
      <c r="K448" s="4" t="s">
        <v>24</v>
      </c>
      <c r="L448" s="3" t="s">
        <v>24</v>
      </c>
      <c r="M448" t="e">
        <f t="shared" si="12"/>
        <v>#VALUE!</v>
      </c>
      <c r="N448" s="46">
        <f t="shared" si="13"/>
        <v>0</v>
      </c>
      <c r="O448" s="14"/>
    </row>
    <row r="449" spans="2:15">
      <c r="B449">
        <v>6000444</v>
      </c>
      <c r="C449" s="2">
        <v>195405</v>
      </c>
      <c r="D449" s="5">
        <v>3.9699999999999999E-2</v>
      </c>
      <c r="E449" s="2" t="s">
        <v>23</v>
      </c>
      <c r="F449" s="2" t="s">
        <v>23</v>
      </c>
      <c r="G449" s="3">
        <v>742</v>
      </c>
      <c r="H449" s="3">
        <v>0.41600000000000004</v>
      </c>
      <c r="I449" s="3" t="s">
        <v>6</v>
      </c>
      <c r="J449" s="3" t="b">
        <v>0</v>
      </c>
      <c r="K449" s="4" t="s">
        <v>24</v>
      </c>
      <c r="L449" s="3" t="s">
        <v>24</v>
      </c>
      <c r="M449" t="e">
        <f t="shared" si="12"/>
        <v>#VALUE!</v>
      </c>
      <c r="N449" s="46">
        <f t="shared" si="13"/>
        <v>0</v>
      </c>
      <c r="O449" s="14"/>
    </row>
    <row r="450" spans="2:15">
      <c r="B450">
        <v>6000445</v>
      </c>
      <c r="C450" s="2">
        <v>116708</v>
      </c>
      <c r="D450" s="5">
        <v>5.8500000000000003E-2</v>
      </c>
      <c r="E450" s="2" t="s">
        <v>23</v>
      </c>
      <c r="F450" s="2" t="s">
        <v>23</v>
      </c>
      <c r="G450" s="3">
        <v>754</v>
      </c>
      <c r="H450" s="3">
        <v>0.2</v>
      </c>
      <c r="I450" s="3" t="s">
        <v>6</v>
      </c>
      <c r="J450" s="3" t="b">
        <v>0</v>
      </c>
      <c r="K450" s="4" t="s">
        <v>24</v>
      </c>
      <c r="L450" s="3" t="s">
        <v>24</v>
      </c>
      <c r="M450" t="e">
        <f t="shared" si="12"/>
        <v>#VALUE!</v>
      </c>
      <c r="N450" s="46">
        <f t="shared" si="13"/>
        <v>0</v>
      </c>
      <c r="O450" s="14"/>
    </row>
    <row r="451" spans="2:15">
      <c r="B451">
        <v>6000446</v>
      </c>
      <c r="C451" s="2">
        <v>17160</v>
      </c>
      <c r="D451" s="5">
        <v>5.28E-2</v>
      </c>
      <c r="E451" s="2" t="s">
        <v>23</v>
      </c>
      <c r="F451" s="2" t="s">
        <v>23</v>
      </c>
      <c r="G451" s="3">
        <v>662</v>
      </c>
      <c r="H451" s="3">
        <v>0.2</v>
      </c>
      <c r="I451" s="3" t="s">
        <v>6</v>
      </c>
      <c r="J451" s="3" t="b">
        <v>0</v>
      </c>
      <c r="K451" s="4" t="s">
        <v>24</v>
      </c>
      <c r="L451" s="3" t="s">
        <v>24</v>
      </c>
      <c r="M451" t="e">
        <f t="shared" si="12"/>
        <v>#VALUE!</v>
      </c>
      <c r="N451" s="46">
        <f t="shared" si="13"/>
        <v>0</v>
      </c>
      <c r="O451" s="14"/>
    </row>
    <row r="452" spans="2:15">
      <c r="B452">
        <v>6000447</v>
      </c>
      <c r="C452" s="2">
        <v>27660</v>
      </c>
      <c r="D452" s="5">
        <v>5.45E-2</v>
      </c>
      <c r="E452" s="2" t="s">
        <v>23</v>
      </c>
      <c r="F452" s="2" t="s">
        <v>23</v>
      </c>
      <c r="G452" s="3">
        <v>668</v>
      </c>
      <c r="H452" s="3">
        <v>0.2</v>
      </c>
      <c r="I452" s="3" t="s">
        <v>6</v>
      </c>
      <c r="J452" s="3" t="b">
        <v>0</v>
      </c>
      <c r="K452" s="4" t="s">
        <v>24</v>
      </c>
      <c r="L452" s="3" t="s">
        <v>24</v>
      </c>
      <c r="M452" t="e">
        <f t="shared" si="12"/>
        <v>#VALUE!</v>
      </c>
      <c r="N452" s="46">
        <f t="shared" si="13"/>
        <v>0</v>
      </c>
      <c r="O452" s="14"/>
    </row>
    <row r="453" spans="2:15">
      <c r="B453">
        <v>6000448</v>
      </c>
      <c r="C453" s="2">
        <v>90281</v>
      </c>
      <c r="D453" s="5">
        <v>3.3300000000000003E-2</v>
      </c>
      <c r="E453" s="2" t="s">
        <v>23</v>
      </c>
      <c r="F453" s="2" t="s">
        <v>23</v>
      </c>
      <c r="G453" s="3">
        <v>604</v>
      </c>
      <c r="H453" s="3">
        <v>0.4880000000000001</v>
      </c>
      <c r="I453" s="3" t="s">
        <v>6</v>
      </c>
      <c r="J453" s="3" t="b">
        <v>0</v>
      </c>
      <c r="K453" s="4" t="s">
        <v>24</v>
      </c>
      <c r="L453" s="3" t="s">
        <v>24</v>
      </c>
      <c r="M453" t="e">
        <f t="shared" si="12"/>
        <v>#VALUE!</v>
      </c>
      <c r="N453" s="46">
        <f t="shared" si="13"/>
        <v>0</v>
      </c>
      <c r="O453" s="14"/>
    </row>
    <row r="454" spans="2:15">
      <c r="B454">
        <v>6000449</v>
      </c>
      <c r="C454" s="2">
        <v>13876</v>
      </c>
      <c r="D454" s="5">
        <v>5.8400000000000001E-2</v>
      </c>
      <c r="E454" s="2" t="s">
        <v>23</v>
      </c>
      <c r="F454" s="2" t="s">
        <v>23</v>
      </c>
      <c r="G454" s="3">
        <v>708</v>
      </c>
      <c r="H454" s="3">
        <v>0.31999999999999995</v>
      </c>
      <c r="I454" s="3" t="s">
        <v>6</v>
      </c>
      <c r="J454" s="3" t="b">
        <v>0</v>
      </c>
      <c r="K454" s="4" t="s">
        <v>24</v>
      </c>
      <c r="L454" s="3" t="s">
        <v>24</v>
      </c>
      <c r="M454" t="e">
        <f t="shared" ref="M454:M517" si="14">IF(ISBLANK(J454), 0, K454 / (1 + 0.12)^(L454/12))</f>
        <v>#VALUE!</v>
      </c>
      <c r="N454" s="46">
        <f t="shared" ref="N454:N517" si="15">IF(F454="defaulted", C454 * (1 - K454), 0)</f>
        <v>0</v>
      </c>
      <c r="O454" s="14"/>
    </row>
    <row r="455" spans="2:15">
      <c r="B455">
        <v>6000450</v>
      </c>
      <c r="C455" s="2">
        <v>19779</v>
      </c>
      <c r="D455" s="5">
        <v>5.1299999999999998E-2</v>
      </c>
      <c r="E455" s="2" t="s">
        <v>23</v>
      </c>
      <c r="F455" s="2" t="s">
        <v>23</v>
      </c>
      <c r="G455" s="3">
        <v>787</v>
      </c>
      <c r="H455" s="3">
        <v>0.44800000000000006</v>
      </c>
      <c r="I455" s="3" t="s">
        <v>6</v>
      </c>
      <c r="J455" s="3" t="b">
        <v>0</v>
      </c>
      <c r="K455" s="4" t="s">
        <v>24</v>
      </c>
      <c r="L455" s="3" t="s">
        <v>24</v>
      </c>
      <c r="M455" t="e">
        <f t="shared" si="14"/>
        <v>#VALUE!</v>
      </c>
      <c r="N455" s="46">
        <f t="shared" si="15"/>
        <v>0</v>
      </c>
      <c r="O455" s="14"/>
    </row>
    <row r="456" spans="2:15">
      <c r="B456">
        <v>6000451</v>
      </c>
      <c r="C456" s="2">
        <v>64573</v>
      </c>
      <c r="D456" s="5">
        <v>5.8900000000000001E-2</v>
      </c>
      <c r="E456" s="2" t="s">
        <v>23</v>
      </c>
      <c r="F456" s="2" t="s">
        <v>23</v>
      </c>
      <c r="G456" s="3">
        <v>614</v>
      </c>
      <c r="H456" s="3">
        <v>0.38400000000000001</v>
      </c>
      <c r="I456" s="3" t="s">
        <v>6</v>
      </c>
      <c r="J456" s="3" t="b">
        <v>0</v>
      </c>
      <c r="K456" s="4" t="s">
        <v>24</v>
      </c>
      <c r="L456" s="3" t="s">
        <v>24</v>
      </c>
      <c r="M456" t="e">
        <f t="shared" si="14"/>
        <v>#VALUE!</v>
      </c>
      <c r="N456" s="46">
        <f t="shared" si="15"/>
        <v>0</v>
      </c>
      <c r="O456" s="14"/>
    </row>
    <row r="457" spans="2:15">
      <c r="B457">
        <v>6000452</v>
      </c>
      <c r="C457" s="2">
        <v>120880</v>
      </c>
      <c r="D457" s="5">
        <v>3.8300000000000001E-2</v>
      </c>
      <c r="E457" s="2" t="s">
        <v>23</v>
      </c>
      <c r="F457" s="2" t="s">
        <v>23</v>
      </c>
      <c r="G457" s="3">
        <v>627</v>
      </c>
      <c r="H457" s="3">
        <v>0.65600000000000003</v>
      </c>
      <c r="I457" s="3" t="s">
        <v>6</v>
      </c>
      <c r="J457" s="3" t="b">
        <v>0</v>
      </c>
      <c r="K457" s="4" t="s">
        <v>24</v>
      </c>
      <c r="L457" s="3" t="s">
        <v>24</v>
      </c>
      <c r="M457" t="e">
        <f t="shared" si="14"/>
        <v>#VALUE!</v>
      </c>
      <c r="N457" s="46">
        <f t="shared" si="15"/>
        <v>0</v>
      </c>
      <c r="O457" s="14"/>
    </row>
    <row r="458" spans="2:15">
      <c r="B458">
        <v>6000453</v>
      </c>
      <c r="C458" s="2">
        <v>79118</v>
      </c>
      <c r="D458" s="5">
        <v>2.3599999999999999E-2</v>
      </c>
      <c r="E458" s="2" t="s">
        <v>23</v>
      </c>
      <c r="F458" s="2" t="s">
        <v>23</v>
      </c>
      <c r="G458" s="3">
        <v>752</v>
      </c>
      <c r="H458" s="3">
        <v>0.23199999999999998</v>
      </c>
      <c r="I458" s="3" t="s">
        <v>6</v>
      </c>
      <c r="J458" s="3" t="b">
        <v>0</v>
      </c>
      <c r="K458" s="4" t="s">
        <v>24</v>
      </c>
      <c r="L458" s="3" t="s">
        <v>24</v>
      </c>
      <c r="M458" t="e">
        <f t="shared" si="14"/>
        <v>#VALUE!</v>
      </c>
      <c r="N458" s="46">
        <f t="shared" si="15"/>
        <v>0</v>
      </c>
      <c r="O458" s="14"/>
    </row>
    <row r="459" spans="2:15">
      <c r="B459">
        <v>6000454</v>
      </c>
      <c r="C459" s="2">
        <v>135546</v>
      </c>
      <c r="D459" s="5">
        <v>5.9700000000000003E-2</v>
      </c>
      <c r="E459" s="2" t="s">
        <v>23</v>
      </c>
      <c r="F459" s="2" t="s">
        <v>23</v>
      </c>
      <c r="G459" s="3">
        <v>791</v>
      </c>
      <c r="H459" s="3">
        <v>0.27200000000000002</v>
      </c>
      <c r="I459" s="3" t="s">
        <v>6</v>
      </c>
      <c r="J459" s="3" t="b">
        <v>0</v>
      </c>
      <c r="K459" s="4" t="s">
        <v>24</v>
      </c>
      <c r="L459" s="3" t="s">
        <v>24</v>
      </c>
      <c r="M459" t="e">
        <f t="shared" si="14"/>
        <v>#VALUE!</v>
      </c>
      <c r="N459" s="46">
        <f t="shared" si="15"/>
        <v>0</v>
      </c>
      <c r="O459" s="14"/>
    </row>
    <row r="460" spans="2:15">
      <c r="B460">
        <v>6000455</v>
      </c>
      <c r="C460" s="2">
        <v>126808</v>
      </c>
      <c r="D460" s="5">
        <v>3.95E-2</v>
      </c>
      <c r="E460" s="2" t="s">
        <v>23</v>
      </c>
      <c r="F460" s="2" t="s">
        <v>23</v>
      </c>
      <c r="G460" s="3">
        <v>631</v>
      </c>
      <c r="H460" s="3">
        <v>0.2</v>
      </c>
      <c r="I460" s="3" t="s">
        <v>6</v>
      </c>
      <c r="J460" s="3" t="b">
        <v>0</v>
      </c>
      <c r="K460" s="4" t="s">
        <v>24</v>
      </c>
      <c r="L460" s="3" t="s">
        <v>24</v>
      </c>
      <c r="M460" t="e">
        <f t="shared" si="14"/>
        <v>#VALUE!</v>
      </c>
      <c r="N460" s="46">
        <f t="shared" si="15"/>
        <v>0</v>
      </c>
      <c r="O460" s="14"/>
    </row>
    <row r="461" spans="2:15">
      <c r="B461">
        <v>6000456</v>
      </c>
      <c r="C461" s="2">
        <v>150811</v>
      </c>
      <c r="D461" s="5">
        <v>3.39E-2</v>
      </c>
      <c r="E461" s="2" t="s">
        <v>23</v>
      </c>
      <c r="F461" s="2" t="s">
        <v>23</v>
      </c>
      <c r="G461" s="3">
        <v>656</v>
      </c>
      <c r="H461" s="3">
        <v>0.23199999999999998</v>
      </c>
      <c r="I461" s="3" t="s">
        <v>6</v>
      </c>
      <c r="J461" s="3" t="b">
        <v>0</v>
      </c>
      <c r="K461" s="4" t="s">
        <v>24</v>
      </c>
      <c r="L461" s="3" t="s">
        <v>24</v>
      </c>
      <c r="M461" t="e">
        <f t="shared" si="14"/>
        <v>#VALUE!</v>
      </c>
      <c r="N461" s="46">
        <f t="shared" si="15"/>
        <v>0</v>
      </c>
      <c r="O461" s="14"/>
    </row>
    <row r="462" spans="2:15">
      <c r="B462">
        <v>6000457</v>
      </c>
      <c r="C462" s="2">
        <v>110466</v>
      </c>
      <c r="D462" s="5">
        <v>3.4099999999999998E-2</v>
      </c>
      <c r="E462" s="2" t="s">
        <v>23</v>
      </c>
      <c r="F462" s="2" t="s">
        <v>23</v>
      </c>
      <c r="G462" s="3">
        <v>747</v>
      </c>
      <c r="H462" s="3">
        <v>0.54400000000000004</v>
      </c>
      <c r="I462" s="3" t="s">
        <v>6</v>
      </c>
      <c r="J462" s="3" t="b">
        <v>0</v>
      </c>
      <c r="K462" s="4" t="s">
        <v>24</v>
      </c>
      <c r="L462" s="3" t="s">
        <v>24</v>
      </c>
      <c r="M462" t="e">
        <f t="shared" si="14"/>
        <v>#VALUE!</v>
      </c>
      <c r="N462" s="46">
        <f t="shared" si="15"/>
        <v>0</v>
      </c>
      <c r="O462" s="14"/>
    </row>
    <row r="463" spans="2:15">
      <c r="B463">
        <v>6000458</v>
      </c>
      <c r="C463" s="2">
        <v>5038</v>
      </c>
      <c r="D463" s="5">
        <v>3.7600000000000001E-2</v>
      </c>
      <c r="E463" s="2" t="s">
        <v>23</v>
      </c>
      <c r="F463" s="2" t="s">
        <v>23</v>
      </c>
      <c r="G463" s="3">
        <v>671</v>
      </c>
      <c r="H463" s="3">
        <v>0.45600000000000007</v>
      </c>
      <c r="I463" s="3" t="s">
        <v>6</v>
      </c>
      <c r="J463" s="3" t="b">
        <v>0</v>
      </c>
      <c r="K463" s="4" t="s">
        <v>24</v>
      </c>
      <c r="L463" s="3" t="s">
        <v>24</v>
      </c>
      <c r="M463" t="e">
        <f t="shared" si="14"/>
        <v>#VALUE!</v>
      </c>
      <c r="N463" s="46">
        <f t="shared" si="15"/>
        <v>0</v>
      </c>
      <c r="O463" s="14"/>
    </row>
    <row r="464" spans="2:15">
      <c r="B464">
        <v>6000459</v>
      </c>
      <c r="C464" s="2">
        <v>50066</v>
      </c>
      <c r="D464" s="5">
        <v>4.9700000000000001E-2</v>
      </c>
      <c r="E464" s="2" t="s">
        <v>23</v>
      </c>
      <c r="F464" s="2" t="s">
        <v>23</v>
      </c>
      <c r="G464" s="3">
        <v>627</v>
      </c>
      <c r="H464" s="3">
        <v>0.69600000000000006</v>
      </c>
      <c r="I464" s="3" t="s">
        <v>6</v>
      </c>
      <c r="J464" s="3" t="b">
        <v>0</v>
      </c>
      <c r="K464" s="4" t="s">
        <v>24</v>
      </c>
      <c r="L464" s="3" t="s">
        <v>24</v>
      </c>
      <c r="M464" t="e">
        <f t="shared" si="14"/>
        <v>#VALUE!</v>
      </c>
      <c r="N464" s="46">
        <f t="shared" si="15"/>
        <v>0</v>
      </c>
      <c r="O464" s="14"/>
    </row>
    <row r="465" spans="2:15">
      <c r="B465">
        <v>6000460</v>
      </c>
      <c r="C465" s="2">
        <v>147095</v>
      </c>
      <c r="D465" s="5">
        <v>6.3E-2</v>
      </c>
      <c r="E465" s="2" t="s">
        <v>23</v>
      </c>
      <c r="F465" s="2" t="s">
        <v>23</v>
      </c>
      <c r="G465" s="3">
        <v>741</v>
      </c>
      <c r="H465" s="3">
        <v>0.24</v>
      </c>
      <c r="I465" s="3" t="s">
        <v>6</v>
      </c>
      <c r="J465" s="3" t="b">
        <v>0</v>
      </c>
      <c r="K465" s="4" t="s">
        <v>24</v>
      </c>
      <c r="L465" s="3" t="s">
        <v>24</v>
      </c>
      <c r="M465" t="e">
        <f t="shared" si="14"/>
        <v>#VALUE!</v>
      </c>
      <c r="N465" s="46">
        <f t="shared" si="15"/>
        <v>0</v>
      </c>
      <c r="O465" s="14"/>
    </row>
    <row r="466" spans="2:15">
      <c r="B466">
        <v>6000461</v>
      </c>
      <c r="C466" s="2">
        <v>10146</v>
      </c>
      <c r="D466" s="5">
        <v>6.9699999999999998E-2</v>
      </c>
      <c r="E466" s="2" t="s">
        <v>23</v>
      </c>
      <c r="F466" s="2" t="s">
        <v>23</v>
      </c>
      <c r="G466" s="3">
        <v>622</v>
      </c>
      <c r="H466" s="3">
        <v>0.52800000000000014</v>
      </c>
      <c r="I466" s="3" t="s">
        <v>6</v>
      </c>
      <c r="J466" s="3" t="b">
        <v>0</v>
      </c>
      <c r="K466" s="4" t="s">
        <v>24</v>
      </c>
      <c r="L466" s="3" t="s">
        <v>24</v>
      </c>
      <c r="M466" t="e">
        <f t="shared" si="14"/>
        <v>#VALUE!</v>
      </c>
      <c r="N466" s="46">
        <f t="shared" si="15"/>
        <v>0</v>
      </c>
      <c r="O466" s="14"/>
    </row>
    <row r="467" spans="2:15">
      <c r="B467">
        <v>6000462</v>
      </c>
      <c r="C467" s="2">
        <v>154737</v>
      </c>
      <c r="D467" s="5">
        <v>5.74E-2</v>
      </c>
      <c r="E467" s="2" t="s">
        <v>23</v>
      </c>
      <c r="F467" s="2" t="s">
        <v>23</v>
      </c>
      <c r="G467" s="3">
        <v>639</v>
      </c>
      <c r="H467" s="3">
        <v>0.504</v>
      </c>
      <c r="I467" s="3" t="s">
        <v>6</v>
      </c>
      <c r="J467" s="3" t="b">
        <v>0</v>
      </c>
      <c r="K467" s="4" t="s">
        <v>24</v>
      </c>
      <c r="L467" s="3" t="s">
        <v>24</v>
      </c>
      <c r="M467" t="e">
        <f t="shared" si="14"/>
        <v>#VALUE!</v>
      </c>
      <c r="N467" s="46">
        <f t="shared" si="15"/>
        <v>0</v>
      </c>
      <c r="O467" s="14"/>
    </row>
    <row r="468" spans="2:15">
      <c r="B468">
        <v>6000463</v>
      </c>
      <c r="C468" s="2">
        <v>156157</v>
      </c>
      <c r="D468" s="5">
        <v>6.9800000000000001E-2</v>
      </c>
      <c r="E468" s="2" t="s">
        <v>23</v>
      </c>
      <c r="F468" s="2" t="s">
        <v>23</v>
      </c>
      <c r="G468" s="3">
        <v>671</v>
      </c>
      <c r="H468" s="3">
        <v>0.2</v>
      </c>
      <c r="I468" s="3" t="s">
        <v>6</v>
      </c>
      <c r="J468" s="3" t="b">
        <v>0</v>
      </c>
      <c r="K468" s="4" t="s">
        <v>24</v>
      </c>
      <c r="L468" s="3" t="s">
        <v>24</v>
      </c>
      <c r="M468" t="e">
        <f t="shared" si="14"/>
        <v>#VALUE!</v>
      </c>
      <c r="N468" s="46">
        <f t="shared" si="15"/>
        <v>0</v>
      </c>
      <c r="O468" s="14"/>
    </row>
    <row r="469" spans="2:15">
      <c r="B469">
        <v>6000464</v>
      </c>
      <c r="C469" s="2">
        <v>160729</v>
      </c>
      <c r="D469" s="5">
        <v>5.2999999999999999E-2</v>
      </c>
      <c r="E469" s="2" t="s">
        <v>23</v>
      </c>
      <c r="F469" s="2" t="s">
        <v>23</v>
      </c>
      <c r="G469" s="3">
        <v>643</v>
      </c>
      <c r="H469" s="3">
        <v>0.2</v>
      </c>
      <c r="I469" s="3" t="s">
        <v>6</v>
      </c>
      <c r="J469" s="3" t="b">
        <v>0</v>
      </c>
      <c r="K469" s="4" t="s">
        <v>24</v>
      </c>
      <c r="L469" s="3" t="s">
        <v>24</v>
      </c>
      <c r="M469" t="e">
        <f t="shared" si="14"/>
        <v>#VALUE!</v>
      </c>
      <c r="N469" s="46">
        <f t="shared" si="15"/>
        <v>0</v>
      </c>
      <c r="O469" s="14"/>
    </row>
    <row r="470" spans="2:15">
      <c r="B470">
        <v>6000465</v>
      </c>
      <c r="C470" s="2">
        <v>136040</v>
      </c>
      <c r="D470" s="5">
        <v>5.0299999999999997E-2</v>
      </c>
      <c r="E470" s="2" t="s">
        <v>23</v>
      </c>
      <c r="F470" s="2" t="s">
        <v>23</v>
      </c>
      <c r="G470" s="3">
        <v>614</v>
      </c>
      <c r="H470" s="3">
        <v>0.2</v>
      </c>
      <c r="I470" s="3" t="s">
        <v>6</v>
      </c>
      <c r="J470" s="3" t="b">
        <v>0</v>
      </c>
      <c r="K470" s="4" t="s">
        <v>24</v>
      </c>
      <c r="L470" s="3" t="s">
        <v>24</v>
      </c>
      <c r="M470" t="e">
        <f t="shared" si="14"/>
        <v>#VALUE!</v>
      </c>
      <c r="N470" s="46">
        <f t="shared" si="15"/>
        <v>0</v>
      </c>
      <c r="O470" s="14"/>
    </row>
    <row r="471" spans="2:15">
      <c r="B471">
        <v>6000466</v>
      </c>
      <c r="C471" s="2">
        <v>120235</v>
      </c>
      <c r="D471" s="5">
        <v>2.75E-2</v>
      </c>
      <c r="E471" s="2" t="s">
        <v>23</v>
      </c>
      <c r="F471" s="2" t="s">
        <v>23</v>
      </c>
      <c r="G471" s="3">
        <v>706</v>
      </c>
      <c r="H471" s="3">
        <v>0.69600000000000006</v>
      </c>
      <c r="I471" s="3" t="s">
        <v>6</v>
      </c>
      <c r="J471" s="3" t="b">
        <v>0</v>
      </c>
      <c r="K471" s="4" t="s">
        <v>24</v>
      </c>
      <c r="L471" s="3" t="s">
        <v>24</v>
      </c>
      <c r="M471" t="e">
        <f t="shared" si="14"/>
        <v>#VALUE!</v>
      </c>
      <c r="N471" s="46">
        <f t="shared" si="15"/>
        <v>0</v>
      </c>
      <c r="O471" s="14"/>
    </row>
    <row r="472" spans="2:15">
      <c r="B472">
        <v>6000467</v>
      </c>
      <c r="C472" s="2">
        <v>79593</v>
      </c>
      <c r="D472" s="5">
        <v>4.02E-2</v>
      </c>
      <c r="E472" s="2" t="s">
        <v>23</v>
      </c>
      <c r="F472" s="2" t="s">
        <v>23</v>
      </c>
      <c r="G472" s="3">
        <v>772</v>
      </c>
      <c r="H472" s="3">
        <v>0.30400000000000005</v>
      </c>
      <c r="I472" s="3" t="s">
        <v>6</v>
      </c>
      <c r="J472" s="3" t="b">
        <v>0</v>
      </c>
      <c r="K472" s="4" t="s">
        <v>24</v>
      </c>
      <c r="L472" s="3" t="s">
        <v>24</v>
      </c>
      <c r="M472" t="e">
        <f t="shared" si="14"/>
        <v>#VALUE!</v>
      </c>
      <c r="N472" s="46">
        <f t="shared" si="15"/>
        <v>0</v>
      </c>
      <c r="O472" s="14"/>
    </row>
    <row r="473" spans="2:15">
      <c r="B473">
        <v>6000468</v>
      </c>
      <c r="C473" s="2">
        <v>147112</v>
      </c>
      <c r="D473" s="5">
        <v>2.1600000000000001E-2</v>
      </c>
      <c r="E473" s="2" t="s">
        <v>23</v>
      </c>
      <c r="F473" s="2" t="s">
        <v>27</v>
      </c>
      <c r="G473" s="3">
        <v>364.2</v>
      </c>
      <c r="H473" s="3">
        <v>0.27</v>
      </c>
      <c r="I473" s="3" t="s">
        <v>6</v>
      </c>
      <c r="J473" s="3" t="s">
        <v>24</v>
      </c>
      <c r="K473" s="4">
        <v>0.06</v>
      </c>
      <c r="L473" s="3">
        <v>3</v>
      </c>
      <c r="M473">
        <f t="shared" si="14"/>
        <v>5.8323925254418922E-2</v>
      </c>
      <c r="N473" s="46">
        <f t="shared" si="15"/>
        <v>138285.28</v>
      </c>
      <c r="O473" s="14"/>
    </row>
    <row r="474" spans="2:15">
      <c r="B474">
        <v>6000469</v>
      </c>
      <c r="C474" s="2">
        <v>26320</v>
      </c>
      <c r="D474" s="5">
        <v>2.5000000000000001E-2</v>
      </c>
      <c r="E474" s="2" t="s">
        <v>23</v>
      </c>
      <c r="F474" s="2" t="s">
        <v>23</v>
      </c>
      <c r="G474" s="3">
        <v>699</v>
      </c>
      <c r="H474" s="3">
        <v>0.2</v>
      </c>
      <c r="I474" s="3" t="s">
        <v>6</v>
      </c>
      <c r="J474" s="3" t="b">
        <v>0</v>
      </c>
      <c r="K474" s="4" t="s">
        <v>24</v>
      </c>
      <c r="L474" s="3" t="s">
        <v>24</v>
      </c>
      <c r="M474" t="e">
        <f t="shared" si="14"/>
        <v>#VALUE!</v>
      </c>
      <c r="N474" s="46">
        <f t="shared" si="15"/>
        <v>0</v>
      </c>
      <c r="O474" s="14"/>
    </row>
    <row r="475" spans="2:15">
      <c r="B475">
        <v>6000470</v>
      </c>
      <c r="C475" s="2">
        <v>103257</v>
      </c>
      <c r="D475" s="5">
        <v>4.2799999999999998E-2</v>
      </c>
      <c r="E475" s="2" t="s">
        <v>23</v>
      </c>
      <c r="F475" s="2" t="s">
        <v>23</v>
      </c>
      <c r="G475" s="3">
        <v>628</v>
      </c>
      <c r="H475" s="3">
        <v>0.66400000000000003</v>
      </c>
      <c r="I475" s="3" t="s">
        <v>6</v>
      </c>
      <c r="J475" s="3" t="b">
        <v>0</v>
      </c>
      <c r="K475" s="4" t="s">
        <v>24</v>
      </c>
      <c r="L475" s="3" t="s">
        <v>24</v>
      </c>
      <c r="M475" t="e">
        <f t="shared" si="14"/>
        <v>#VALUE!</v>
      </c>
      <c r="N475" s="46">
        <f t="shared" si="15"/>
        <v>0</v>
      </c>
      <c r="O475" s="14"/>
    </row>
    <row r="476" spans="2:15">
      <c r="B476">
        <v>6000471</v>
      </c>
      <c r="C476" s="2">
        <v>46910</v>
      </c>
      <c r="D476" s="5">
        <v>5.6800000000000003E-2</v>
      </c>
      <c r="E476" s="2" t="s">
        <v>23</v>
      </c>
      <c r="F476" s="2" t="s">
        <v>23</v>
      </c>
      <c r="G476" s="3">
        <v>694</v>
      </c>
      <c r="H476" s="3">
        <v>0.64</v>
      </c>
      <c r="I476" s="3" t="s">
        <v>6</v>
      </c>
      <c r="J476" s="3" t="b">
        <v>0</v>
      </c>
      <c r="K476" s="4" t="s">
        <v>24</v>
      </c>
      <c r="L476" s="3" t="s">
        <v>24</v>
      </c>
      <c r="M476" t="e">
        <f t="shared" si="14"/>
        <v>#VALUE!</v>
      </c>
      <c r="N476" s="46">
        <f t="shared" si="15"/>
        <v>0</v>
      </c>
      <c r="O476" s="14"/>
    </row>
    <row r="477" spans="2:15">
      <c r="B477">
        <v>6000472</v>
      </c>
      <c r="C477" s="2">
        <v>12126</v>
      </c>
      <c r="D477" s="5">
        <v>5.6599999999999998E-2</v>
      </c>
      <c r="E477" s="2" t="s">
        <v>23</v>
      </c>
      <c r="F477" s="2" t="s">
        <v>23</v>
      </c>
      <c r="G477" s="3">
        <v>708</v>
      </c>
      <c r="H477" s="3">
        <v>0.70400000000000007</v>
      </c>
      <c r="I477" s="3" t="s">
        <v>6</v>
      </c>
      <c r="J477" s="3" t="b">
        <v>0</v>
      </c>
      <c r="K477" s="4" t="s">
        <v>24</v>
      </c>
      <c r="L477" s="3" t="s">
        <v>24</v>
      </c>
      <c r="M477" t="e">
        <f t="shared" si="14"/>
        <v>#VALUE!</v>
      </c>
      <c r="N477" s="46">
        <f t="shared" si="15"/>
        <v>0</v>
      </c>
      <c r="O477" s="14"/>
    </row>
    <row r="478" spans="2:15">
      <c r="B478">
        <v>6000473</v>
      </c>
      <c r="C478" s="2">
        <v>45010</v>
      </c>
      <c r="D478" s="5">
        <v>6.6500000000000004E-2</v>
      </c>
      <c r="E478" s="2" t="s">
        <v>23</v>
      </c>
      <c r="F478" s="2" t="s">
        <v>23</v>
      </c>
      <c r="G478" s="3">
        <v>609</v>
      </c>
      <c r="H478" s="3">
        <v>0.45600000000000007</v>
      </c>
      <c r="I478" s="3" t="s">
        <v>6</v>
      </c>
      <c r="J478" s="3" t="b">
        <v>0</v>
      </c>
      <c r="K478" s="4" t="s">
        <v>24</v>
      </c>
      <c r="L478" s="3" t="s">
        <v>24</v>
      </c>
      <c r="M478" t="e">
        <f t="shared" si="14"/>
        <v>#VALUE!</v>
      </c>
      <c r="N478" s="46">
        <f t="shared" si="15"/>
        <v>0</v>
      </c>
      <c r="O478" s="14"/>
    </row>
    <row r="479" spans="2:15">
      <c r="B479">
        <v>6000474</v>
      </c>
      <c r="C479" s="2">
        <v>42188</v>
      </c>
      <c r="D479" s="5">
        <v>6.4500000000000002E-2</v>
      </c>
      <c r="E479" s="2" t="s">
        <v>23</v>
      </c>
      <c r="F479" s="2" t="s">
        <v>23</v>
      </c>
      <c r="G479" s="3">
        <v>765</v>
      </c>
      <c r="H479" s="3">
        <v>0.52</v>
      </c>
      <c r="I479" s="3" t="s">
        <v>6</v>
      </c>
      <c r="J479" s="3" t="b">
        <v>0</v>
      </c>
      <c r="K479" s="4" t="s">
        <v>24</v>
      </c>
      <c r="L479" s="3" t="s">
        <v>24</v>
      </c>
      <c r="M479" t="e">
        <f t="shared" si="14"/>
        <v>#VALUE!</v>
      </c>
      <c r="N479" s="46">
        <f t="shared" si="15"/>
        <v>0</v>
      </c>
      <c r="O479" s="14"/>
    </row>
    <row r="480" spans="2:15">
      <c r="B480">
        <v>6000475</v>
      </c>
      <c r="C480" s="2">
        <v>83098</v>
      </c>
      <c r="D480" s="5">
        <v>3.4799999999999998E-2</v>
      </c>
      <c r="E480" s="2" t="s">
        <v>23</v>
      </c>
      <c r="F480" s="2" t="s">
        <v>23</v>
      </c>
      <c r="G480" s="3">
        <v>729</v>
      </c>
      <c r="H480" s="3">
        <v>0.59199999999999997</v>
      </c>
      <c r="I480" s="3" t="s">
        <v>6</v>
      </c>
      <c r="J480" s="3" t="b">
        <v>0</v>
      </c>
      <c r="K480" s="4" t="s">
        <v>24</v>
      </c>
      <c r="L480" s="3" t="s">
        <v>24</v>
      </c>
      <c r="M480" t="e">
        <f t="shared" si="14"/>
        <v>#VALUE!</v>
      </c>
      <c r="N480" s="46">
        <f t="shared" si="15"/>
        <v>0</v>
      </c>
      <c r="O480" s="14"/>
    </row>
    <row r="481" spans="2:15">
      <c r="B481">
        <v>6000476</v>
      </c>
      <c r="C481" s="2">
        <v>12739</v>
      </c>
      <c r="D481" s="5">
        <v>4.99E-2</v>
      </c>
      <c r="E481" s="2" t="s">
        <v>23</v>
      </c>
      <c r="F481" s="2" t="s">
        <v>23</v>
      </c>
      <c r="G481" s="3">
        <v>664</v>
      </c>
      <c r="H481" s="3">
        <v>0.2</v>
      </c>
      <c r="I481" s="3" t="s">
        <v>6</v>
      </c>
      <c r="J481" s="3" t="b">
        <v>0</v>
      </c>
      <c r="K481" s="4" t="s">
        <v>24</v>
      </c>
      <c r="L481" s="3" t="s">
        <v>24</v>
      </c>
      <c r="M481" t="e">
        <f t="shared" si="14"/>
        <v>#VALUE!</v>
      </c>
      <c r="N481" s="46">
        <f t="shared" si="15"/>
        <v>0</v>
      </c>
      <c r="O481" s="14"/>
    </row>
    <row r="482" spans="2:15">
      <c r="B482">
        <v>6000477</v>
      </c>
      <c r="C482" s="2">
        <v>178785</v>
      </c>
      <c r="D482" s="5">
        <v>2.58E-2</v>
      </c>
      <c r="E482" s="2" t="s">
        <v>23</v>
      </c>
      <c r="F482" s="2" t="s">
        <v>23</v>
      </c>
      <c r="G482" s="3">
        <v>739</v>
      </c>
      <c r="H482" s="3">
        <v>0.52</v>
      </c>
      <c r="I482" s="3" t="s">
        <v>6</v>
      </c>
      <c r="J482" s="3" t="b">
        <v>0</v>
      </c>
      <c r="K482" s="4" t="s">
        <v>24</v>
      </c>
      <c r="L482" s="3" t="s">
        <v>24</v>
      </c>
      <c r="M482" t="e">
        <f t="shared" si="14"/>
        <v>#VALUE!</v>
      </c>
      <c r="N482" s="46">
        <f t="shared" si="15"/>
        <v>0</v>
      </c>
      <c r="O482" s="14"/>
    </row>
    <row r="483" spans="2:15">
      <c r="B483">
        <v>6000478</v>
      </c>
      <c r="C483" s="2">
        <v>82209</v>
      </c>
      <c r="D483" s="5">
        <v>6.8400000000000002E-2</v>
      </c>
      <c r="E483" s="2" t="s">
        <v>23</v>
      </c>
      <c r="F483" s="2" t="s">
        <v>23</v>
      </c>
      <c r="G483" s="3">
        <v>760</v>
      </c>
      <c r="H483" s="3">
        <v>0.33600000000000008</v>
      </c>
      <c r="I483" s="3" t="s">
        <v>6</v>
      </c>
      <c r="J483" s="3" t="b">
        <v>0</v>
      </c>
      <c r="K483" s="4" t="s">
        <v>24</v>
      </c>
      <c r="L483" s="3" t="s">
        <v>24</v>
      </c>
      <c r="M483" t="e">
        <f t="shared" si="14"/>
        <v>#VALUE!</v>
      </c>
      <c r="N483" s="46">
        <f t="shared" si="15"/>
        <v>0</v>
      </c>
      <c r="O483" s="14"/>
    </row>
    <row r="484" spans="2:15">
      <c r="B484">
        <v>6000479</v>
      </c>
      <c r="C484" s="2">
        <v>199111</v>
      </c>
      <c r="D484" s="5">
        <v>3.1899999999999998E-2</v>
      </c>
      <c r="E484" s="2" t="s">
        <v>23</v>
      </c>
      <c r="F484" s="2" t="s">
        <v>23</v>
      </c>
      <c r="G484" s="3">
        <v>681</v>
      </c>
      <c r="H484" s="3">
        <v>0.60799999999999998</v>
      </c>
      <c r="I484" s="3" t="s">
        <v>6</v>
      </c>
      <c r="J484" s="3" t="b">
        <v>0</v>
      </c>
      <c r="K484" s="4" t="s">
        <v>24</v>
      </c>
      <c r="L484" s="3" t="s">
        <v>24</v>
      </c>
      <c r="M484" t="e">
        <f t="shared" si="14"/>
        <v>#VALUE!</v>
      </c>
      <c r="N484" s="46">
        <f t="shared" si="15"/>
        <v>0</v>
      </c>
      <c r="O484" s="14"/>
    </row>
    <row r="485" spans="2:15">
      <c r="B485">
        <v>6000480</v>
      </c>
      <c r="C485" s="2">
        <v>98039</v>
      </c>
      <c r="D485" s="5">
        <v>2.07E-2</v>
      </c>
      <c r="E485" s="2" t="s">
        <v>23</v>
      </c>
      <c r="F485" s="2" t="s">
        <v>23</v>
      </c>
      <c r="G485" s="3">
        <v>611</v>
      </c>
      <c r="H485" s="3">
        <v>0.33600000000000008</v>
      </c>
      <c r="I485" s="3" t="s">
        <v>6</v>
      </c>
      <c r="J485" s="3" t="b">
        <v>0</v>
      </c>
      <c r="K485" s="4" t="s">
        <v>24</v>
      </c>
      <c r="L485" s="3" t="s">
        <v>24</v>
      </c>
      <c r="M485" t="e">
        <f t="shared" si="14"/>
        <v>#VALUE!</v>
      </c>
      <c r="N485" s="46">
        <f t="shared" si="15"/>
        <v>0</v>
      </c>
      <c r="O485" s="14"/>
    </row>
    <row r="486" spans="2:15">
      <c r="B486">
        <v>6000481</v>
      </c>
      <c r="C486" s="2">
        <v>198021</v>
      </c>
      <c r="D486" s="5">
        <v>3.5400000000000001E-2</v>
      </c>
      <c r="E486" s="2" t="s">
        <v>23</v>
      </c>
      <c r="F486" s="2" t="s">
        <v>23</v>
      </c>
      <c r="G486" s="3">
        <v>689</v>
      </c>
      <c r="H486" s="3">
        <v>0.28799999999999992</v>
      </c>
      <c r="I486" s="3" t="s">
        <v>6</v>
      </c>
      <c r="J486" s="3" t="b">
        <v>0</v>
      </c>
      <c r="K486" s="4" t="s">
        <v>24</v>
      </c>
      <c r="L486" s="3" t="s">
        <v>24</v>
      </c>
      <c r="M486" t="e">
        <f t="shared" si="14"/>
        <v>#VALUE!</v>
      </c>
      <c r="N486" s="46">
        <f t="shared" si="15"/>
        <v>0</v>
      </c>
      <c r="O486" s="14"/>
    </row>
    <row r="487" spans="2:15">
      <c r="B487">
        <v>6000482</v>
      </c>
      <c r="C487" s="2">
        <v>71698</v>
      </c>
      <c r="D487" s="5">
        <v>4.3499999999999997E-2</v>
      </c>
      <c r="E487" s="2" t="s">
        <v>23</v>
      </c>
      <c r="F487" s="2" t="s">
        <v>23</v>
      </c>
      <c r="G487" s="3">
        <v>732</v>
      </c>
      <c r="H487" s="3">
        <v>0.46400000000000008</v>
      </c>
      <c r="I487" s="3" t="s">
        <v>6</v>
      </c>
      <c r="J487" s="3" t="b">
        <v>0</v>
      </c>
      <c r="K487" s="4" t="s">
        <v>24</v>
      </c>
      <c r="L487" s="3" t="s">
        <v>24</v>
      </c>
      <c r="M487" t="e">
        <f t="shared" si="14"/>
        <v>#VALUE!</v>
      </c>
      <c r="N487" s="46">
        <f t="shared" si="15"/>
        <v>0</v>
      </c>
      <c r="O487" s="14"/>
    </row>
    <row r="488" spans="2:15">
      <c r="B488">
        <v>6000483</v>
      </c>
      <c r="C488" s="2">
        <v>28722</v>
      </c>
      <c r="D488" s="5">
        <v>3.8300000000000001E-2</v>
      </c>
      <c r="E488" s="2" t="s">
        <v>26</v>
      </c>
      <c r="F488" s="2" t="s">
        <v>27</v>
      </c>
      <c r="G488" s="3">
        <v>463.79999999999995</v>
      </c>
      <c r="H488" s="3">
        <v>0.73999999999999988</v>
      </c>
      <c r="I488" s="3" t="s">
        <v>6</v>
      </c>
      <c r="J488" s="3" t="s">
        <v>24</v>
      </c>
      <c r="K488" s="4">
        <v>0.16</v>
      </c>
      <c r="L488" s="3">
        <v>4</v>
      </c>
      <c r="M488">
        <f t="shared" si="14"/>
        <v>0.1540685428443343</v>
      </c>
      <c r="N488" s="46">
        <f t="shared" si="15"/>
        <v>24126.48</v>
      </c>
      <c r="O488" s="14"/>
    </row>
    <row r="489" spans="2:15">
      <c r="B489">
        <v>6000484</v>
      </c>
      <c r="C489" s="2">
        <v>162663</v>
      </c>
      <c r="D489" s="5">
        <v>6.8699999999999997E-2</v>
      </c>
      <c r="E489" s="2" t="s">
        <v>23</v>
      </c>
      <c r="F489" s="2" t="s">
        <v>23</v>
      </c>
      <c r="G489" s="3">
        <v>651</v>
      </c>
      <c r="H489" s="3">
        <v>0.2</v>
      </c>
      <c r="I489" s="3" t="s">
        <v>6</v>
      </c>
      <c r="J489" s="3" t="b">
        <v>0</v>
      </c>
      <c r="K489" s="4" t="s">
        <v>24</v>
      </c>
      <c r="L489" s="3" t="s">
        <v>24</v>
      </c>
      <c r="M489" t="e">
        <f t="shared" si="14"/>
        <v>#VALUE!</v>
      </c>
      <c r="N489" s="46">
        <f t="shared" si="15"/>
        <v>0</v>
      </c>
      <c r="O489" s="14"/>
    </row>
    <row r="490" spans="2:15">
      <c r="B490">
        <v>6000485</v>
      </c>
      <c r="C490" s="2">
        <v>168958</v>
      </c>
      <c r="D490" s="5">
        <v>6.3399999999999998E-2</v>
      </c>
      <c r="E490" s="2" t="s">
        <v>23</v>
      </c>
      <c r="F490" s="2" t="s">
        <v>23</v>
      </c>
      <c r="G490" s="3">
        <v>709</v>
      </c>
      <c r="H490" s="3">
        <v>0.2</v>
      </c>
      <c r="I490" s="3" t="s">
        <v>6</v>
      </c>
      <c r="J490" s="3" t="b">
        <v>0</v>
      </c>
      <c r="K490" s="4" t="s">
        <v>24</v>
      </c>
      <c r="L490" s="3" t="s">
        <v>24</v>
      </c>
      <c r="M490" t="e">
        <f t="shared" si="14"/>
        <v>#VALUE!</v>
      </c>
      <c r="N490" s="46">
        <f t="shared" si="15"/>
        <v>0</v>
      </c>
      <c r="O490" s="14"/>
    </row>
    <row r="491" spans="2:15">
      <c r="B491">
        <v>6000486</v>
      </c>
      <c r="C491" s="2">
        <v>100825</v>
      </c>
      <c r="D491" s="5">
        <v>4.07E-2</v>
      </c>
      <c r="E491" s="2" t="s">
        <v>23</v>
      </c>
      <c r="F491" s="2" t="s">
        <v>23</v>
      </c>
      <c r="G491" s="3">
        <v>613</v>
      </c>
      <c r="H491" s="3">
        <v>0.68</v>
      </c>
      <c r="I491" s="3" t="s">
        <v>6</v>
      </c>
      <c r="J491" s="3" t="b">
        <v>0</v>
      </c>
      <c r="K491" s="4" t="s">
        <v>24</v>
      </c>
      <c r="L491" s="3" t="s">
        <v>24</v>
      </c>
      <c r="M491" t="e">
        <f t="shared" si="14"/>
        <v>#VALUE!</v>
      </c>
      <c r="N491" s="46">
        <f t="shared" si="15"/>
        <v>0</v>
      </c>
      <c r="O491" s="14"/>
    </row>
    <row r="492" spans="2:15">
      <c r="B492">
        <v>6000487</v>
      </c>
      <c r="C492" s="2">
        <v>69507</v>
      </c>
      <c r="D492" s="5">
        <v>3.9300000000000002E-2</v>
      </c>
      <c r="E492" s="2" t="s">
        <v>23</v>
      </c>
      <c r="F492" s="2" t="s">
        <v>23</v>
      </c>
      <c r="G492" s="3">
        <v>644</v>
      </c>
      <c r="H492" s="3">
        <v>0.2</v>
      </c>
      <c r="I492" s="3" t="s">
        <v>6</v>
      </c>
      <c r="J492" s="3" t="b">
        <v>0</v>
      </c>
      <c r="K492" s="4" t="s">
        <v>24</v>
      </c>
      <c r="L492" s="3" t="s">
        <v>24</v>
      </c>
      <c r="M492" t="e">
        <f t="shared" si="14"/>
        <v>#VALUE!</v>
      </c>
      <c r="N492" s="46">
        <f t="shared" si="15"/>
        <v>0</v>
      </c>
      <c r="O492" s="14"/>
    </row>
    <row r="493" spans="2:15">
      <c r="B493">
        <v>6000488</v>
      </c>
      <c r="C493" s="2">
        <v>77797</v>
      </c>
      <c r="D493" s="5">
        <v>4.8800000000000003E-2</v>
      </c>
      <c r="E493" s="2" t="s">
        <v>23</v>
      </c>
      <c r="F493" s="2" t="s">
        <v>23</v>
      </c>
      <c r="G493" s="3">
        <v>631</v>
      </c>
      <c r="H493" s="3">
        <v>0.55999999999999994</v>
      </c>
      <c r="I493" s="3" t="s">
        <v>6</v>
      </c>
      <c r="J493" s="3" t="b">
        <v>0</v>
      </c>
      <c r="K493" s="4" t="s">
        <v>24</v>
      </c>
      <c r="L493" s="3" t="s">
        <v>24</v>
      </c>
      <c r="M493" t="e">
        <f t="shared" si="14"/>
        <v>#VALUE!</v>
      </c>
      <c r="N493" s="46">
        <f t="shared" si="15"/>
        <v>0</v>
      </c>
      <c r="O493" s="14"/>
    </row>
    <row r="494" spans="2:15">
      <c r="B494">
        <v>6000489</v>
      </c>
      <c r="C494" s="2">
        <v>167545</v>
      </c>
      <c r="D494" s="5">
        <v>5.4899999999999997E-2</v>
      </c>
      <c r="E494" s="2" t="s">
        <v>23</v>
      </c>
      <c r="F494" s="2" t="s">
        <v>23</v>
      </c>
      <c r="G494" s="3">
        <v>667</v>
      </c>
      <c r="H494" s="3">
        <v>0.2</v>
      </c>
      <c r="I494" s="3" t="s">
        <v>6</v>
      </c>
      <c r="J494" s="3" t="b">
        <v>0</v>
      </c>
      <c r="K494" s="4" t="s">
        <v>24</v>
      </c>
      <c r="L494" s="3" t="s">
        <v>24</v>
      </c>
      <c r="M494" t="e">
        <f t="shared" si="14"/>
        <v>#VALUE!</v>
      </c>
      <c r="N494" s="46">
        <f t="shared" si="15"/>
        <v>0</v>
      </c>
      <c r="O494" s="14"/>
    </row>
    <row r="495" spans="2:15">
      <c r="B495">
        <v>6000490</v>
      </c>
      <c r="C495" s="2">
        <v>197281</v>
      </c>
      <c r="D495" s="5">
        <v>2.24E-2</v>
      </c>
      <c r="E495" s="2" t="s">
        <v>23</v>
      </c>
      <c r="F495" s="2" t="s">
        <v>23</v>
      </c>
      <c r="G495" s="3">
        <v>604</v>
      </c>
      <c r="H495" s="3">
        <v>0.56800000000000006</v>
      </c>
      <c r="I495" s="3" t="s">
        <v>6</v>
      </c>
      <c r="J495" s="3" t="b">
        <v>0</v>
      </c>
      <c r="K495" s="4" t="s">
        <v>24</v>
      </c>
      <c r="L495" s="3" t="s">
        <v>24</v>
      </c>
      <c r="M495" t="e">
        <f t="shared" si="14"/>
        <v>#VALUE!</v>
      </c>
      <c r="N495" s="46">
        <f t="shared" si="15"/>
        <v>0</v>
      </c>
      <c r="O495" s="14"/>
    </row>
    <row r="496" spans="2:15">
      <c r="B496">
        <v>6000491</v>
      </c>
      <c r="C496" s="2">
        <v>134196</v>
      </c>
      <c r="D496" s="5">
        <v>2.63E-2</v>
      </c>
      <c r="E496" s="2" t="s">
        <v>23</v>
      </c>
      <c r="F496" s="2" t="s">
        <v>23</v>
      </c>
      <c r="G496" s="3">
        <v>675</v>
      </c>
      <c r="H496" s="3">
        <v>0.2</v>
      </c>
      <c r="I496" s="3" t="s">
        <v>6</v>
      </c>
      <c r="J496" s="3" t="b">
        <v>0</v>
      </c>
      <c r="K496" s="4" t="s">
        <v>24</v>
      </c>
      <c r="L496" s="3" t="s">
        <v>24</v>
      </c>
      <c r="M496" t="e">
        <f t="shared" si="14"/>
        <v>#VALUE!</v>
      </c>
      <c r="N496" s="46">
        <f t="shared" si="15"/>
        <v>0</v>
      </c>
      <c r="O496" s="14"/>
    </row>
    <row r="497" spans="2:15">
      <c r="B497">
        <v>6000492</v>
      </c>
      <c r="C497" s="2">
        <v>147562</v>
      </c>
      <c r="D497" s="5">
        <v>4.58E-2</v>
      </c>
      <c r="E497" s="2" t="s">
        <v>23</v>
      </c>
      <c r="F497" s="2" t="s">
        <v>23</v>
      </c>
      <c r="G497" s="3">
        <v>612</v>
      </c>
      <c r="H497" s="3">
        <v>0.56800000000000006</v>
      </c>
      <c r="I497" s="3" t="s">
        <v>6</v>
      </c>
      <c r="J497" s="3" t="b">
        <v>0</v>
      </c>
      <c r="K497" s="4" t="s">
        <v>24</v>
      </c>
      <c r="L497" s="3" t="s">
        <v>24</v>
      </c>
      <c r="M497" t="e">
        <f t="shared" si="14"/>
        <v>#VALUE!</v>
      </c>
      <c r="N497" s="46">
        <f t="shared" si="15"/>
        <v>0</v>
      </c>
      <c r="O497" s="14"/>
    </row>
    <row r="498" spans="2:15">
      <c r="B498">
        <v>6000493</v>
      </c>
      <c r="C498" s="2">
        <v>163765</v>
      </c>
      <c r="D498" s="5">
        <v>6.3899999999999998E-2</v>
      </c>
      <c r="E498" s="2" t="s">
        <v>23</v>
      </c>
      <c r="F498" s="2" t="s">
        <v>23</v>
      </c>
      <c r="G498" s="3">
        <v>702</v>
      </c>
      <c r="H498" s="3">
        <v>0.60799999999999998</v>
      </c>
      <c r="I498" s="3" t="s">
        <v>6</v>
      </c>
      <c r="J498" s="3" t="b">
        <v>0</v>
      </c>
      <c r="K498" s="4" t="s">
        <v>24</v>
      </c>
      <c r="L498" s="3" t="s">
        <v>24</v>
      </c>
      <c r="M498" t="e">
        <f t="shared" si="14"/>
        <v>#VALUE!</v>
      </c>
      <c r="N498" s="46">
        <f t="shared" si="15"/>
        <v>0</v>
      </c>
      <c r="O498" s="14"/>
    </row>
    <row r="499" spans="2:15">
      <c r="B499">
        <v>6000494</v>
      </c>
      <c r="C499" s="2">
        <v>125210</v>
      </c>
      <c r="D499" s="5">
        <v>5.67E-2</v>
      </c>
      <c r="E499" s="2" t="s">
        <v>23</v>
      </c>
      <c r="F499" s="2" t="s">
        <v>23</v>
      </c>
      <c r="G499" s="3">
        <v>628</v>
      </c>
      <c r="H499" s="3">
        <v>0.2</v>
      </c>
      <c r="I499" s="3" t="s">
        <v>6</v>
      </c>
      <c r="J499" s="3" t="b">
        <v>0</v>
      </c>
      <c r="K499" s="4" t="s">
        <v>24</v>
      </c>
      <c r="L499" s="3" t="s">
        <v>24</v>
      </c>
      <c r="M499" t="e">
        <f t="shared" si="14"/>
        <v>#VALUE!</v>
      </c>
      <c r="N499" s="46">
        <f t="shared" si="15"/>
        <v>0</v>
      </c>
      <c r="O499" s="14"/>
    </row>
    <row r="500" spans="2:15">
      <c r="B500">
        <v>6000495</v>
      </c>
      <c r="C500" s="2">
        <v>112793</v>
      </c>
      <c r="D500" s="5">
        <v>2.18E-2</v>
      </c>
      <c r="E500" s="2" t="s">
        <v>23</v>
      </c>
      <c r="F500" s="2" t="s">
        <v>23</v>
      </c>
      <c r="G500" s="3">
        <v>768</v>
      </c>
      <c r="H500" s="3">
        <v>0.64</v>
      </c>
      <c r="I500" s="3" t="s">
        <v>6</v>
      </c>
      <c r="J500" s="3" t="b">
        <v>0</v>
      </c>
      <c r="K500" s="4" t="s">
        <v>24</v>
      </c>
      <c r="L500" s="3" t="s">
        <v>24</v>
      </c>
      <c r="M500" t="e">
        <f t="shared" si="14"/>
        <v>#VALUE!</v>
      </c>
      <c r="N500" s="46">
        <f t="shared" si="15"/>
        <v>0</v>
      </c>
      <c r="O500" s="14"/>
    </row>
    <row r="501" spans="2:15">
      <c r="B501">
        <v>6000496</v>
      </c>
      <c r="C501" s="2">
        <v>68863</v>
      </c>
      <c r="D501" s="5">
        <v>3.8699999999999998E-2</v>
      </c>
      <c r="E501" s="2" t="s">
        <v>23</v>
      </c>
      <c r="F501" s="2" t="s">
        <v>23</v>
      </c>
      <c r="G501" s="3">
        <v>717</v>
      </c>
      <c r="H501" s="3">
        <v>0.2</v>
      </c>
      <c r="I501" s="3" t="s">
        <v>6</v>
      </c>
      <c r="J501" s="3" t="b">
        <v>0</v>
      </c>
      <c r="K501" s="4" t="s">
        <v>24</v>
      </c>
      <c r="L501" s="3" t="s">
        <v>24</v>
      </c>
      <c r="M501" t="e">
        <f t="shared" si="14"/>
        <v>#VALUE!</v>
      </c>
      <c r="N501" s="46">
        <f t="shared" si="15"/>
        <v>0</v>
      </c>
      <c r="O501" s="14"/>
    </row>
    <row r="502" spans="2:15">
      <c r="B502">
        <v>6000497</v>
      </c>
      <c r="C502" s="2">
        <v>49885</v>
      </c>
      <c r="D502" s="5">
        <v>5.1700000000000003E-2</v>
      </c>
      <c r="E502" s="2" t="s">
        <v>23</v>
      </c>
      <c r="F502" s="2" t="s">
        <v>23</v>
      </c>
      <c r="G502" s="3">
        <v>707</v>
      </c>
      <c r="H502" s="3">
        <v>0.70400000000000007</v>
      </c>
      <c r="I502" s="3" t="s">
        <v>6</v>
      </c>
      <c r="J502" s="3" t="b">
        <v>0</v>
      </c>
      <c r="K502" s="4" t="s">
        <v>24</v>
      </c>
      <c r="L502" s="3" t="s">
        <v>24</v>
      </c>
      <c r="M502" t="e">
        <f t="shared" si="14"/>
        <v>#VALUE!</v>
      </c>
      <c r="N502" s="46">
        <f t="shared" si="15"/>
        <v>0</v>
      </c>
      <c r="O502" s="14"/>
    </row>
    <row r="503" spans="2:15">
      <c r="B503">
        <v>6000498</v>
      </c>
      <c r="C503" s="2">
        <v>66901</v>
      </c>
      <c r="D503" s="5">
        <v>5.28E-2</v>
      </c>
      <c r="E503" s="2" t="s">
        <v>23</v>
      </c>
      <c r="F503" s="2" t="s">
        <v>23</v>
      </c>
      <c r="G503" s="3">
        <v>610</v>
      </c>
      <c r="H503" s="3">
        <v>0.2</v>
      </c>
      <c r="I503" s="3" t="s">
        <v>6</v>
      </c>
      <c r="J503" s="3" t="b">
        <v>0</v>
      </c>
      <c r="K503" s="4" t="s">
        <v>24</v>
      </c>
      <c r="L503" s="3" t="s">
        <v>24</v>
      </c>
      <c r="M503" t="e">
        <f t="shared" si="14"/>
        <v>#VALUE!</v>
      </c>
      <c r="N503" s="46">
        <f t="shared" si="15"/>
        <v>0</v>
      </c>
      <c r="O503" s="14"/>
    </row>
    <row r="504" spans="2:15">
      <c r="B504">
        <v>6000499</v>
      </c>
      <c r="C504" s="2">
        <v>27971</v>
      </c>
      <c r="D504" s="5">
        <v>4.6699999999999998E-2</v>
      </c>
      <c r="E504" s="2" t="s">
        <v>23</v>
      </c>
      <c r="F504" s="2" t="s">
        <v>23</v>
      </c>
      <c r="G504" s="3">
        <v>607</v>
      </c>
      <c r="H504" s="3">
        <v>0.32799999999999996</v>
      </c>
      <c r="I504" s="3" t="s">
        <v>6</v>
      </c>
      <c r="J504" s="3" t="b">
        <v>0</v>
      </c>
      <c r="K504" s="4" t="s">
        <v>24</v>
      </c>
      <c r="L504" s="3" t="s">
        <v>24</v>
      </c>
      <c r="M504" t="e">
        <f t="shared" si="14"/>
        <v>#VALUE!</v>
      </c>
      <c r="N504" s="46">
        <f t="shared" si="15"/>
        <v>0</v>
      </c>
      <c r="O504" s="14"/>
    </row>
    <row r="505" spans="2:15">
      <c r="B505">
        <v>6000500</v>
      </c>
      <c r="C505" s="2">
        <v>186506</v>
      </c>
      <c r="D505" s="5">
        <v>4.7199999999999999E-2</v>
      </c>
      <c r="E505" s="2" t="s">
        <v>23</v>
      </c>
      <c r="F505" s="2" t="s">
        <v>23</v>
      </c>
      <c r="G505" s="3">
        <v>606</v>
      </c>
      <c r="H505" s="3">
        <v>0.61599999999999999</v>
      </c>
      <c r="I505" s="3" t="s">
        <v>6</v>
      </c>
      <c r="J505" s="3" t="b">
        <v>0</v>
      </c>
      <c r="K505" s="4" t="s">
        <v>24</v>
      </c>
      <c r="L505" s="3" t="s">
        <v>24</v>
      </c>
      <c r="M505" t="e">
        <f t="shared" si="14"/>
        <v>#VALUE!</v>
      </c>
      <c r="N505" s="46">
        <f t="shared" si="15"/>
        <v>0</v>
      </c>
      <c r="O505" s="14"/>
    </row>
    <row r="506" spans="2:15">
      <c r="B506">
        <v>6000501</v>
      </c>
      <c r="C506" s="2">
        <v>6405</v>
      </c>
      <c r="D506" s="5">
        <v>5.5899999999999998E-2</v>
      </c>
      <c r="E506" s="2" t="s">
        <v>23</v>
      </c>
      <c r="F506" s="2" t="s">
        <v>23</v>
      </c>
      <c r="G506" s="3">
        <v>773</v>
      </c>
      <c r="H506" s="3">
        <v>0.2</v>
      </c>
      <c r="I506" s="3" t="s">
        <v>6</v>
      </c>
      <c r="J506" s="3" t="b">
        <v>0</v>
      </c>
      <c r="K506" s="4" t="s">
        <v>24</v>
      </c>
      <c r="L506" s="3" t="s">
        <v>24</v>
      </c>
      <c r="M506" t="e">
        <f t="shared" si="14"/>
        <v>#VALUE!</v>
      </c>
      <c r="N506" s="46">
        <f t="shared" si="15"/>
        <v>0</v>
      </c>
      <c r="O506" s="14"/>
    </row>
    <row r="507" spans="2:15">
      <c r="B507">
        <v>6000502</v>
      </c>
      <c r="C507" s="2">
        <v>164685</v>
      </c>
      <c r="D507" s="5">
        <v>4.2000000000000003E-2</v>
      </c>
      <c r="E507" s="2" t="s">
        <v>23</v>
      </c>
      <c r="F507" s="2" t="s">
        <v>23</v>
      </c>
      <c r="G507" s="3">
        <v>711</v>
      </c>
      <c r="H507" s="3">
        <v>0.22400000000000009</v>
      </c>
      <c r="I507" s="3" t="s">
        <v>6</v>
      </c>
      <c r="J507" s="3" t="b">
        <v>0</v>
      </c>
      <c r="K507" s="4" t="s">
        <v>24</v>
      </c>
      <c r="L507" s="3" t="s">
        <v>24</v>
      </c>
      <c r="M507" t="e">
        <f t="shared" si="14"/>
        <v>#VALUE!</v>
      </c>
      <c r="N507" s="46">
        <f t="shared" si="15"/>
        <v>0</v>
      </c>
      <c r="O507" s="14"/>
    </row>
    <row r="508" spans="2:15">
      <c r="B508">
        <v>6000503</v>
      </c>
      <c r="C508" s="2">
        <v>7322</v>
      </c>
      <c r="D508" s="5">
        <v>2.58E-2</v>
      </c>
      <c r="E508" s="2" t="s">
        <v>23</v>
      </c>
      <c r="F508" s="2" t="s">
        <v>23</v>
      </c>
      <c r="G508" s="3">
        <v>652</v>
      </c>
      <c r="H508" s="3">
        <v>0.6</v>
      </c>
      <c r="I508" s="3" t="s">
        <v>6</v>
      </c>
      <c r="J508" s="3" t="b">
        <v>0</v>
      </c>
      <c r="K508" s="4" t="s">
        <v>24</v>
      </c>
      <c r="L508" s="3" t="s">
        <v>24</v>
      </c>
      <c r="M508" t="e">
        <f t="shared" si="14"/>
        <v>#VALUE!</v>
      </c>
      <c r="N508" s="46">
        <f t="shared" si="15"/>
        <v>0</v>
      </c>
      <c r="O508" s="14"/>
    </row>
    <row r="509" spans="2:15">
      <c r="B509">
        <v>6000504</v>
      </c>
      <c r="C509" s="2">
        <v>153982</v>
      </c>
      <c r="D509" s="5">
        <v>2.3699999999999999E-2</v>
      </c>
      <c r="E509" s="2" t="s">
        <v>23</v>
      </c>
      <c r="F509" s="2" t="s">
        <v>23</v>
      </c>
      <c r="G509" s="3">
        <v>640</v>
      </c>
      <c r="H509" s="3">
        <v>0.28799999999999992</v>
      </c>
      <c r="I509" s="3" t="s">
        <v>6</v>
      </c>
      <c r="J509" s="3" t="b">
        <v>0</v>
      </c>
      <c r="K509" s="4" t="s">
        <v>24</v>
      </c>
      <c r="L509" s="3" t="s">
        <v>24</v>
      </c>
      <c r="M509" t="e">
        <f t="shared" si="14"/>
        <v>#VALUE!</v>
      </c>
      <c r="N509" s="46">
        <f t="shared" si="15"/>
        <v>0</v>
      </c>
      <c r="O509" s="14"/>
    </row>
    <row r="510" spans="2:15">
      <c r="B510">
        <v>6000505</v>
      </c>
      <c r="C510" s="2">
        <v>123063</v>
      </c>
      <c r="D510" s="5">
        <v>2.4E-2</v>
      </c>
      <c r="E510" s="2" t="s">
        <v>23</v>
      </c>
      <c r="F510" s="2" t="s">
        <v>23</v>
      </c>
      <c r="G510" s="3">
        <v>724</v>
      </c>
      <c r="H510" s="3">
        <v>0.65600000000000003</v>
      </c>
      <c r="I510" s="3" t="s">
        <v>6</v>
      </c>
      <c r="J510" s="3" t="b">
        <v>0</v>
      </c>
      <c r="K510" s="4" t="s">
        <v>24</v>
      </c>
      <c r="L510" s="3" t="s">
        <v>24</v>
      </c>
      <c r="M510" t="e">
        <f t="shared" si="14"/>
        <v>#VALUE!</v>
      </c>
      <c r="N510" s="46">
        <f t="shared" si="15"/>
        <v>0</v>
      </c>
      <c r="O510" s="14"/>
    </row>
    <row r="511" spans="2:15">
      <c r="B511">
        <v>6000506</v>
      </c>
      <c r="C511" s="2">
        <v>185274</v>
      </c>
      <c r="D511" s="5">
        <v>6.5699999999999995E-2</v>
      </c>
      <c r="E511" s="2" t="s">
        <v>23</v>
      </c>
      <c r="F511" s="2" t="s">
        <v>23</v>
      </c>
      <c r="G511" s="3">
        <v>797</v>
      </c>
      <c r="H511" s="3">
        <v>0.68</v>
      </c>
      <c r="I511" s="3" t="s">
        <v>6</v>
      </c>
      <c r="J511" s="3" t="b">
        <v>0</v>
      </c>
      <c r="K511" s="4" t="s">
        <v>24</v>
      </c>
      <c r="L511" s="3" t="s">
        <v>24</v>
      </c>
      <c r="M511" t="e">
        <f t="shared" si="14"/>
        <v>#VALUE!</v>
      </c>
      <c r="N511" s="46">
        <f t="shared" si="15"/>
        <v>0</v>
      </c>
      <c r="O511" s="14"/>
    </row>
    <row r="512" spans="2:15">
      <c r="B512">
        <v>6000507</v>
      </c>
      <c r="C512" s="2">
        <v>91933</v>
      </c>
      <c r="D512" s="5">
        <v>4.9299999999999997E-2</v>
      </c>
      <c r="E512" s="2" t="s">
        <v>23</v>
      </c>
      <c r="F512" s="2" t="s">
        <v>23</v>
      </c>
      <c r="G512" s="3">
        <v>605</v>
      </c>
      <c r="H512" s="3">
        <v>0.51200000000000001</v>
      </c>
      <c r="I512" s="3" t="s">
        <v>6</v>
      </c>
      <c r="J512" s="3" t="b">
        <v>0</v>
      </c>
      <c r="K512" s="4" t="s">
        <v>24</v>
      </c>
      <c r="L512" s="3" t="s">
        <v>24</v>
      </c>
      <c r="M512" t="e">
        <f t="shared" si="14"/>
        <v>#VALUE!</v>
      </c>
      <c r="N512" s="46">
        <f t="shared" si="15"/>
        <v>0</v>
      </c>
      <c r="O512" s="14"/>
    </row>
    <row r="513" spans="2:15">
      <c r="B513">
        <v>6000508</v>
      </c>
      <c r="C513" s="2">
        <v>71202</v>
      </c>
      <c r="D513" s="5">
        <v>3.8199999999999998E-2</v>
      </c>
      <c r="E513" s="2" t="s">
        <v>23</v>
      </c>
      <c r="F513" s="2" t="s">
        <v>23</v>
      </c>
      <c r="G513" s="3">
        <v>656</v>
      </c>
      <c r="H513" s="3">
        <v>0.43999999999999995</v>
      </c>
      <c r="I513" s="3" t="s">
        <v>6</v>
      </c>
      <c r="J513" s="3" t="b">
        <v>0</v>
      </c>
      <c r="K513" s="4" t="s">
        <v>24</v>
      </c>
      <c r="L513" s="3" t="s">
        <v>24</v>
      </c>
      <c r="M513" t="e">
        <f t="shared" si="14"/>
        <v>#VALUE!</v>
      </c>
      <c r="N513" s="46">
        <f t="shared" si="15"/>
        <v>0</v>
      </c>
      <c r="O513" s="14"/>
    </row>
    <row r="514" spans="2:15">
      <c r="B514">
        <v>6000509</v>
      </c>
      <c r="C514" s="2">
        <v>59648</v>
      </c>
      <c r="D514" s="5">
        <v>3.7400000000000003E-2</v>
      </c>
      <c r="E514" s="2" t="s">
        <v>26</v>
      </c>
      <c r="F514" s="2" t="s">
        <v>27</v>
      </c>
      <c r="G514" s="3">
        <v>399</v>
      </c>
      <c r="H514" s="3">
        <v>0.56999999999999995</v>
      </c>
      <c r="I514" s="3" t="s">
        <v>6</v>
      </c>
      <c r="J514" s="3" t="s">
        <v>24</v>
      </c>
      <c r="K514" s="4">
        <v>0.14000000000000001</v>
      </c>
      <c r="L514" s="3">
        <v>6</v>
      </c>
      <c r="M514">
        <f t="shared" si="14"/>
        <v>0.13228756555322954</v>
      </c>
      <c r="N514" s="46">
        <f t="shared" si="15"/>
        <v>51297.279999999999</v>
      </c>
      <c r="O514" s="14"/>
    </row>
    <row r="515" spans="2:15">
      <c r="B515">
        <v>6000510</v>
      </c>
      <c r="C515" s="2">
        <v>184935</v>
      </c>
      <c r="D515" s="5">
        <v>5.1499999999999997E-2</v>
      </c>
      <c r="E515" s="2" t="s">
        <v>23</v>
      </c>
      <c r="F515" s="2" t="s">
        <v>23</v>
      </c>
      <c r="G515" s="3">
        <v>622</v>
      </c>
      <c r="H515" s="3">
        <v>0.75200000000000011</v>
      </c>
      <c r="I515" s="3" t="s">
        <v>6</v>
      </c>
      <c r="J515" s="3" t="b">
        <v>0</v>
      </c>
      <c r="K515" s="4" t="s">
        <v>24</v>
      </c>
      <c r="L515" s="3" t="s">
        <v>24</v>
      </c>
      <c r="M515" t="e">
        <f t="shared" si="14"/>
        <v>#VALUE!</v>
      </c>
      <c r="N515" s="46">
        <f t="shared" si="15"/>
        <v>0</v>
      </c>
      <c r="O515" s="14"/>
    </row>
    <row r="516" spans="2:15">
      <c r="B516">
        <v>6000511</v>
      </c>
      <c r="C516" s="2">
        <v>116280</v>
      </c>
      <c r="D516" s="5">
        <v>6.3899999999999998E-2</v>
      </c>
      <c r="E516" s="2" t="s">
        <v>23</v>
      </c>
      <c r="F516" s="2" t="s">
        <v>23</v>
      </c>
      <c r="G516" s="3">
        <v>721</v>
      </c>
      <c r="H516" s="3">
        <v>0.61599999999999999</v>
      </c>
      <c r="I516" s="3" t="s">
        <v>6</v>
      </c>
      <c r="J516" s="3" t="b">
        <v>0</v>
      </c>
      <c r="K516" s="4" t="s">
        <v>24</v>
      </c>
      <c r="L516" s="3" t="s">
        <v>24</v>
      </c>
      <c r="M516" t="e">
        <f t="shared" si="14"/>
        <v>#VALUE!</v>
      </c>
      <c r="N516" s="46">
        <f t="shared" si="15"/>
        <v>0</v>
      </c>
      <c r="O516" s="14"/>
    </row>
    <row r="517" spans="2:15">
      <c r="B517">
        <v>6000512</v>
      </c>
      <c r="C517" s="2">
        <v>133523</v>
      </c>
      <c r="D517" s="5">
        <v>5.7000000000000002E-2</v>
      </c>
      <c r="E517" s="2" t="s">
        <v>23</v>
      </c>
      <c r="F517" s="2" t="s">
        <v>23</v>
      </c>
      <c r="G517" s="3">
        <v>777</v>
      </c>
      <c r="H517" s="3">
        <v>0.23199999999999998</v>
      </c>
      <c r="I517" s="3" t="s">
        <v>6</v>
      </c>
      <c r="J517" s="3" t="b">
        <v>0</v>
      </c>
      <c r="K517" s="4" t="s">
        <v>24</v>
      </c>
      <c r="L517" s="3" t="s">
        <v>24</v>
      </c>
      <c r="M517" t="e">
        <f t="shared" si="14"/>
        <v>#VALUE!</v>
      </c>
      <c r="N517" s="46">
        <f t="shared" si="15"/>
        <v>0</v>
      </c>
      <c r="O517" s="14"/>
    </row>
    <row r="518" spans="2:15">
      <c r="B518">
        <v>6000513</v>
      </c>
      <c r="C518" s="2">
        <v>145312</v>
      </c>
      <c r="D518" s="5">
        <v>2.92E-2</v>
      </c>
      <c r="E518" s="2" t="s">
        <v>23</v>
      </c>
      <c r="F518" s="2" t="s">
        <v>23</v>
      </c>
      <c r="G518" s="3">
        <v>758</v>
      </c>
      <c r="H518" s="3">
        <v>0.29600000000000004</v>
      </c>
      <c r="I518" s="3" t="s">
        <v>6</v>
      </c>
      <c r="J518" s="3" t="b">
        <v>0</v>
      </c>
      <c r="K518" s="4" t="s">
        <v>24</v>
      </c>
      <c r="L518" s="3" t="s">
        <v>24</v>
      </c>
      <c r="M518" t="e">
        <f t="shared" ref="M518:M581" si="16">IF(ISBLANK(J518), 0, K518 / (1 + 0.12)^(L518/12))</f>
        <v>#VALUE!</v>
      </c>
      <c r="N518" s="46">
        <f t="shared" ref="N518:N581" si="17">IF(F518="defaulted", C518 * (1 - K518), 0)</f>
        <v>0</v>
      </c>
      <c r="O518" s="14"/>
    </row>
    <row r="519" spans="2:15">
      <c r="B519">
        <v>6000514</v>
      </c>
      <c r="C519" s="2">
        <v>196472</v>
      </c>
      <c r="D519" s="5">
        <v>2.8899999999999999E-2</v>
      </c>
      <c r="E519" s="2" t="s">
        <v>23</v>
      </c>
      <c r="F519" s="2" t="s">
        <v>25</v>
      </c>
      <c r="G519" s="3">
        <v>713</v>
      </c>
      <c r="H519" s="3">
        <v>0.62</v>
      </c>
      <c r="I519" s="3" t="s">
        <v>6</v>
      </c>
      <c r="J519" s="3" t="b">
        <v>0</v>
      </c>
      <c r="K519" s="4" t="s">
        <v>24</v>
      </c>
      <c r="L519" s="3" t="s">
        <v>24</v>
      </c>
      <c r="M519" t="e">
        <f t="shared" si="16"/>
        <v>#VALUE!</v>
      </c>
      <c r="N519" s="46">
        <f t="shared" si="17"/>
        <v>0</v>
      </c>
      <c r="O519" s="14"/>
    </row>
    <row r="520" spans="2:15">
      <c r="B520">
        <v>6000515</v>
      </c>
      <c r="C520" s="2">
        <v>176605</v>
      </c>
      <c r="D520" s="5">
        <v>0.06</v>
      </c>
      <c r="E520" s="2" t="s">
        <v>23</v>
      </c>
      <c r="F520" s="2" t="s">
        <v>23</v>
      </c>
      <c r="G520" s="3">
        <v>688</v>
      </c>
      <c r="H520" s="3">
        <v>0.2</v>
      </c>
      <c r="I520" s="3" t="s">
        <v>6</v>
      </c>
      <c r="J520" s="3" t="b">
        <v>0</v>
      </c>
      <c r="K520" s="4" t="s">
        <v>24</v>
      </c>
      <c r="L520" s="3" t="s">
        <v>24</v>
      </c>
      <c r="M520" t="e">
        <f t="shared" si="16"/>
        <v>#VALUE!</v>
      </c>
      <c r="N520" s="46">
        <f t="shared" si="17"/>
        <v>0</v>
      </c>
      <c r="O520" s="14"/>
    </row>
    <row r="521" spans="2:15">
      <c r="B521">
        <v>6000516</v>
      </c>
      <c r="C521" s="2">
        <v>8440</v>
      </c>
      <c r="D521" s="5">
        <v>3.6200000000000003E-2</v>
      </c>
      <c r="E521" s="2" t="s">
        <v>23</v>
      </c>
      <c r="F521" s="2" t="s">
        <v>25</v>
      </c>
      <c r="G521" s="3">
        <v>608</v>
      </c>
      <c r="H521" s="3">
        <v>0.42999999999999994</v>
      </c>
      <c r="I521" s="3" t="s">
        <v>6</v>
      </c>
      <c r="J521" s="3" t="b">
        <v>0</v>
      </c>
      <c r="K521" s="4" t="s">
        <v>24</v>
      </c>
      <c r="L521" s="3" t="s">
        <v>24</v>
      </c>
      <c r="M521" t="e">
        <f t="shared" si="16"/>
        <v>#VALUE!</v>
      </c>
      <c r="N521" s="46">
        <f t="shared" si="17"/>
        <v>0</v>
      </c>
      <c r="O521" s="14"/>
    </row>
    <row r="522" spans="2:15">
      <c r="B522">
        <v>6000517</v>
      </c>
      <c r="C522" s="2">
        <v>53148</v>
      </c>
      <c r="D522" s="5">
        <v>2.75E-2</v>
      </c>
      <c r="E522" s="2" t="s">
        <v>23</v>
      </c>
      <c r="F522" s="2" t="s">
        <v>23</v>
      </c>
      <c r="G522" s="3">
        <v>654</v>
      </c>
      <c r="H522" s="3">
        <v>0.24</v>
      </c>
      <c r="I522" s="3" t="s">
        <v>6</v>
      </c>
      <c r="J522" s="3" t="b">
        <v>0</v>
      </c>
      <c r="K522" s="4" t="s">
        <v>24</v>
      </c>
      <c r="L522" s="3" t="s">
        <v>24</v>
      </c>
      <c r="M522" t="e">
        <f t="shared" si="16"/>
        <v>#VALUE!</v>
      </c>
      <c r="N522" s="46">
        <f t="shared" si="17"/>
        <v>0</v>
      </c>
      <c r="O522" s="14"/>
    </row>
    <row r="523" spans="2:15">
      <c r="B523">
        <v>6000518</v>
      </c>
      <c r="C523" s="2">
        <v>88749</v>
      </c>
      <c r="D523" s="5">
        <v>4.2799999999999998E-2</v>
      </c>
      <c r="E523" s="2" t="s">
        <v>23</v>
      </c>
      <c r="F523" s="2" t="s">
        <v>23</v>
      </c>
      <c r="G523" s="3">
        <v>621</v>
      </c>
      <c r="H523" s="3">
        <v>0.2</v>
      </c>
      <c r="I523" s="3" t="s">
        <v>6</v>
      </c>
      <c r="J523" s="3" t="b">
        <v>0</v>
      </c>
      <c r="K523" s="4" t="s">
        <v>24</v>
      </c>
      <c r="L523" s="3" t="s">
        <v>24</v>
      </c>
      <c r="M523" t="e">
        <f t="shared" si="16"/>
        <v>#VALUE!</v>
      </c>
      <c r="N523" s="46">
        <f t="shared" si="17"/>
        <v>0</v>
      </c>
      <c r="O523" s="14"/>
    </row>
    <row r="524" spans="2:15">
      <c r="B524">
        <v>6000519</v>
      </c>
      <c r="C524" s="2">
        <v>74507</v>
      </c>
      <c r="D524" s="5">
        <v>4.9099999999999998E-2</v>
      </c>
      <c r="E524" s="2" t="s">
        <v>23</v>
      </c>
      <c r="F524" s="2" t="s">
        <v>23</v>
      </c>
      <c r="G524" s="3">
        <v>656</v>
      </c>
      <c r="H524" s="3">
        <v>0.45600000000000007</v>
      </c>
      <c r="I524" s="3" t="s">
        <v>6</v>
      </c>
      <c r="J524" s="3" t="b">
        <v>0</v>
      </c>
      <c r="K524" s="4" t="s">
        <v>24</v>
      </c>
      <c r="L524" s="3" t="s">
        <v>24</v>
      </c>
      <c r="M524" t="e">
        <f t="shared" si="16"/>
        <v>#VALUE!</v>
      </c>
      <c r="N524" s="46">
        <f t="shared" si="17"/>
        <v>0</v>
      </c>
      <c r="O524" s="14"/>
    </row>
    <row r="525" spans="2:15">
      <c r="B525">
        <v>6000520</v>
      </c>
      <c r="C525" s="2">
        <v>139490</v>
      </c>
      <c r="D525" s="5">
        <v>2.1299999999999999E-2</v>
      </c>
      <c r="E525" s="2" t="s">
        <v>23</v>
      </c>
      <c r="F525" s="2" t="s">
        <v>23</v>
      </c>
      <c r="G525" s="3">
        <v>644</v>
      </c>
      <c r="H525" s="3">
        <v>0.2</v>
      </c>
      <c r="I525" s="3" t="s">
        <v>6</v>
      </c>
      <c r="J525" s="3" t="b">
        <v>0</v>
      </c>
      <c r="K525" s="4" t="s">
        <v>24</v>
      </c>
      <c r="L525" s="3" t="s">
        <v>24</v>
      </c>
      <c r="M525" t="e">
        <f t="shared" si="16"/>
        <v>#VALUE!</v>
      </c>
      <c r="N525" s="46">
        <f t="shared" si="17"/>
        <v>0</v>
      </c>
      <c r="O525" s="14"/>
    </row>
    <row r="526" spans="2:15">
      <c r="B526">
        <v>6000521</v>
      </c>
      <c r="C526" s="2">
        <v>104451</v>
      </c>
      <c r="D526" s="5">
        <v>0.05</v>
      </c>
      <c r="E526" s="2" t="s">
        <v>23</v>
      </c>
      <c r="F526" s="2" t="s">
        <v>23</v>
      </c>
      <c r="G526" s="3">
        <v>670</v>
      </c>
      <c r="H526" s="3">
        <v>0.2</v>
      </c>
      <c r="I526" s="3" t="s">
        <v>6</v>
      </c>
      <c r="J526" s="3" t="b">
        <v>0</v>
      </c>
      <c r="K526" s="4" t="s">
        <v>24</v>
      </c>
      <c r="L526" s="3" t="s">
        <v>24</v>
      </c>
      <c r="M526" t="e">
        <f t="shared" si="16"/>
        <v>#VALUE!</v>
      </c>
      <c r="N526" s="46">
        <f t="shared" si="17"/>
        <v>0</v>
      </c>
      <c r="O526" s="14"/>
    </row>
    <row r="527" spans="2:15">
      <c r="B527">
        <v>6000522</v>
      </c>
      <c r="C527" s="2">
        <v>197588</v>
      </c>
      <c r="D527" s="5">
        <v>4.2599999999999999E-2</v>
      </c>
      <c r="E527" s="2" t="s">
        <v>23</v>
      </c>
      <c r="F527" s="2" t="s">
        <v>23</v>
      </c>
      <c r="G527" s="3">
        <v>729</v>
      </c>
      <c r="H527" s="3">
        <v>0.79999999999999993</v>
      </c>
      <c r="I527" s="3" t="s">
        <v>6</v>
      </c>
      <c r="J527" s="3" t="b">
        <v>0</v>
      </c>
      <c r="K527" s="4" t="s">
        <v>24</v>
      </c>
      <c r="L527" s="3" t="s">
        <v>24</v>
      </c>
      <c r="M527" t="e">
        <f t="shared" si="16"/>
        <v>#VALUE!</v>
      </c>
      <c r="N527" s="46">
        <f t="shared" si="17"/>
        <v>0</v>
      </c>
      <c r="O527" s="14"/>
    </row>
    <row r="528" spans="2:15">
      <c r="B528">
        <v>6000523</v>
      </c>
      <c r="C528" s="2">
        <v>77533</v>
      </c>
      <c r="D528" s="5">
        <v>4.5199999999999997E-2</v>
      </c>
      <c r="E528" s="2" t="s">
        <v>23</v>
      </c>
      <c r="F528" s="2" t="s">
        <v>23</v>
      </c>
      <c r="G528" s="3">
        <v>714</v>
      </c>
      <c r="H528" s="3">
        <v>0.61599999999999999</v>
      </c>
      <c r="I528" s="3" t="s">
        <v>6</v>
      </c>
      <c r="J528" s="3" t="b">
        <v>0</v>
      </c>
      <c r="K528" s="4" t="s">
        <v>24</v>
      </c>
      <c r="L528" s="3" t="s">
        <v>24</v>
      </c>
      <c r="M528" t="e">
        <f t="shared" si="16"/>
        <v>#VALUE!</v>
      </c>
      <c r="N528" s="46">
        <f t="shared" si="17"/>
        <v>0</v>
      </c>
      <c r="O528" s="14"/>
    </row>
    <row r="529" spans="2:15">
      <c r="B529">
        <v>6000524</v>
      </c>
      <c r="C529" s="2">
        <v>96098</v>
      </c>
      <c r="D529" s="5">
        <v>4.9599999999999998E-2</v>
      </c>
      <c r="E529" s="2" t="s">
        <v>23</v>
      </c>
      <c r="F529" s="2" t="s">
        <v>23</v>
      </c>
      <c r="G529" s="3">
        <v>619</v>
      </c>
      <c r="H529" s="3">
        <v>0.68</v>
      </c>
      <c r="I529" s="3" t="s">
        <v>6</v>
      </c>
      <c r="J529" s="3" t="b">
        <v>0</v>
      </c>
      <c r="K529" s="4" t="s">
        <v>24</v>
      </c>
      <c r="L529" s="3" t="s">
        <v>24</v>
      </c>
      <c r="M529" t="e">
        <f t="shared" si="16"/>
        <v>#VALUE!</v>
      </c>
      <c r="N529" s="46">
        <f t="shared" si="17"/>
        <v>0</v>
      </c>
      <c r="O529" s="14"/>
    </row>
    <row r="530" spans="2:15">
      <c r="B530">
        <v>6000525</v>
      </c>
      <c r="C530" s="2">
        <v>42462</v>
      </c>
      <c r="D530" s="5">
        <v>6.5000000000000002E-2</v>
      </c>
      <c r="E530" s="2" t="s">
        <v>23</v>
      </c>
      <c r="F530" s="2" t="s">
        <v>23</v>
      </c>
      <c r="G530" s="3">
        <v>659</v>
      </c>
      <c r="H530" s="3">
        <v>0.22400000000000009</v>
      </c>
      <c r="I530" s="3" t="s">
        <v>6</v>
      </c>
      <c r="J530" s="3" t="b">
        <v>0</v>
      </c>
      <c r="K530" s="4" t="s">
        <v>24</v>
      </c>
      <c r="L530" s="3" t="s">
        <v>24</v>
      </c>
      <c r="M530" t="e">
        <f t="shared" si="16"/>
        <v>#VALUE!</v>
      </c>
      <c r="N530" s="46">
        <f t="shared" si="17"/>
        <v>0</v>
      </c>
      <c r="O530" s="14"/>
    </row>
    <row r="531" spans="2:15">
      <c r="B531">
        <v>6000526</v>
      </c>
      <c r="C531" s="2">
        <v>63031</v>
      </c>
      <c r="D531" s="5">
        <v>2.3400000000000001E-2</v>
      </c>
      <c r="E531" s="2" t="s">
        <v>23</v>
      </c>
      <c r="F531" s="2" t="s">
        <v>23</v>
      </c>
      <c r="G531" s="3">
        <v>667</v>
      </c>
      <c r="H531" s="3">
        <v>0.2</v>
      </c>
      <c r="I531" s="3" t="s">
        <v>6</v>
      </c>
      <c r="J531" s="3" t="b">
        <v>0</v>
      </c>
      <c r="K531" s="4" t="s">
        <v>24</v>
      </c>
      <c r="L531" s="3" t="s">
        <v>24</v>
      </c>
      <c r="M531" t="e">
        <f t="shared" si="16"/>
        <v>#VALUE!</v>
      </c>
      <c r="N531" s="46">
        <f t="shared" si="17"/>
        <v>0</v>
      </c>
      <c r="O531" s="14"/>
    </row>
    <row r="532" spans="2:15">
      <c r="B532">
        <v>6000527</v>
      </c>
      <c r="C532" s="2">
        <v>57385</v>
      </c>
      <c r="D532" s="5">
        <v>0.03</v>
      </c>
      <c r="E532" s="2" t="s">
        <v>23</v>
      </c>
      <c r="F532" s="2" t="s">
        <v>23</v>
      </c>
      <c r="G532" s="3">
        <v>749</v>
      </c>
      <c r="H532" s="3">
        <v>0.48</v>
      </c>
      <c r="I532" s="3" t="s">
        <v>6</v>
      </c>
      <c r="J532" s="3" t="b">
        <v>0</v>
      </c>
      <c r="K532" s="4" t="s">
        <v>24</v>
      </c>
      <c r="L532" s="3" t="s">
        <v>24</v>
      </c>
      <c r="M532" t="e">
        <f t="shared" si="16"/>
        <v>#VALUE!</v>
      </c>
      <c r="N532" s="46">
        <f t="shared" si="17"/>
        <v>0</v>
      </c>
      <c r="O532" s="14"/>
    </row>
    <row r="533" spans="2:15">
      <c r="B533">
        <v>6000528</v>
      </c>
      <c r="C533" s="2">
        <v>128746</v>
      </c>
      <c r="D533" s="5">
        <v>3.8100000000000002E-2</v>
      </c>
      <c r="E533" s="2" t="s">
        <v>23</v>
      </c>
      <c r="F533" s="2" t="s">
        <v>23</v>
      </c>
      <c r="G533" s="3">
        <v>678</v>
      </c>
      <c r="H533" s="3">
        <v>0.44800000000000006</v>
      </c>
      <c r="I533" s="3" t="s">
        <v>6</v>
      </c>
      <c r="J533" s="3" t="b">
        <v>0</v>
      </c>
      <c r="K533" s="4" t="s">
        <v>24</v>
      </c>
      <c r="L533" s="3" t="s">
        <v>24</v>
      </c>
      <c r="M533" t="e">
        <f t="shared" si="16"/>
        <v>#VALUE!</v>
      </c>
      <c r="N533" s="46">
        <f t="shared" si="17"/>
        <v>0</v>
      </c>
      <c r="O533" s="14"/>
    </row>
    <row r="534" spans="2:15">
      <c r="B534">
        <v>6000529</v>
      </c>
      <c r="C534" s="2">
        <v>41458</v>
      </c>
      <c r="D534" s="5">
        <v>2.9600000000000001E-2</v>
      </c>
      <c r="E534" s="2" t="s">
        <v>23</v>
      </c>
      <c r="F534" s="2" t="s">
        <v>23</v>
      </c>
      <c r="G534" s="3">
        <v>759</v>
      </c>
      <c r="H534" s="3">
        <v>0.4</v>
      </c>
      <c r="I534" s="3" t="s">
        <v>6</v>
      </c>
      <c r="J534" s="3" t="b">
        <v>0</v>
      </c>
      <c r="K534" s="4" t="s">
        <v>24</v>
      </c>
      <c r="L534" s="3" t="s">
        <v>24</v>
      </c>
      <c r="M534" t="e">
        <f t="shared" si="16"/>
        <v>#VALUE!</v>
      </c>
      <c r="N534" s="46">
        <f t="shared" si="17"/>
        <v>0</v>
      </c>
      <c r="O534" s="14"/>
    </row>
    <row r="535" spans="2:15">
      <c r="B535">
        <v>6000530</v>
      </c>
      <c r="C535" s="2">
        <v>189535</v>
      </c>
      <c r="D535" s="5">
        <v>6.5299999999999997E-2</v>
      </c>
      <c r="E535" s="2" t="s">
        <v>23</v>
      </c>
      <c r="F535" s="2" t="s">
        <v>23</v>
      </c>
      <c r="G535" s="3">
        <v>695</v>
      </c>
      <c r="H535" s="3">
        <v>0.79199999999999993</v>
      </c>
      <c r="I535" s="3" t="s">
        <v>6</v>
      </c>
      <c r="J535" s="3" t="b">
        <v>0</v>
      </c>
      <c r="K535" s="4" t="s">
        <v>24</v>
      </c>
      <c r="L535" s="3" t="s">
        <v>24</v>
      </c>
      <c r="M535" t="e">
        <f t="shared" si="16"/>
        <v>#VALUE!</v>
      </c>
      <c r="N535" s="46">
        <f t="shared" si="17"/>
        <v>0</v>
      </c>
      <c r="O535" s="14"/>
    </row>
    <row r="536" spans="2:15">
      <c r="B536">
        <v>6000531</v>
      </c>
      <c r="C536" s="2">
        <v>128791</v>
      </c>
      <c r="D536" s="5">
        <v>7.0000000000000007E-2</v>
      </c>
      <c r="E536" s="2" t="s">
        <v>23</v>
      </c>
      <c r="F536" s="2" t="s">
        <v>23</v>
      </c>
      <c r="G536" s="3">
        <v>744</v>
      </c>
      <c r="H536" s="3">
        <v>0.2</v>
      </c>
      <c r="I536" s="3" t="s">
        <v>6</v>
      </c>
      <c r="J536" s="3" t="b">
        <v>0</v>
      </c>
      <c r="K536" s="4" t="s">
        <v>24</v>
      </c>
      <c r="L536" s="3" t="s">
        <v>24</v>
      </c>
      <c r="M536" t="e">
        <f t="shared" si="16"/>
        <v>#VALUE!</v>
      </c>
      <c r="N536" s="46">
        <f t="shared" si="17"/>
        <v>0</v>
      </c>
      <c r="O536" s="14"/>
    </row>
    <row r="537" spans="2:15">
      <c r="B537">
        <v>6000532</v>
      </c>
      <c r="C537" s="2">
        <v>199891</v>
      </c>
      <c r="D537" s="5">
        <v>2.4299999999999999E-2</v>
      </c>
      <c r="E537" s="2" t="s">
        <v>23</v>
      </c>
      <c r="F537" s="2" t="s">
        <v>23</v>
      </c>
      <c r="G537" s="3">
        <v>638</v>
      </c>
      <c r="H537" s="3">
        <v>0.2</v>
      </c>
      <c r="I537" s="3" t="s">
        <v>6</v>
      </c>
      <c r="J537" s="3" t="b">
        <v>0</v>
      </c>
      <c r="K537" s="4" t="s">
        <v>24</v>
      </c>
      <c r="L537" s="3" t="s">
        <v>24</v>
      </c>
      <c r="M537" t="e">
        <f t="shared" si="16"/>
        <v>#VALUE!</v>
      </c>
      <c r="N537" s="46">
        <f t="shared" si="17"/>
        <v>0</v>
      </c>
      <c r="O537" s="14"/>
    </row>
    <row r="538" spans="2:15">
      <c r="B538">
        <v>6000533</v>
      </c>
      <c r="C538" s="2">
        <v>38571</v>
      </c>
      <c r="D538" s="5">
        <v>5.7200000000000001E-2</v>
      </c>
      <c r="E538" s="2" t="s">
        <v>23</v>
      </c>
      <c r="F538" s="2" t="s">
        <v>23</v>
      </c>
      <c r="G538" s="3">
        <v>695</v>
      </c>
      <c r="H538" s="3">
        <v>0.67200000000000004</v>
      </c>
      <c r="I538" s="3" t="s">
        <v>6</v>
      </c>
      <c r="J538" s="3" t="b">
        <v>0</v>
      </c>
      <c r="K538" s="4" t="s">
        <v>24</v>
      </c>
      <c r="L538" s="3" t="s">
        <v>24</v>
      </c>
      <c r="M538" t="e">
        <f t="shared" si="16"/>
        <v>#VALUE!</v>
      </c>
      <c r="N538" s="46">
        <f t="shared" si="17"/>
        <v>0</v>
      </c>
      <c r="O538" s="14"/>
    </row>
    <row r="539" spans="2:15">
      <c r="B539">
        <v>6000534</v>
      </c>
      <c r="C539" s="2">
        <v>178520</v>
      </c>
      <c r="D539" s="5">
        <v>2.1600000000000001E-2</v>
      </c>
      <c r="E539" s="2" t="s">
        <v>23</v>
      </c>
      <c r="F539" s="2" t="s">
        <v>23</v>
      </c>
      <c r="G539" s="3">
        <v>632</v>
      </c>
      <c r="H539" s="3">
        <v>0.77600000000000013</v>
      </c>
      <c r="I539" s="3" t="s">
        <v>6</v>
      </c>
      <c r="J539" s="3" t="b">
        <v>0</v>
      </c>
      <c r="K539" s="4" t="s">
        <v>24</v>
      </c>
      <c r="L539" s="3" t="s">
        <v>24</v>
      </c>
      <c r="M539" t="e">
        <f t="shared" si="16"/>
        <v>#VALUE!</v>
      </c>
      <c r="N539" s="46">
        <f t="shared" si="17"/>
        <v>0</v>
      </c>
      <c r="O539" s="14"/>
    </row>
    <row r="540" spans="2:15">
      <c r="B540">
        <v>6000535</v>
      </c>
      <c r="C540" s="2">
        <v>9880</v>
      </c>
      <c r="D540" s="5">
        <v>2.2599999999999999E-2</v>
      </c>
      <c r="E540" s="2" t="s">
        <v>23</v>
      </c>
      <c r="F540" s="2" t="s">
        <v>23</v>
      </c>
      <c r="G540" s="3">
        <v>650</v>
      </c>
      <c r="H540" s="3">
        <v>0.248</v>
      </c>
      <c r="I540" s="3" t="s">
        <v>6</v>
      </c>
      <c r="J540" s="3" t="b">
        <v>0</v>
      </c>
      <c r="K540" s="4" t="s">
        <v>24</v>
      </c>
      <c r="L540" s="3" t="s">
        <v>24</v>
      </c>
      <c r="M540" t="e">
        <f t="shared" si="16"/>
        <v>#VALUE!</v>
      </c>
      <c r="N540" s="46">
        <f t="shared" si="17"/>
        <v>0</v>
      </c>
      <c r="O540" s="14"/>
    </row>
    <row r="541" spans="2:15">
      <c r="B541">
        <v>6000536</v>
      </c>
      <c r="C541" s="2">
        <v>30739</v>
      </c>
      <c r="D541" s="5">
        <v>3.09E-2</v>
      </c>
      <c r="E541" s="2" t="s">
        <v>23</v>
      </c>
      <c r="F541" s="2" t="s">
        <v>23</v>
      </c>
      <c r="G541" s="3">
        <v>797</v>
      </c>
      <c r="H541" s="3">
        <v>0.2</v>
      </c>
      <c r="I541" s="3" t="s">
        <v>6</v>
      </c>
      <c r="J541" s="3" t="b">
        <v>0</v>
      </c>
      <c r="K541" s="4" t="s">
        <v>24</v>
      </c>
      <c r="L541" s="3" t="s">
        <v>24</v>
      </c>
      <c r="M541" t="e">
        <f t="shared" si="16"/>
        <v>#VALUE!</v>
      </c>
      <c r="N541" s="46">
        <f t="shared" si="17"/>
        <v>0</v>
      </c>
      <c r="O541" s="14"/>
    </row>
    <row r="542" spans="2:15">
      <c r="B542">
        <v>6000537</v>
      </c>
      <c r="C542" s="2">
        <v>85478</v>
      </c>
      <c r="D542" s="5">
        <v>5.0700000000000002E-2</v>
      </c>
      <c r="E542" s="2" t="s">
        <v>23</v>
      </c>
      <c r="F542" s="2" t="s">
        <v>23</v>
      </c>
      <c r="G542" s="3">
        <v>755</v>
      </c>
      <c r="H542" s="3">
        <v>0.2</v>
      </c>
      <c r="I542" s="3" t="s">
        <v>6</v>
      </c>
      <c r="J542" s="3" t="b">
        <v>0</v>
      </c>
      <c r="K542" s="4" t="s">
        <v>24</v>
      </c>
      <c r="L542" s="3" t="s">
        <v>24</v>
      </c>
      <c r="M542" t="e">
        <f t="shared" si="16"/>
        <v>#VALUE!</v>
      </c>
      <c r="N542" s="46">
        <f t="shared" si="17"/>
        <v>0</v>
      </c>
      <c r="O542" s="14"/>
    </row>
    <row r="543" spans="2:15">
      <c r="B543">
        <v>6000538</v>
      </c>
      <c r="C543" s="2">
        <v>133185</v>
      </c>
      <c r="D543" s="5">
        <v>5.8900000000000001E-2</v>
      </c>
      <c r="E543" s="2" t="s">
        <v>23</v>
      </c>
      <c r="F543" s="2" t="s">
        <v>27</v>
      </c>
      <c r="G543" s="3">
        <v>439.8</v>
      </c>
      <c r="H543" s="3">
        <v>0.56999999999999995</v>
      </c>
      <c r="I543" s="3" t="s">
        <v>6</v>
      </c>
      <c r="J543" s="3" t="s">
        <v>24</v>
      </c>
      <c r="K543" s="4">
        <v>0.06</v>
      </c>
      <c r="L543" s="3">
        <v>4</v>
      </c>
      <c r="M543">
        <f t="shared" si="16"/>
        <v>5.7775703566625362E-2</v>
      </c>
      <c r="N543" s="46">
        <f t="shared" si="17"/>
        <v>125193.9</v>
      </c>
      <c r="O543" s="14"/>
    </row>
    <row r="544" spans="2:15">
      <c r="B544">
        <v>6000539</v>
      </c>
      <c r="C544" s="2">
        <v>132011</v>
      </c>
      <c r="D544" s="5">
        <v>2.2499999999999999E-2</v>
      </c>
      <c r="E544" s="2" t="s">
        <v>23</v>
      </c>
      <c r="F544" s="2" t="s">
        <v>23</v>
      </c>
      <c r="G544" s="3">
        <v>697</v>
      </c>
      <c r="H544" s="3">
        <v>0.31999999999999995</v>
      </c>
      <c r="I544" s="3" t="s">
        <v>6</v>
      </c>
      <c r="J544" s="3" t="b">
        <v>0</v>
      </c>
      <c r="K544" s="4" t="s">
        <v>24</v>
      </c>
      <c r="L544" s="3" t="s">
        <v>24</v>
      </c>
      <c r="M544" t="e">
        <f t="shared" si="16"/>
        <v>#VALUE!</v>
      </c>
      <c r="N544" s="46">
        <f t="shared" si="17"/>
        <v>0</v>
      </c>
      <c r="O544" s="14"/>
    </row>
    <row r="545" spans="2:15">
      <c r="B545">
        <v>6000540</v>
      </c>
      <c r="C545" s="2">
        <v>157582</v>
      </c>
      <c r="D545" s="5">
        <v>5.1200000000000002E-2</v>
      </c>
      <c r="E545" s="2" t="s">
        <v>23</v>
      </c>
      <c r="F545" s="2" t="s">
        <v>23</v>
      </c>
      <c r="G545" s="3">
        <v>754</v>
      </c>
      <c r="H545" s="3">
        <v>0.79999999999999993</v>
      </c>
      <c r="I545" s="3" t="s">
        <v>6</v>
      </c>
      <c r="J545" s="3" t="b">
        <v>0</v>
      </c>
      <c r="K545" s="4" t="s">
        <v>24</v>
      </c>
      <c r="L545" s="3" t="s">
        <v>24</v>
      </c>
      <c r="M545" t="e">
        <f t="shared" si="16"/>
        <v>#VALUE!</v>
      </c>
      <c r="N545" s="46">
        <f t="shared" si="17"/>
        <v>0</v>
      </c>
      <c r="O545" s="14"/>
    </row>
    <row r="546" spans="2:15">
      <c r="B546">
        <v>6000541</v>
      </c>
      <c r="C546" s="2">
        <v>58739</v>
      </c>
      <c r="D546" s="5">
        <v>7.0000000000000007E-2</v>
      </c>
      <c r="E546" s="2" t="s">
        <v>26</v>
      </c>
      <c r="F546" s="2" t="s">
        <v>27</v>
      </c>
      <c r="G546" s="3">
        <v>370.8</v>
      </c>
      <c r="H546" s="3">
        <v>0.70000000000000007</v>
      </c>
      <c r="I546" s="3" t="s">
        <v>6</v>
      </c>
      <c r="J546" s="3" t="s">
        <v>24</v>
      </c>
      <c r="K546" s="4">
        <v>0.23</v>
      </c>
      <c r="L546" s="3">
        <v>4</v>
      </c>
      <c r="M546">
        <f t="shared" si="16"/>
        <v>0.22147353033873057</v>
      </c>
      <c r="N546" s="46">
        <f t="shared" si="17"/>
        <v>45229.03</v>
      </c>
      <c r="O546" s="14"/>
    </row>
    <row r="547" spans="2:15">
      <c r="B547">
        <v>6000542</v>
      </c>
      <c r="C547" s="2">
        <v>119390</v>
      </c>
      <c r="D547" s="5">
        <v>3.3799999999999997E-2</v>
      </c>
      <c r="E547" s="2" t="s">
        <v>23</v>
      </c>
      <c r="F547" s="2" t="s">
        <v>23</v>
      </c>
      <c r="G547" s="3">
        <v>769</v>
      </c>
      <c r="H547" s="3">
        <v>0.52</v>
      </c>
      <c r="I547" s="3" t="s">
        <v>6</v>
      </c>
      <c r="J547" s="3" t="b">
        <v>0</v>
      </c>
      <c r="K547" s="4" t="s">
        <v>24</v>
      </c>
      <c r="L547" s="3" t="s">
        <v>24</v>
      </c>
      <c r="M547" t="e">
        <f t="shared" si="16"/>
        <v>#VALUE!</v>
      </c>
      <c r="N547" s="46">
        <f t="shared" si="17"/>
        <v>0</v>
      </c>
      <c r="O547" s="14"/>
    </row>
    <row r="548" spans="2:15">
      <c r="B548">
        <v>6000543</v>
      </c>
      <c r="C548" s="2">
        <v>68190</v>
      </c>
      <c r="D548" s="5">
        <v>5.74E-2</v>
      </c>
      <c r="E548" s="2" t="s">
        <v>23</v>
      </c>
      <c r="F548" s="2" t="s">
        <v>23</v>
      </c>
      <c r="G548" s="3">
        <v>765</v>
      </c>
      <c r="H548" s="3">
        <v>0.2</v>
      </c>
      <c r="I548" s="3" t="s">
        <v>6</v>
      </c>
      <c r="J548" s="3" t="b">
        <v>0</v>
      </c>
      <c r="K548" s="4" t="s">
        <v>24</v>
      </c>
      <c r="L548" s="3" t="s">
        <v>24</v>
      </c>
      <c r="M548" t="e">
        <f t="shared" si="16"/>
        <v>#VALUE!</v>
      </c>
      <c r="N548" s="46">
        <f t="shared" si="17"/>
        <v>0</v>
      </c>
      <c r="O548" s="14"/>
    </row>
    <row r="549" spans="2:15">
      <c r="B549">
        <v>6000544</v>
      </c>
      <c r="C549" s="2">
        <v>144521</v>
      </c>
      <c r="D549" s="5">
        <v>4.0099999999999997E-2</v>
      </c>
      <c r="E549" s="2" t="s">
        <v>23</v>
      </c>
      <c r="F549" s="2" t="s">
        <v>23</v>
      </c>
      <c r="G549" s="3">
        <v>637</v>
      </c>
      <c r="H549" s="3">
        <v>0.66400000000000003</v>
      </c>
      <c r="I549" s="3" t="s">
        <v>6</v>
      </c>
      <c r="J549" s="3" t="b">
        <v>0</v>
      </c>
      <c r="K549" s="4" t="s">
        <v>24</v>
      </c>
      <c r="L549" s="3" t="s">
        <v>24</v>
      </c>
      <c r="M549" t="e">
        <f t="shared" si="16"/>
        <v>#VALUE!</v>
      </c>
      <c r="N549" s="46">
        <f t="shared" si="17"/>
        <v>0</v>
      </c>
      <c r="O549" s="14"/>
    </row>
    <row r="550" spans="2:15">
      <c r="B550">
        <v>6000545</v>
      </c>
      <c r="C550" s="2">
        <v>155064</v>
      </c>
      <c r="D550" s="5">
        <v>5.7599999999999998E-2</v>
      </c>
      <c r="E550" s="2" t="s">
        <v>23</v>
      </c>
      <c r="F550" s="2" t="s">
        <v>23</v>
      </c>
      <c r="G550" s="3">
        <v>794</v>
      </c>
      <c r="H550" s="3">
        <v>0.4880000000000001</v>
      </c>
      <c r="I550" s="3" t="s">
        <v>6</v>
      </c>
      <c r="J550" s="3" t="b">
        <v>0</v>
      </c>
      <c r="K550" s="4" t="s">
        <v>24</v>
      </c>
      <c r="L550" s="3" t="s">
        <v>24</v>
      </c>
      <c r="M550" t="e">
        <f t="shared" si="16"/>
        <v>#VALUE!</v>
      </c>
      <c r="N550" s="46">
        <f t="shared" si="17"/>
        <v>0</v>
      </c>
      <c r="O550" s="14"/>
    </row>
    <row r="551" spans="2:15">
      <c r="B551">
        <v>6000546</v>
      </c>
      <c r="C551" s="2">
        <v>107318</v>
      </c>
      <c r="D551" s="5">
        <v>4.7600000000000003E-2</v>
      </c>
      <c r="E551" s="2" t="s">
        <v>23</v>
      </c>
      <c r="F551" s="2" t="s">
        <v>23</v>
      </c>
      <c r="G551" s="3">
        <v>685</v>
      </c>
      <c r="H551" s="3">
        <v>0.57600000000000007</v>
      </c>
      <c r="I551" s="3" t="s">
        <v>6</v>
      </c>
      <c r="J551" s="3" t="b">
        <v>0</v>
      </c>
      <c r="K551" s="4" t="s">
        <v>24</v>
      </c>
      <c r="L551" s="3" t="s">
        <v>24</v>
      </c>
      <c r="M551" t="e">
        <f t="shared" si="16"/>
        <v>#VALUE!</v>
      </c>
      <c r="N551" s="46">
        <f t="shared" si="17"/>
        <v>0</v>
      </c>
      <c r="O551" s="14"/>
    </row>
    <row r="552" spans="2:15">
      <c r="B552">
        <v>6000547</v>
      </c>
      <c r="C552" s="2">
        <v>53361</v>
      </c>
      <c r="D552" s="5">
        <v>4.3999999999999997E-2</v>
      </c>
      <c r="E552" s="2" t="s">
        <v>23</v>
      </c>
      <c r="F552" s="2" t="s">
        <v>23</v>
      </c>
      <c r="G552" s="3">
        <v>753</v>
      </c>
      <c r="H552" s="3">
        <v>0.40800000000000014</v>
      </c>
      <c r="I552" s="3" t="s">
        <v>6</v>
      </c>
      <c r="J552" s="3" t="b">
        <v>0</v>
      </c>
      <c r="K552" s="4" t="s">
        <v>24</v>
      </c>
      <c r="L552" s="3" t="s">
        <v>24</v>
      </c>
      <c r="M552" t="e">
        <f t="shared" si="16"/>
        <v>#VALUE!</v>
      </c>
      <c r="N552" s="46">
        <f t="shared" si="17"/>
        <v>0</v>
      </c>
      <c r="O552" s="14"/>
    </row>
    <row r="553" spans="2:15">
      <c r="B553">
        <v>6000548</v>
      </c>
      <c r="C553" s="2">
        <v>59451</v>
      </c>
      <c r="D553" s="5">
        <v>3.6700000000000003E-2</v>
      </c>
      <c r="E553" s="2" t="s">
        <v>23</v>
      </c>
      <c r="F553" s="2" t="s">
        <v>23</v>
      </c>
      <c r="G553" s="3">
        <v>605</v>
      </c>
      <c r="H553" s="3">
        <v>0.2</v>
      </c>
      <c r="I553" s="3" t="s">
        <v>6</v>
      </c>
      <c r="J553" s="3" t="b">
        <v>0</v>
      </c>
      <c r="K553" s="4" t="s">
        <v>24</v>
      </c>
      <c r="L553" s="3" t="s">
        <v>24</v>
      </c>
      <c r="M553" t="e">
        <f t="shared" si="16"/>
        <v>#VALUE!</v>
      </c>
      <c r="N553" s="46">
        <f t="shared" si="17"/>
        <v>0</v>
      </c>
      <c r="O553" s="14"/>
    </row>
    <row r="554" spans="2:15">
      <c r="B554">
        <v>6000549</v>
      </c>
      <c r="C554" s="2">
        <v>77444</v>
      </c>
      <c r="D554" s="5">
        <v>2.7300000000000001E-2</v>
      </c>
      <c r="E554" s="2" t="s">
        <v>23</v>
      </c>
      <c r="F554" s="2" t="s">
        <v>23</v>
      </c>
      <c r="G554" s="3">
        <v>626</v>
      </c>
      <c r="H554" s="3">
        <v>0.23199999999999998</v>
      </c>
      <c r="I554" s="3" t="s">
        <v>6</v>
      </c>
      <c r="J554" s="3" t="b">
        <v>0</v>
      </c>
      <c r="K554" s="4" t="s">
        <v>24</v>
      </c>
      <c r="L554" s="3" t="s">
        <v>24</v>
      </c>
      <c r="M554" t="e">
        <f t="shared" si="16"/>
        <v>#VALUE!</v>
      </c>
      <c r="N554" s="46">
        <f t="shared" si="17"/>
        <v>0</v>
      </c>
      <c r="O554" s="14"/>
    </row>
    <row r="555" spans="2:15">
      <c r="B555">
        <v>6000550</v>
      </c>
      <c r="C555" s="2">
        <v>15881</v>
      </c>
      <c r="D555" s="5">
        <v>2.81E-2</v>
      </c>
      <c r="E555" s="2" t="s">
        <v>23</v>
      </c>
      <c r="F555" s="2" t="s">
        <v>23</v>
      </c>
      <c r="G555" s="3">
        <v>746</v>
      </c>
      <c r="H555" s="3">
        <v>0.57600000000000007</v>
      </c>
      <c r="I555" s="3" t="s">
        <v>6</v>
      </c>
      <c r="J555" s="3" t="b">
        <v>0</v>
      </c>
      <c r="K555" s="4" t="s">
        <v>24</v>
      </c>
      <c r="L555" s="3" t="s">
        <v>24</v>
      </c>
      <c r="M555" t="e">
        <f t="shared" si="16"/>
        <v>#VALUE!</v>
      </c>
      <c r="N555" s="46">
        <f t="shared" si="17"/>
        <v>0</v>
      </c>
      <c r="O555" s="14"/>
    </row>
    <row r="556" spans="2:15">
      <c r="B556">
        <v>6000551</v>
      </c>
      <c r="C556" s="2">
        <v>124435</v>
      </c>
      <c r="D556" s="5">
        <v>6.3100000000000003E-2</v>
      </c>
      <c r="E556" s="2" t="s">
        <v>23</v>
      </c>
      <c r="F556" s="2" t="s">
        <v>23</v>
      </c>
      <c r="G556" s="3">
        <v>800</v>
      </c>
      <c r="H556" s="3">
        <v>0.2</v>
      </c>
      <c r="I556" s="3" t="s">
        <v>6</v>
      </c>
      <c r="J556" s="3" t="b">
        <v>0</v>
      </c>
      <c r="K556" s="4" t="s">
        <v>24</v>
      </c>
      <c r="L556" s="3" t="s">
        <v>24</v>
      </c>
      <c r="M556" t="e">
        <f t="shared" si="16"/>
        <v>#VALUE!</v>
      </c>
      <c r="N556" s="46">
        <f t="shared" si="17"/>
        <v>0</v>
      </c>
      <c r="O556" s="14"/>
    </row>
    <row r="557" spans="2:15">
      <c r="B557">
        <v>6000552</v>
      </c>
      <c r="C557" s="2">
        <v>162385</v>
      </c>
      <c r="D557" s="5">
        <v>4.0599999999999997E-2</v>
      </c>
      <c r="E557" s="2" t="s">
        <v>23</v>
      </c>
      <c r="F557" s="2" t="s">
        <v>23</v>
      </c>
      <c r="G557" s="3">
        <v>728</v>
      </c>
      <c r="H557" s="3">
        <v>0.60799999999999998</v>
      </c>
      <c r="I557" s="3" t="s">
        <v>6</v>
      </c>
      <c r="J557" s="3" t="b">
        <v>0</v>
      </c>
      <c r="K557" s="4" t="s">
        <v>24</v>
      </c>
      <c r="L557" s="3" t="s">
        <v>24</v>
      </c>
      <c r="M557" t="e">
        <f t="shared" si="16"/>
        <v>#VALUE!</v>
      </c>
      <c r="N557" s="46">
        <f t="shared" si="17"/>
        <v>0</v>
      </c>
      <c r="O557" s="14"/>
    </row>
    <row r="558" spans="2:15">
      <c r="B558">
        <v>6000553</v>
      </c>
      <c r="C558" s="2">
        <v>165761</v>
      </c>
      <c r="D558" s="5">
        <v>2.06E-2</v>
      </c>
      <c r="E558" s="2" t="s">
        <v>23</v>
      </c>
      <c r="F558" s="2" t="s">
        <v>23</v>
      </c>
      <c r="G558" s="3">
        <v>636</v>
      </c>
      <c r="H558" s="3">
        <v>0.55200000000000005</v>
      </c>
      <c r="I558" s="3" t="s">
        <v>6</v>
      </c>
      <c r="J558" s="3" t="b">
        <v>0</v>
      </c>
      <c r="K558" s="4" t="s">
        <v>24</v>
      </c>
      <c r="L558" s="3" t="s">
        <v>24</v>
      </c>
      <c r="M558" t="e">
        <f t="shared" si="16"/>
        <v>#VALUE!</v>
      </c>
      <c r="N558" s="46">
        <f t="shared" si="17"/>
        <v>0</v>
      </c>
      <c r="O558" s="14"/>
    </row>
    <row r="559" spans="2:15">
      <c r="B559">
        <v>6000554</v>
      </c>
      <c r="C559" s="2">
        <v>194565</v>
      </c>
      <c r="D559" s="5">
        <v>4.8399999999999999E-2</v>
      </c>
      <c r="E559" s="2" t="s">
        <v>23</v>
      </c>
      <c r="F559" s="2" t="s">
        <v>23</v>
      </c>
      <c r="G559" s="3">
        <v>711</v>
      </c>
      <c r="H559" s="3">
        <v>0.2</v>
      </c>
      <c r="I559" s="3" t="s">
        <v>6</v>
      </c>
      <c r="J559" s="3" t="b">
        <v>0</v>
      </c>
      <c r="K559" s="4" t="s">
        <v>24</v>
      </c>
      <c r="L559" s="3" t="s">
        <v>24</v>
      </c>
      <c r="M559" t="e">
        <f t="shared" si="16"/>
        <v>#VALUE!</v>
      </c>
      <c r="N559" s="46">
        <f t="shared" si="17"/>
        <v>0</v>
      </c>
      <c r="O559" s="14"/>
    </row>
    <row r="560" spans="2:15">
      <c r="B560">
        <v>6000555</v>
      </c>
      <c r="C560" s="2">
        <v>127014</v>
      </c>
      <c r="D560" s="5">
        <v>2.46E-2</v>
      </c>
      <c r="E560" s="2" t="s">
        <v>23</v>
      </c>
      <c r="F560" s="2" t="s">
        <v>23</v>
      </c>
      <c r="G560" s="3">
        <v>691</v>
      </c>
      <c r="H560" s="3">
        <v>0.72800000000000009</v>
      </c>
      <c r="I560" s="3" t="s">
        <v>6</v>
      </c>
      <c r="J560" s="3" t="b">
        <v>0</v>
      </c>
      <c r="K560" s="4" t="s">
        <v>24</v>
      </c>
      <c r="L560" s="3" t="s">
        <v>24</v>
      </c>
      <c r="M560" t="e">
        <f t="shared" si="16"/>
        <v>#VALUE!</v>
      </c>
      <c r="N560" s="46">
        <f t="shared" si="17"/>
        <v>0</v>
      </c>
      <c r="O560" s="14"/>
    </row>
    <row r="561" spans="2:15">
      <c r="B561">
        <v>6000556</v>
      </c>
      <c r="C561" s="2">
        <v>50601</v>
      </c>
      <c r="D561" s="5">
        <v>4.2200000000000001E-2</v>
      </c>
      <c r="E561" s="2" t="s">
        <v>23</v>
      </c>
      <c r="F561" s="2" t="s">
        <v>23</v>
      </c>
      <c r="G561" s="3">
        <v>735</v>
      </c>
      <c r="H561" s="3">
        <v>0.2</v>
      </c>
      <c r="I561" s="3" t="s">
        <v>6</v>
      </c>
      <c r="J561" s="3" t="b">
        <v>0</v>
      </c>
      <c r="K561" s="4" t="s">
        <v>24</v>
      </c>
      <c r="L561" s="3" t="s">
        <v>24</v>
      </c>
      <c r="M561" t="e">
        <f t="shared" si="16"/>
        <v>#VALUE!</v>
      </c>
      <c r="N561" s="46">
        <f t="shared" si="17"/>
        <v>0</v>
      </c>
      <c r="O561" s="14"/>
    </row>
    <row r="562" spans="2:15">
      <c r="B562">
        <v>6000557</v>
      </c>
      <c r="C562" s="2">
        <v>135644</v>
      </c>
      <c r="D562" s="5">
        <v>2.53E-2</v>
      </c>
      <c r="E562" s="2" t="s">
        <v>23</v>
      </c>
      <c r="F562" s="2" t="s">
        <v>23</v>
      </c>
      <c r="G562" s="3">
        <v>697</v>
      </c>
      <c r="H562" s="3">
        <v>0.4880000000000001</v>
      </c>
      <c r="I562" s="3" t="s">
        <v>6</v>
      </c>
      <c r="J562" s="3" t="b">
        <v>0</v>
      </c>
      <c r="K562" s="4" t="s">
        <v>24</v>
      </c>
      <c r="L562" s="3" t="s">
        <v>24</v>
      </c>
      <c r="M562" t="e">
        <f t="shared" si="16"/>
        <v>#VALUE!</v>
      </c>
      <c r="N562" s="46">
        <f t="shared" si="17"/>
        <v>0</v>
      </c>
      <c r="O562" s="14"/>
    </row>
    <row r="563" spans="2:15">
      <c r="B563">
        <v>6000558</v>
      </c>
      <c r="C563" s="2">
        <v>79026</v>
      </c>
      <c r="D563" s="5">
        <v>3.5099999999999999E-2</v>
      </c>
      <c r="E563" s="2" t="s">
        <v>23</v>
      </c>
      <c r="F563" s="2" t="s">
        <v>23</v>
      </c>
      <c r="G563" s="3">
        <v>612</v>
      </c>
      <c r="H563" s="3">
        <v>0.2</v>
      </c>
      <c r="I563" s="3" t="s">
        <v>6</v>
      </c>
      <c r="J563" s="3" t="b">
        <v>0</v>
      </c>
      <c r="K563" s="4" t="s">
        <v>24</v>
      </c>
      <c r="L563" s="3" t="s">
        <v>24</v>
      </c>
      <c r="M563" t="e">
        <f t="shared" si="16"/>
        <v>#VALUE!</v>
      </c>
      <c r="N563" s="46">
        <f t="shared" si="17"/>
        <v>0</v>
      </c>
      <c r="O563" s="14"/>
    </row>
    <row r="564" spans="2:15">
      <c r="B564">
        <v>6000559</v>
      </c>
      <c r="C564" s="2">
        <v>60012</v>
      </c>
      <c r="D564" s="5">
        <v>2.58E-2</v>
      </c>
      <c r="E564" s="2" t="s">
        <v>23</v>
      </c>
      <c r="F564" s="2" t="s">
        <v>23</v>
      </c>
      <c r="G564" s="3">
        <v>642</v>
      </c>
      <c r="H564" s="3">
        <v>0.2</v>
      </c>
      <c r="I564" s="3" t="s">
        <v>6</v>
      </c>
      <c r="J564" s="3" t="b">
        <v>0</v>
      </c>
      <c r="K564" s="4" t="s">
        <v>24</v>
      </c>
      <c r="L564" s="3" t="s">
        <v>24</v>
      </c>
      <c r="M564" t="e">
        <f t="shared" si="16"/>
        <v>#VALUE!</v>
      </c>
      <c r="N564" s="46">
        <f t="shared" si="17"/>
        <v>0</v>
      </c>
      <c r="O564" s="14"/>
    </row>
    <row r="565" spans="2:15">
      <c r="B565">
        <v>6000560</v>
      </c>
      <c r="C565" s="2">
        <v>59036</v>
      </c>
      <c r="D565" s="5">
        <v>5.2699999999999997E-2</v>
      </c>
      <c r="E565" s="2" t="s">
        <v>23</v>
      </c>
      <c r="F565" s="2" t="s">
        <v>27</v>
      </c>
      <c r="G565" s="3">
        <v>405.59999999999997</v>
      </c>
      <c r="H565" s="3">
        <v>0.66</v>
      </c>
      <c r="I565" s="3" t="s">
        <v>6</v>
      </c>
      <c r="J565" s="3" t="s">
        <v>24</v>
      </c>
      <c r="K565" s="4">
        <v>0.06</v>
      </c>
      <c r="L565" s="3">
        <v>5</v>
      </c>
      <c r="M565">
        <f t="shared" si="16"/>
        <v>5.7232634944536079E-2</v>
      </c>
      <c r="N565" s="46">
        <f t="shared" si="17"/>
        <v>55493.84</v>
      </c>
      <c r="O565" s="14"/>
    </row>
    <row r="566" spans="2:15">
      <c r="B566">
        <v>6000561</v>
      </c>
      <c r="C566" s="2">
        <v>48176</v>
      </c>
      <c r="D566" s="5">
        <v>6.2300000000000001E-2</v>
      </c>
      <c r="E566" s="2" t="s">
        <v>23</v>
      </c>
      <c r="F566" s="2" t="s">
        <v>23</v>
      </c>
      <c r="G566" s="3">
        <v>641</v>
      </c>
      <c r="H566" s="3">
        <v>0.74400000000000011</v>
      </c>
      <c r="I566" s="3" t="s">
        <v>6</v>
      </c>
      <c r="J566" s="3" t="b">
        <v>0</v>
      </c>
      <c r="K566" s="4" t="s">
        <v>24</v>
      </c>
      <c r="L566" s="3" t="s">
        <v>24</v>
      </c>
      <c r="M566" t="e">
        <f t="shared" si="16"/>
        <v>#VALUE!</v>
      </c>
      <c r="N566" s="46">
        <f t="shared" si="17"/>
        <v>0</v>
      </c>
      <c r="O566" s="14"/>
    </row>
    <row r="567" spans="2:15">
      <c r="B567">
        <v>6000562</v>
      </c>
      <c r="C567" s="2">
        <v>68752</v>
      </c>
      <c r="D567" s="5">
        <v>7.0000000000000007E-2</v>
      </c>
      <c r="E567" s="2" t="s">
        <v>23</v>
      </c>
      <c r="F567" s="2" t="s">
        <v>23</v>
      </c>
      <c r="G567" s="3">
        <v>705</v>
      </c>
      <c r="H567" s="3">
        <v>0.2</v>
      </c>
      <c r="I567" s="3" t="s">
        <v>6</v>
      </c>
      <c r="J567" s="3" t="b">
        <v>0</v>
      </c>
      <c r="K567" s="4" t="s">
        <v>24</v>
      </c>
      <c r="L567" s="3" t="s">
        <v>24</v>
      </c>
      <c r="M567" t="e">
        <f t="shared" si="16"/>
        <v>#VALUE!</v>
      </c>
      <c r="N567" s="46">
        <f t="shared" si="17"/>
        <v>0</v>
      </c>
      <c r="O567" s="14"/>
    </row>
    <row r="568" spans="2:15">
      <c r="B568">
        <v>6000563</v>
      </c>
      <c r="C568" s="2">
        <v>198622</v>
      </c>
      <c r="D568" s="5">
        <v>4.4999999999999998E-2</v>
      </c>
      <c r="E568" s="2" t="s">
        <v>23</v>
      </c>
      <c r="F568" s="2" t="s">
        <v>23</v>
      </c>
      <c r="G568" s="3">
        <v>744</v>
      </c>
      <c r="H568" s="3">
        <v>0.2</v>
      </c>
      <c r="I568" s="3" t="s">
        <v>6</v>
      </c>
      <c r="J568" s="3" t="b">
        <v>0</v>
      </c>
      <c r="K568" s="4" t="s">
        <v>24</v>
      </c>
      <c r="L568" s="3" t="s">
        <v>24</v>
      </c>
      <c r="M568" t="e">
        <f t="shared" si="16"/>
        <v>#VALUE!</v>
      </c>
      <c r="N568" s="46">
        <f t="shared" si="17"/>
        <v>0</v>
      </c>
      <c r="O568" s="14"/>
    </row>
    <row r="569" spans="2:15">
      <c r="B569">
        <v>6000564</v>
      </c>
      <c r="C569" s="2">
        <v>30503</v>
      </c>
      <c r="D569" s="5">
        <v>6.7299999999999999E-2</v>
      </c>
      <c r="E569" s="2" t="s">
        <v>23</v>
      </c>
      <c r="F569" s="2" t="s">
        <v>23</v>
      </c>
      <c r="G569" s="3">
        <v>604</v>
      </c>
      <c r="H569" s="3">
        <v>0.45600000000000007</v>
      </c>
      <c r="I569" s="3" t="s">
        <v>6</v>
      </c>
      <c r="J569" s="3" t="b">
        <v>0</v>
      </c>
      <c r="K569" s="4" t="s">
        <v>24</v>
      </c>
      <c r="L569" s="3" t="s">
        <v>24</v>
      </c>
      <c r="M569" t="e">
        <f t="shared" si="16"/>
        <v>#VALUE!</v>
      </c>
      <c r="N569" s="46">
        <f t="shared" si="17"/>
        <v>0</v>
      </c>
      <c r="O569" s="14"/>
    </row>
    <row r="570" spans="2:15">
      <c r="B570">
        <v>6000565</v>
      </c>
      <c r="C570" s="2">
        <v>61619</v>
      </c>
      <c r="D570" s="5">
        <v>4.2700000000000002E-2</v>
      </c>
      <c r="E570" s="2" t="s">
        <v>23</v>
      </c>
      <c r="F570" s="2" t="s">
        <v>23</v>
      </c>
      <c r="G570" s="3">
        <v>607</v>
      </c>
      <c r="H570" s="3">
        <v>0.76800000000000013</v>
      </c>
      <c r="I570" s="3" t="s">
        <v>6</v>
      </c>
      <c r="J570" s="3" t="b">
        <v>0</v>
      </c>
      <c r="K570" s="4" t="s">
        <v>24</v>
      </c>
      <c r="L570" s="3" t="s">
        <v>24</v>
      </c>
      <c r="M570" t="e">
        <f t="shared" si="16"/>
        <v>#VALUE!</v>
      </c>
      <c r="N570" s="46">
        <f t="shared" si="17"/>
        <v>0</v>
      </c>
      <c r="O570" s="14"/>
    </row>
    <row r="571" spans="2:15">
      <c r="B571">
        <v>6000566</v>
      </c>
      <c r="C571" s="2">
        <v>13168</v>
      </c>
      <c r="D571" s="5">
        <v>2.1499999999999998E-2</v>
      </c>
      <c r="E571" s="2" t="s">
        <v>23</v>
      </c>
      <c r="F571" s="2" t="s">
        <v>23</v>
      </c>
      <c r="G571" s="3">
        <v>670</v>
      </c>
      <c r="H571" s="3">
        <v>0.31200000000000006</v>
      </c>
      <c r="I571" s="3" t="s">
        <v>6</v>
      </c>
      <c r="J571" s="3" t="b">
        <v>0</v>
      </c>
      <c r="K571" s="4" t="s">
        <v>24</v>
      </c>
      <c r="L571" s="3" t="s">
        <v>24</v>
      </c>
      <c r="M571" t="e">
        <f t="shared" si="16"/>
        <v>#VALUE!</v>
      </c>
      <c r="N571" s="46">
        <f t="shared" si="17"/>
        <v>0</v>
      </c>
      <c r="O571" s="14"/>
    </row>
    <row r="572" spans="2:15">
      <c r="B572">
        <v>6000567</v>
      </c>
      <c r="C572" s="2">
        <v>190512</v>
      </c>
      <c r="D572" s="5">
        <v>5.8700000000000002E-2</v>
      </c>
      <c r="E572" s="2" t="s">
        <v>26</v>
      </c>
      <c r="F572" s="2" t="s">
        <v>27</v>
      </c>
      <c r="G572" s="3">
        <v>369.59999999999997</v>
      </c>
      <c r="H572" s="3">
        <v>0.53</v>
      </c>
      <c r="I572" s="3" t="s">
        <v>6</v>
      </c>
      <c r="J572" s="3" t="s">
        <v>24</v>
      </c>
      <c r="K572" s="4">
        <v>0.08</v>
      </c>
      <c r="L572" s="3">
        <v>3</v>
      </c>
      <c r="M572">
        <f t="shared" si="16"/>
        <v>7.7765233672558567E-2</v>
      </c>
      <c r="N572" s="46">
        <f t="shared" si="17"/>
        <v>175271.04000000001</v>
      </c>
      <c r="O572" s="14"/>
    </row>
    <row r="573" spans="2:15">
      <c r="B573">
        <v>6000568</v>
      </c>
      <c r="C573" s="2">
        <v>119949</v>
      </c>
      <c r="D573" s="5">
        <v>4.1599999999999998E-2</v>
      </c>
      <c r="E573" s="2" t="s">
        <v>23</v>
      </c>
      <c r="F573" s="2" t="s">
        <v>23</v>
      </c>
      <c r="G573" s="3">
        <v>648</v>
      </c>
      <c r="H573" s="3">
        <v>0.2</v>
      </c>
      <c r="I573" s="3" t="s">
        <v>6</v>
      </c>
      <c r="J573" s="3" t="b">
        <v>0</v>
      </c>
      <c r="K573" s="4" t="s">
        <v>24</v>
      </c>
      <c r="L573" s="3" t="s">
        <v>24</v>
      </c>
      <c r="M573" t="e">
        <f t="shared" si="16"/>
        <v>#VALUE!</v>
      </c>
      <c r="N573" s="46">
        <f t="shared" si="17"/>
        <v>0</v>
      </c>
      <c r="O573" s="14"/>
    </row>
    <row r="574" spans="2:15">
      <c r="B574">
        <v>6000569</v>
      </c>
      <c r="C574" s="2">
        <v>32094</v>
      </c>
      <c r="D574" s="5">
        <v>4.5199999999999997E-2</v>
      </c>
      <c r="E574" s="2" t="s">
        <v>23</v>
      </c>
      <c r="F574" s="2" t="s">
        <v>23</v>
      </c>
      <c r="G574" s="3">
        <v>745</v>
      </c>
      <c r="H574" s="3">
        <v>0.35199999999999998</v>
      </c>
      <c r="I574" s="3" t="s">
        <v>6</v>
      </c>
      <c r="J574" s="3" t="b">
        <v>0</v>
      </c>
      <c r="K574" s="4" t="s">
        <v>24</v>
      </c>
      <c r="L574" s="3" t="s">
        <v>24</v>
      </c>
      <c r="M574" t="e">
        <f t="shared" si="16"/>
        <v>#VALUE!</v>
      </c>
      <c r="N574" s="46">
        <f t="shared" si="17"/>
        <v>0</v>
      </c>
      <c r="O574" s="14"/>
    </row>
    <row r="575" spans="2:15">
      <c r="B575">
        <v>6000570</v>
      </c>
      <c r="C575" s="2">
        <v>84737</v>
      </c>
      <c r="D575" s="5">
        <v>2.6100000000000002E-2</v>
      </c>
      <c r="E575" s="2" t="s">
        <v>23</v>
      </c>
      <c r="F575" s="2" t="s">
        <v>23</v>
      </c>
      <c r="G575" s="3">
        <v>686</v>
      </c>
      <c r="H575" s="3">
        <v>0.4</v>
      </c>
      <c r="I575" s="3" t="s">
        <v>6</v>
      </c>
      <c r="J575" s="3" t="b">
        <v>0</v>
      </c>
      <c r="K575" s="4" t="s">
        <v>24</v>
      </c>
      <c r="L575" s="3" t="s">
        <v>24</v>
      </c>
      <c r="M575" t="e">
        <f t="shared" si="16"/>
        <v>#VALUE!</v>
      </c>
      <c r="N575" s="46">
        <f t="shared" si="17"/>
        <v>0</v>
      </c>
      <c r="O575" s="14"/>
    </row>
    <row r="576" spans="2:15">
      <c r="B576">
        <v>6000571</v>
      </c>
      <c r="C576" s="2">
        <v>145562</v>
      </c>
      <c r="D576" s="5">
        <v>2.29E-2</v>
      </c>
      <c r="E576" s="2" t="s">
        <v>23</v>
      </c>
      <c r="F576" s="2" t="s">
        <v>23</v>
      </c>
      <c r="G576" s="3">
        <v>661</v>
      </c>
      <c r="H576" s="3">
        <v>0.79199999999999993</v>
      </c>
      <c r="I576" s="3" t="s">
        <v>6</v>
      </c>
      <c r="J576" s="3" t="b">
        <v>0</v>
      </c>
      <c r="K576" s="4" t="s">
        <v>24</v>
      </c>
      <c r="L576" s="3" t="s">
        <v>24</v>
      </c>
      <c r="M576" t="e">
        <f t="shared" si="16"/>
        <v>#VALUE!</v>
      </c>
      <c r="N576" s="46">
        <f t="shared" si="17"/>
        <v>0</v>
      </c>
      <c r="O576" s="14"/>
    </row>
    <row r="577" spans="2:15">
      <c r="B577">
        <v>6000572</v>
      </c>
      <c r="C577" s="2">
        <v>58781</v>
      </c>
      <c r="D577" s="5">
        <v>5.5800000000000002E-2</v>
      </c>
      <c r="E577" s="2" t="s">
        <v>23</v>
      </c>
      <c r="F577" s="2" t="s">
        <v>23</v>
      </c>
      <c r="G577" s="3">
        <v>639</v>
      </c>
      <c r="H577" s="3">
        <v>0.2</v>
      </c>
      <c r="I577" s="3" t="s">
        <v>6</v>
      </c>
      <c r="J577" s="3" t="b">
        <v>0</v>
      </c>
      <c r="K577" s="4" t="s">
        <v>24</v>
      </c>
      <c r="L577" s="3" t="s">
        <v>24</v>
      </c>
      <c r="M577" t="e">
        <f t="shared" si="16"/>
        <v>#VALUE!</v>
      </c>
      <c r="N577" s="46">
        <f t="shared" si="17"/>
        <v>0</v>
      </c>
      <c r="O577" s="14"/>
    </row>
    <row r="578" spans="2:15">
      <c r="B578">
        <v>6000573</v>
      </c>
      <c r="C578" s="2">
        <v>192829</v>
      </c>
      <c r="D578" s="5">
        <v>2.5999999999999999E-2</v>
      </c>
      <c r="E578" s="2" t="s">
        <v>23</v>
      </c>
      <c r="F578" s="2" t="s">
        <v>23</v>
      </c>
      <c r="G578" s="3">
        <v>601</v>
      </c>
      <c r="H578" s="3">
        <v>0.48</v>
      </c>
      <c r="I578" s="3" t="s">
        <v>6</v>
      </c>
      <c r="J578" s="3" t="b">
        <v>0</v>
      </c>
      <c r="K578" s="4" t="s">
        <v>24</v>
      </c>
      <c r="L578" s="3" t="s">
        <v>24</v>
      </c>
      <c r="M578" t="e">
        <f t="shared" si="16"/>
        <v>#VALUE!</v>
      </c>
      <c r="N578" s="46">
        <f t="shared" si="17"/>
        <v>0</v>
      </c>
      <c r="O578" s="14"/>
    </row>
    <row r="579" spans="2:15">
      <c r="B579">
        <v>6000574</v>
      </c>
      <c r="C579" s="2">
        <v>109638</v>
      </c>
      <c r="D579" s="5">
        <v>2.5700000000000001E-2</v>
      </c>
      <c r="E579" s="2" t="s">
        <v>23</v>
      </c>
      <c r="F579" s="2" t="s">
        <v>23</v>
      </c>
      <c r="G579" s="3">
        <v>743</v>
      </c>
      <c r="H579" s="3">
        <v>0.74400000000000011</v>
      </c>
      <c r="I579" s="3" t="s">
        <v>6</v>
      </c>
      <c r="J579" s="3" t="b">
        <v>0</v>
      </c>
      <c r="K579" s="4" t="s">
        <v>24</v>
      </c>
      <c r="L579" s="3" t="s">
        <v>24</v>
      </c>
      <c r="M579" t="e">
        <f t="shared" si="16"/>
        <v>#VALUE!</v>
      </c>
      <c r="N579" s="46">
        <f t="shared" si="17"/>
        <v>0</v>
      </c>
      <c r="O579" s="14"/>
    </row>
    <row r="580" spans="2:15">
      <c r="B580">
        <v>6000575</v>
      </c>
      <c r="C580" s="2">
        <v>118309</v>
      </c>
      <c r="D580" s="5">
        <v>3.9300000000000002E-2</v>
      </c>
      <c r="E580" s="2" t="s">
        <v>23</v>
      </c>
      <c r="F580" s="2" t="s">
        <v>23</v>
      </c>
      <c r="G580" s="3">
        <v>721</v>
      </c>
      <c r="H580" s="3">
        <v>0.72800000000000009</v>
      </c>
      <c r="I580" s="3" t="s">
        <v>6</v>
      </c>
      <c r="J580" s="3" t="b">
        <v>0</v>
      </c>
      <c r="K580" s="4" t="s">
        <v>24</v>
      </c>
      <c r="L580" s="3" t="s">
        <v>24</v>
      </c>
      <c r="M580" t="e">
        <f t="shared" si="16"/>
        <v>#VALUE!</v>
      </c>
      <c r="N580" s="46">
        <f t="shared" si="17"/>
        <v>0</v>
      </c>
      <c r="O580" s="14"/>
    </row>
    <row r="581" spans="2:15">
      <c r="B581">
        <v>6000576</v>
      </c>
      <c r="C581" s="2">
        <v>67068</v>
      </c>
      <c r="D581" s="5">
        <v>2.5700000000000001E-2</v>
      </c>
      <c r="E581" s="2" t="s">
        <v>23</v>
      </c>
      <c r="F581" s="2" t="s">
        <v>23</v>
      </c>
      <c r="G581" s="3">
        <v>692</v>
      </c>
      <c r="H581" s="3">
        <v>0.2</v>
      </c>
      <c r="I581" s="3" t="s">
        <v>6</v>
      </c>
      <c r="J581" s="3" t="b">
        <v>0</v>
      </c>
      <c r="K581" s="4" t="s">
        <v>24</v>
      </c>
      <c r="L581" s="3" t="s">
        <v>24</v>
      </c>
      <c r="M581" t="e">
        <f t="shared" si="16"/>
        <v>#VALUE!</v>
      </c>
      <c r="N581" s="46">
        <f t="shared" si="17"/>
        <v>0</v>
      </c>
      <c r="O581" s="14"/>
    </row>
    <row r="582" spans="2:15">
      <c r="B582">
        <v>6000577</v>
      </c>
      <c r="C582" s="2">
        <v>132360</v>
      </c>
      <c r="D582" s="5">
        <v>2.53E-2</v>
      </c>
      <c r="E582" s="2" t="s">
        <v>23</v>
      </c>
      <c r="F582" s="2" t="s">
        <v>23</v>
      </c>
      <c r="G582" s="3">
        <v>663</v>
      </c>
      <c r="H582" s="3">
        <v>0.31999999999999995</v>
      </c>
      <c r="I582" s="3" t="s">
        <v>6</v>
      </c>
      <c r="J582" s="3" t="b">
        <v>0</v>
      </c>
      <c r="K582" s="4" t="s">
        <v>24</v>
      </c>
      <c r="L582" s="3" t="s">
        <v>24</v>
      </c>
      <c r="M582" t="e">
        <f t="shared" ref="M582:M645" si="18">IF(ISBLANK(J582), 0, K582 / (1 + 0.12)^(L582/12))</f>
        <v>#VALUE!</v>
      </c>
      <c r="N582" s="46">
        <f t="shared" ref="N582:N645" si="19">IF(F582="defaulted", C582 * (1 - K582), 0)</f>
        <v>0</v>
      </c>
      <c r="O582" s="14"/>
    </row>
    <row r="583" spans="2:15">
      <c r="B583">
        <v>6000578</v>
      </c>
      <c r="C583" s="2">
        <v>186312</v>
      </c>
      <c r="D583" s="5">
        <v>5.6599999999999998E-2</v>
      </c>
      <c r="E583" s="2" t="s">
        <v>23</v>
      </c>
      <c r="F583" s="2" t="s">
        <v>23</v>
      </c>
      <c r="G583" s="3">
        <v>772</v>
      </c>
      <c r="H583" s="3">
        <v>0.79199999999999993</v>
      </c>
      <c r="I583" s="3" t="s">
        <v>6</v>
      </c>
      <c r="J583" s="3" t="b">
        <v>0</v>
      </c>
      <c r="K583" s="4" t="s">
        <v>24</v>
      </c>
      <c r="L583" s="3" t="s">
        <v>24</v>
      </c>
      <c r="M583" t="e">
        <f t="shared" si="18"/>
        <v>#VALUE!</v>
      </c>
      <c r="N583" s="46">
        <f t="shared" si="19"/>
        <v>0</v>
      </c>
      <c r="O583" s="14"/>
    </row>
    <row r="584" spans="2:15">
      <c r="B584">
        <v>6000579</v>
      </c>
      <c r="C584" s="2">
        <v>75869</v>
      </c>
      <c r="D584" s="5">
        <v>5.2499999999999998E-2</v>
      </c>
      <c r="E584" s="2" t="s">
        <v>23</v>
      </c>
      <c r="F584" s="2" t="s">
        <v>23</v>
      </c>
      <c r="G584" s="3">
        <v>635</v>
      </c>
      <c r="H584" s="3">
        <v>0.66400000000000003</v>
      </c>
      <c r="I584" s="3" t="s">
        <v>6</v>
      </c>
      <c r="J584" s="3" t="b">
        <v>0</v>
      </c>
      <c r="K584" s="4" t="s">
        <v>24</v>
      </c>
      <c r="L584" s="3" t="s">
        <v>24</v>
      </c>
      <c r="M584" t="e">
        <f t="shared" si="18"/>
        <v>#VALUE!</v>
      </c>
      <c r="N584" s="46">
        <f t="shared" si="19"/>
        <v>0</v>
      </c>
      <c r="O584" s="14"/>
    </row>
    <row r="585" spans="2:15">
      <c r="B585">
        <v>6000580</v>
      </c>
      <c r="C585" s="2">
        <v>182657</v>
      </c>
      <c r="D585" s="5">
        <v>3.3399999999999999E-2</v>
      </c>
      <c r="E585" s="2" t="s">
        <v>23</v>
      </c>
      <c r="F585" s="2" t="s">
        <v>23</v>
      </c>
      <c r="G585" s="3">
        <v>774</v>
      </c>
      <c r="H585" s="3">
        <v>0.63200000000000001</v>
      </c>
      <c r="I585" s="3" t="s">
        <v>6</v>
      </c>
      <c r="J585" s="3" t="b">
        <v>0</v>
      </c>
      <c r="K585" s="4" t="s">
        <v>24</v>
      </c>
      <c r="L585" s="3" t="s">
        <v>24</v>
      </c>
      <c r="M585" t="e">
        <f t="shared" si="18"/>
        <v>#VALUE!</v>
      </c>
      <c r="N585" s="46">
        <f t="shared" si="19"/>
        <v>0</v>
      </c>
      <c r="O585" s="14"/>
    </row>
    <row r="586" spans="2:15">
      <c r="B586">
        <v>6000581</v>
      </c>
      <c r="C586" s="2">
        <v>91680</v>
      </c>
      <c r="D586" s="5">
        <v>4.8599999999999997E-2</v>
      </c>
      <c r="E586" s="2" t="s">
        <v>23</v>
      </c>
      <c r="F586" s="2" t="s">
        <v>23</v>
      </c>
      <c r="G586" s="3">
        <v>784</v>
      </c>
      <c r="H586" s="3">
        <v>0.58400000000000007</v>
      </c>
      <c r="I586" s="3" t="s">
        <v>6</v>
      </c>
      <c r="J586" s="3" t="b">
        <v>0</v>
      </c>
      <c r="K586" s="4" t="s">
        <v>24</v>
      </c>
      <c r="L586" s="3" t="s">
        <v>24</v>
      </c>
      <c r="M586" t="e">
        <f t="shared" si="18"/>
        <v>#VALUE!</v>
      </c>
      <c r="N586" s="46">
        <f t="shared" si="19"/>
        <v>0</v>
      </c>
      <c r="O586" s="14"/>
    </row>
    <row r="587" spans="2:15">
      <c r="B587">
        <v>6000582</v>
      </c>
      <c r="C587" s="2">
        <v>24977</v>
      </c>
      <c r="D587" s="5">
        <v>2.07E-2</v>
      </c>
      <c r="E587" s="2" t="s">
        <v>23</v>
      </c>
      <c r="F587" s="2" t="s">
        <v>23</v>
      </c>
      <c r="G587" s="3">
        <v>641</v>
      </c>
      <c r="H587" s="3">
        <v>0.47199999999999998</v>
      </c>
      <c r="I587" s="3" t="s">
        <v>6</v>
      </c>
      <c r="J587" s="3" t="b">
        <v>0</v>
      </c>
      <c r="K587" s="4" t="s">
        <v>24</v>
      </c>
      <c r="L587" s="3" t="s">
        <v>24</v>
      </c>
      <c r="M587" t="e">
        <f t="shared" si="18"/>
        <v>#VALUE!</v>
      </c>
      <c r="N587" s="46">
        <f t="shared" si="19"/>
        <v>0</v>
      </c>
      <c r="O587" s="14"/>
    </row>
    <row r="588" spans="2:15">
      <c r="B588">
        <v>6000583</v>
      </c>
      <c r="C588" s="2">
        <v>68489</v>
      </c>
      <c r="D588" s="5">
        <v>6.6600000000000006E-2</v>
      </c>
      <c r="E588" s="2" t="s">
        <v>23</v>
      </c>
      <c r="F588" s="2" t="s">
        <v>27</v>
      </c>
      <c r="G588" s="3">
        <v>462</v>
      </c>
      <c r="H588" s="3">
        <v>0.37</v>
      </c>
      <c r="I588" s="3" t="s">
        <v>6</v>
      </c>
      <c r="J588" s="3" t="s">
        <v>24</v>
      </c>
      <c r="K588" s="4">
        <v>0.2</v>
      </c>
      <c r="L588" s="3">
        <v>3</v>
      </c>
      <c r="M588">
        <f t="shared" si="18"/>
        <v>0.19441308418139641</v>
      </c>
      <c r="N588" s="46">
        <f t="shared" si="19"/>
        <v>54791.200000000004</v>
      </c>
      <c r="O588" s="14"/>
    </row>
    <row r="589" spans="2:15">
      <c r="B589">
        <v>6000584</v>
      </c>
      <c r="C589" s="2">
        <v>148928</v>
      </c>
      <c r="D589" s="5">
        <v>5.5100000000000003E-2</v>
      </c>
      <c r="E589" s="2" t="s">
        <v>23</v>
      </c>
      <c r="F589" s="2" t="s">
        <v>23</v>
      </c>
      <c r="G589" s="3">
        <v>632</v>
      </c>
      <c r="H589" s="3">
        <v>0.49600000000000011</v>
      </c>
      <c r="I589" s="3" t="s">
        <v>6</v>
      </c>
      <c r="J589" s="3" t="b">
        <v>0</v>
      </c>
      <c r="K589" s="4" t="s">
        <v>24</v>
      </c>
      <c r="L589" s="3" t="s">
        <v>24</v>
      </c>
      <c r="M589" t="e">
        <f t="shared" si="18"/>
        <v>#VALUE!</v>
      </c>
      <c r="N589" s="46">
        <f t="shared" si="19"/>
        <v>0</v>
      </c>
      <c r="O589" s="14"/>
    </row>
    <row r="590" spans="2:15">
      <c r="B590">
        <v>6000585</v>
      </c>
      <c r="C590" s="2">
        <v>151413</v>
      </c>
      <c r="D590" s="5">
        <v>2.4299999999999999E-2</v>
      </c>
      <c r="E590" s="2" t="s">
        <v>23</v>
      </c>
      <c r="F590" s="2" t="s">
        <v>23</v>
      </c>
      <c r="G590" s="3">
        <v>758</v>
      </c>
      <c r="H590" s="3">
        <v>0.31200000000000006</v>
      </c>
      <c r="I590" s="3" t="s">
        <v>6</v>
      </c>
      <c r="J590" s="3" t="b">
        <v>0</v>
      </c>
      <c r="K590" s="4" t="s">
        <v>24</v>
      </c>
      <c r="L590" s="3" t="s">
        <v>24</v>
      </c>
      <c r="M590" t="e">
        <f t="shared" si="18"/>
        <v>#VALUE!</v>
      </c>
      <c r="N590" s="46">
        <f t="shared" si="19"/>
        <v>0</v>
      </c>
      <c r="O590" s="14"/>
    </row>
    <row r="591" spans="2:15">
      <c r="B591">
        <v>6000586</v>
      </c>
      <c r="C591" s="2">
        <v>130435</v>
      </c>
      <c r="D591" s="5">
        <v>4.0300000000000002E-2</v>
      </c>
      <c r="E591" s="2" t="s">
        <v>23</v>
      </c>
      <c r="F591" s="2" t="s">
        <v>23</v>
      </c>
      <c r="G591" s="3">
        <v>671</v>
      </c>
      <c r="H591" s="3">
        <v>0.40800000000000014</v>
      </c>
      <c r="I591" s="3" t="s">
        <v>6</v>
      </c>
      <c r="J591" s="3" t="b">
        <v>0</v>
      </c>
      <c r="K591" s="4" t="s">
        <v>24</v>
      </c>
      <c r="L591" s="3" t="s">
        <v>24</v>
      </c>
      <c r="M591" t="e">
        <f t="shared" si="18"/>
        <v>#VALUE!</v>
      </c>
      <c r="N591" s="46">
        <f t="shared" si="19"/>
        <v>0</v>
      </c>
      <c r="O591" s="14"/>
    </row>
    <row r="592" spans="2:15">
      <c r="B592">
        <v>6000587</v>
      </c>
      <c r="C592" s="2">
        <v>113988</v>
      </c>
      <c r="D592" s="5">
        <v>6.13E-2</v>
      </c>
      <c r="E592" s="2" t="s">
        <v>23</v>
      </c>
      <c r="F592" s="2" t="s">
        <v>23</v>
      </c>
      <c r="G592" s="3">
        <v>795</v>
      </c>
      <c r="H592" s="3">
        <v>0.2</v>
      </c>
      <c r="I592" s="3" t="s">
        <v>6</v>
      </c>
      <c r="J592" s="3" t="b">
        <v>0</v>
      </c>
      <c r="K592" s="4" t="s">
        <v>24</v>
      </c>
      <c r="L592" s="3" t="s">
        <v>24</v>
      </c>
      <c r="M592" t="e">
        <f t="shared" si="18"/>
        <v>#VALUE!</v>
      </c>
      <c r="N592" s="46">
        <f t="shared" si="19"/>
        <v>0</v>
      </c>
      <c r="O592" s="14"/>
    </row>
    <row r="593" spans="2:15">
      <c r="B593">
        <v>6000588</v>
      </c>
      <c r="C593" s="2">
        <v>26228</v>
      </c>
      <c r="D593" s="5">
        <v>4.5100000000000001E-2</v>
      </c>
      <c r="E593" s="2" t="s">
        <v>23</v>
      </c>
      <c r="F593" s="2" t="s">
        <v>23</v>
      </c>
      <c r="G593" s="3">
        <v>630</v>
      </c>
      <c r="H593" s="3">
        <v>0.28000000000000003</v>
      </c>
      <c r="I593" s="3" t="s">
        <v>6</v>
      </c>
      <c r="J593" s="3" t="b">
        <v>0</v>
      </c>
      <c r="K593" s="4" t="s">
        <v>24</v>
      </c>
      <c r="L593" s="3" t="s">
        <v>24</v>
      </c>
      <c r="M593" t="e">
        <f t="shared" si="18"/>
        <v>#VALUE!</v>
      </c>
      <c r="N593" s="46">
        <f t="shared" si="19"/>
        <v>0</v>
      </c>
      <c r="O593" s="14"/>
    </row>
    <row r="594" spans="2:15">
      <c r="B594">
        <v>6000589</v>
      </c>
      <c r="C594" s="2">
        <v>106874</v>
      </c>
      <c r="D594" s="5">
        <v>4.7E-2</v>
      </c>
      <c r="E594" s="2" t="s">
        <v>23</v>
      </c>
      <c r="F594" s="2" t="s">
        <v>23</v>
      </c>
      <c r="G594" s="3">
        <v>652</v>
      </c>
      <c r="H594" s="3">
        <v>0.2</v>
      </c>
      <c r="I594" s="3" t="s">
        <v>6</v>
      </c>
      <c r="J594" s="3" t="b">
        <v>0</v>
      </c>
      <c r="K594" s="4" t="s">
        <v>24</v>
      </c>
      <c r="L594" s="3" t="s">
        <v>24</v>
      </c>
      <c r="M594" t="e">
        <f t="shared" si="18"/>
        <v>#VALUE!</v>
      </c>
      <c r="N594" s="46">
        <f t="shared" si="19"/>
        <v>0</v>
      </c>
      <c r="O594" s="14"/>
    </row>
    <row r="595" spans="2:15">
      <c r="B595">
        <v>6000590</v>
      </c>
      <c r="C595" s="2">
        <v>116004</v>
      </c>
      <c r="D595" s="5">
        <v>6.0900000000000003E-2</v>
      </c>
      <c r="E595" s="2" t="s">
        <v>26</v>
      </c>
      <c r="F595" s="2" t="s">
        <v>27</v>
      </c>
      <c r="G595" s="3">
        <v>430.8</v>
      </c>
      <c r="H595" s="3">
        <v>1.0299999999999998</v>
      </c>
      <c r="I595" s="3" t="s">
        <v>6</v>
      </c>
      <c r="J595" s="3" t="s">
        <v>24</v>
      </c>
      <c r="K595" s="4">
        <v>0.13</v>
      </c>
      <c r="L595" s="3">
        <v>6</v>
      </c>
      <c r="M595">
        <f t="shared" si="18"/>
        <v>0.12283845372799884</v>
      </c>
      <c r="N595" s="46">
        <f t="shared" si="19"/>
        <v>100923.48</v>
      </c>
      <c r="O595" s="14"/>
    </row>
    <row r="596" spans="2:15">
      <c r="B596">
        <v>6000591</v>
      </c>
      <c r="C596" s="2">
        <v>128563</v>
      </c>
      <c r="D596" s="5">
        <v>4.9299999999999997E-2</v>
      </c>
      <c r="E596" s="2" t="s">
        <v>23</v>
      </c>
      <c r="F596" s="2" t="s">
        <v>23</v>
      </c>
      <c r="G596" s="3">
        <v>741</v>
      </c>
      <c r="H596" s="3">
        <v>0.36</v>
      </c>
      <c r="I596" s="3" t="s">
        <v>6</v>
      </c>
      <c r="J596" s="3" t="b">
        <v>0</v>
      </c>
      <c r="K596" s="4" t="s">
        <v>24</v>
      </c>
      <c r="L596" s="3" t="s">
        <v>24</v>
      </c>
      <c r="M596" t="e">
        <f t="shared" si="18"/>
        <v>#VALUE!</v>
      </c>
      <c r="N596" s="46">
        <f t="shared" si="19"/>
        <v>0</v>
      </c>
      <c r="O596" s="14"/>
    </row>
    <row r="597" spans="2:15">
      <c r="B597">
        <v>6000592</v>
      </c>
      <c r="C597" s="2">
        <v>61649</v>
      </c>
      <c r="D597" s="5">
        <v>2.53E-2</v>
      </c>
      <c r="E597" s="2" t="s">
        <v>23</v>
      </c>
      <c r="F597" s="2" t="s">
        <v>23</v>
      </c>
      <c r="G597" s="3">
        <v>785</v>
      </c>
      <c r="H597" s="3">
        <v>0.2</v>
      </c>
      <c r="I597" s="3" t="s">
        <v>6</v>
      </c>
      <c r="J597" s="3" t="b">
        <v>0</v>
      </c>
      <c r="K597" s="4" t="s">
        <v>24</v>
      </c>
      <c r="L597" s="3" t="s">
        <v>24</v>
      </c>
      <c r="M597" t="e">
        <f t="shared" si="18"/>
        <v>#VALUE!</v>
      </c>
      <c r="N597" s="46">
        <f t="shared" si="19"/>
        <v>0</v>
      </c>
      <c r="O597" s="14"/>
    </row>
    <row r="598" spans="2:15">
      <c r="B598">
        <v>6000593</v>
      </c>
      <c r="C598" s="2">
        <v>15793</v>
      </c>
      <c r="D598" s="5">
        <v>3.56E-2</v>
      </c>
      <c r="E598" s="2" t="s">
        <v>23</v>
      </c>
      <c r="F598" s="2" t="s">
        <v>23</v>
      </c>
      <c r="G598" s="3">
        <v>772</v>
      </c>
      <c r="H598" s="3">
        <v>0.60799999999999998</v>
      </c>
      <c r="I598" s="3" t="s">
        <v>6</v>
      </c>
      <c r="J598" s="3" t="b">
        <v>0</v>
      </c>
      <c r="K598" s="4" t="s">
        <v>24</v>
      </c>
      <c r="L598" s="3" t="s">
        <v>24</v>
      </c>
      <c r="M598" t="e">
        <f t="shared" si="18"/>
        <v>#VALUE!</v>
      </c>
      <c r="N598" s="46">
        <f t="shared" si="19"/>
        <v>0</v>
      </c>
      <c r="O598" s="14"/>
    </row>
    <row r="599" spans="2:15">
      <c r="B599">
        <v>6000594</v>
      </c>
      <c r="C599" s="2">
        <v>172120</v>
      </c>
      <c r="D599" s="5">
        <v>5.5E-2</v>
      </c>
      <c r="E599" s="2" t="s">
        <v>23</v>
      </c>
      <c r="F599" s="2" t="s">
        <v>23</v>
      </c>
      <c r="G599" s="3">
        <v>728</v>
      </c>
      <c r="H599" s="3">
        <v>0.33600000000000008</v>
      </c>
      <c r="I599" s="3" t="s">
        <v>6</v>
      </c>
      <c r="J599" s="3" t="b">
        <v>0</v>
      </c>
      <c r="K599" s="4" t="s">
        <v>24</v>
      </c>
      <c r="L599" s="3" t="s">
        <v>24</v>
      </c>
      <c r="M599" t="e">
        <f t="shared" si="18"/>
        <v>#VALUE!</v>
      </c>
      <c r="N599" s="46">
        <f t="shared" si="19"/>
        <v>0</v>
      </c>
      <c r="O599" s="14"/>
    </row>
    <row r="600" spans="2:15">
      <c r="B600">
        <v>6000595</v>
      </c>
      <c r="C600" s="2">
        <v>47825</v>
      </c>
      <c r="D600" s="5">
        <v>4.3200000000000002E-2</v>
      </c>
      <c r="E600" s="2" t="s">
        <v>23</v>
      </c>
      <c r="F600" s="2" t="s">
        <v>23</v>
      </c>
      <c r="G600" s="3">
        <v>763</v>
      </c>
      <c r="H600" s="3">
        <v>0.32799999999999996</v>
      </c>
      <c r="I600" s="3" t="s">
        <v>6</v>
      </c>
      <c r="J600" s="3" t="b">
        <v>0</v>
      </c>
      <c r="K600" s="4" t="s">
        <v>24</v>
      </c>
      <c r="L600" s="3" t="s">
        <v>24</v>
      </c>
      <c r="M600" t="e">
        <f t="shared" si="18"/>
        <v>#VALUE!</v>
      </c>
      <c r="N600" s="46">
        <f t="shared" si="19"/>
        <v>0</v>
      </c>
      <c r="O600" s="14"/>
    </row>
    <row r="601" spans="2:15">
      <c r="B601">
        <v>6000596</v>
      </c>
      <c r="C601" s="2">
        <v>27244</v>
      </c>
      <c r="D601" s="5">
        <v>6.6699999999999995E-2</v>
      </c>
      <c r="E601" s="2" t="s">
        <v>23</v>
      </c>
      <c r="F601" s="2" t="s">
        <v>23</v>
      </c>
      <c r="G601" s="3">
        <v>791</v>
      </c>
      <c r="H601" s="3">
        <v>0.2</v>
      </c>
      <c r="I601" s="3" t="s">
        <v>6</v>
      </c>
      <c r="J601" s="3" t="b">
        <v>0</v>
      </c>
      <c r="K601" s="4" t="s">
        <v>24</v>
      </c>
      <c r="L601" s="3" t="s">
        <v>24</v>
      </c>
      <c r="M601" t="e">
        <f t="shared" si="18"/>
        <v>#VALUE!</v>
      </c>
      <c r="N601" s="46">
        <f t="shared" si="19"/>
        <v>0</v>
      </c>
      <c r="O601" s="14"/>
    </row>
    <row r="602" spans="2:15">
      <c r="B602">
        <v>6000597</v>
      </c>
      <c r="C602" s="2">
        <v>50343</v>
      </c>
      <c r="D602" s="5">
        <v>5.1799999999999999E-2</v>
      </c>
      <c r="E602" s="2" t="s">
        <v>23</v>
      </c>
      <c r="F602" s="2" t="s">
        <v>23</v>
      </c>
      <c r="G602" s="3">
        <v>749</v>
      </c>
      <c r="H602" s="3">
        <v>0.56800000000000006</v>
      </c>
      <c r="I602" s="3" t="s">
        <v>6</v>
      </c>
      <c r="J602" s="3" t="b">
        <v>0</v>
      </c>
      <c r="K602" s="4" t="s">
        <v>24</v>
      </c>
      <c r="L602" s="3" t="s">
        <v>24</v>
      </c>
      <c r="M602" t="e">
        <f t="shared" si="18"/>
        <v>#VALUE!</v>
      </c>
      <c r="N602" s="46">
        <f t="shared" si="19"/>
        <v>0</v>
      </c>
      <c r="O602" s="14"/>
    </row>
    <row r="603" spans="2:15">
      <c r="B603">
        <v>6000598</v>
      </c>
      <c r="C603" s="2">
        <v>141719</v>
      </c>
      <c r="D603" s="5">
        <v>5.7099999999999998E-2</v>
      </c>
      <c r="E603" s="2" t="s">
        <v>23</v>
      </c>
      <c r="F603" s="2" t="s">
        <v>23</v>
      </c>
      <c r="G603" s="3">
        <v>736</v>
      </c>
      <c r="H603" s="3">
        <v>0.2</v>
      </c>
      <c r="I603" s="3" t="s">
        <v>6</v>
      </c>
      <c r="J603" s="3" t="b">
        <v>0</v>
      </c>
      <c r="K603" s="4" t="s">
        <v>24</v>
      </c>
      <c r="L603" s="3" t="s">
        <v>24</v>
      </c>
      <c r="M603" t="e">
        <f t="shared" si="18"/>
        <v>#VALUE!</v>
      </c>
      <c r="N603" s="46">
        <f t="shared" si="19"/>
        <v>0</v>
      </c>
      <c r="O603" s="14"/>
    </row>
    <row r="604" spans="2:15">
      <c r="B604">
        <v>6000599</v>
      </c>
      <c r="C604" s="2">
        <v>198630</v>
      </c>
      <c r="D604" s="5">
        <v>4.02E-2</v>
      </c>
      <c r="E604" s="2" t="s">
        <v>23</v>
      </c>
      <c r="F604" s="2" t="s">
        <v>23</v>
      </c>
      <c r="G604" s="3">
        <v>791</v>
      </c>
      <c r="H604" s="3">
        <v>0.25600000000000012</v>
      </c>
      <c r="I604" s="3" t="s">
        <v>6</v>
      </c>
      <c r="J604" s="3" t="b">
        <v>0</v>
      </c>
      <c r="K604" s="4" t="s">
        <v>24</v>
      </c>
      <c r="L604" s="3" t="s">
        <v>24</v>
      </c>
      <c r="M604" t="e">
        <f t="shared" si="18"/>
        <v>#VALUE!</v>
      </c>
      <c r="N604" s="46">
        <f t="shared" si="19"/>
        <v>0</v>
      </c>
      <c r="O604" s="14"/>
    </row>
    <row r="605" spans="2:15">
      <c r="B605">
        <v>6000600</v>
      </c>
      <c r="C605" s="2">
        <v>98603</v>
      </c>
      <c r="D605" s="5">
        <v>4.41E-2</v>
      </c>
      <c r="E605" s="2" t="s">
        <v>23</v>
      </c>
      <c r="F605" s="2" t="s">
        <v>23</v>
      </c>
      <c r="G605" s="3">
        <v>614</v>
      </c>
      <c r="H605" s="3">
        <v>0.78400000000000014</v>
      </c>
      <c r="I605" s="3" t="s">
        <v>6</v>
      </c>
      <c r="J605" s="3" t="b">
        <v>0</v>
      </c>
      <c r="K605" s="4" t="s">
        <v>24</v>
      </c>
      <c r="L605" s="3" t="s">
        <v>24</v>
      </c>
      <c r="M605" t="e">
        <f t="shared" si="18"/>
        <v>#VALUE!</v>
      </c>
      <c r="N605" s="46">
        <f t="shared" si="19"/>
        <v>0</v>
      </c>
      <c r="O605" s="14"/>
    </row>
    <row r="606" spans="2:15">
      <c r="B606">
        <v>6000601</v>
      </c>
      <c r="C606" s="2">
        <v>187483</v>
      </c>
      <c r="D606" s="5">
        <v>6.8400000000000002E-2</v>
      </c>
      <c r="E606" s="2" t="s">
        <v>23</v>
      </c>
      <c r="F606" s="2" t="s">
        <v>25</v>
      </c>
      <c r="G606" s="3">
        <v>780</v>
      </c>
      <c r="H606" s="3">
        <v>0.27</v>
      </c>
      <c r="I606" s="3" t="s">
        <v>6</v>
      </c>
      <c r="J606" s="3" t="b">
        <v>0</v>
      </c>
      <c r="K606" s="4" t="s">
        <v>24</v>
      </c>
      <c r="L606" s="3" t="s">
        <v>24</v>
      </c>
      <c r="M606" t="e">
        <f t="shared" si="18"/>
        <v>#VALUE!</v>
      </c>
      <c r="N606" s="46">
        <f t="shared" si="19"/>
        <v>0</v>
      </c>
      <c r="O606" s="14"/>
    </row>
    <row r="607" spans="2:15">
      <c r="B607">
        <v>6000602</v>
      </c>
      <c r="C607" s="2">
        <v>12109</v>
      </c>
      <c r="D607" s="5">
        <v>4.0300000000000002E-2</v>
      </c>
      <c r="E607" s="2" t="s">
        <v>23</v>
      </c>
      <c r="F607" s="2" t="s">
        <v>23</v>
      </c>
      <c r="G607" s="3">
        <v>772</v>
      </c>
      <c r="H607" s="3">
        <v>0.55999999999999994</v>
      </c>
      <c r="I607" s="3" t="s">
        <v>6</v>
      </c>
      <c r="J607" s="3" t="b">
        <v>0</v>
      </c>
      <c r="K607" s="4" t="s">
        <v>24</v>
      </c>
      <c r="L607" s="3" t="s">
        <v>24</v>
      </c>
      <c r="M607" t="e">
        <f t="shared" si="18"/>
        <v>#VALUE!</v>
      </c>
      <c r="N607" s="46">
        <f t="shared" si="19"/>
        <v>0</v>
      </c>
      <c r="O607" s="14"/>
    </row>
    <row r="608" spans="2:15">
      <c r="B608">
        <v>6000603</v>
      </c>
      <c r="C608" s="2">
        <v>107658</v>
      </c>
      <c r="D608" s="5">
        <v>5.3800000000000001E-2</v>
      </c>
      <c r="E608" s="2" t="s">
        <v>23</v>
      </c>
      <c r="F608" s="2" t="s">
        <v>23</v>
      </c>
      <c r="G608" s="3">
        <v>706</v>
      </c>
      <c r="H608" s="3">
        <v>0.48</v>
      </c>
      <c r="I608" s="3" t="s">
        <v>6</v>
      </c>
      <c r="J608" s="3" t="b">
        <v>0</v>
      </c>
      <c r="K608" s="4" t="s">
        <v>24</v>
      </c>
      <c r="L608" s="3" t="s">
        <v>24</v>
      </c>
      <c r="M608" t="e">
        <f t="shared" si="18"/>
        <v>#VALUE!</v>
      </c>
      <c r="N608" s="46">
        <f t="shared" si="19"/>
        <v>0</v>
      </c>
      <c r="O608" s="14"/>
    </row>
    <row r="609" spans="2:15">
      <c r="B609">
        <v>6000604</v>
      </c>
      <c r="C609" s="2">
        <v>194123</v>
      </c>
      <c r="D609" s="5">
        <v>6.2199999999999998E-2</v>
      </c>
      <c r="E609" s="2" t="s">
        <v>23</v>
      </c>
      <c r="F609" s="2" t="s">
        <v>23</v>
      </c>
      <c r="G609" s="3">
        <v>786</v>
      </c>
      <c r="H609" s="3">
        <v>0.59199999999999997</v>
      </c>
      <c r="I609" s="3" t="s">
        <v>6</v>
      </c>
      <c r="J609" s="3" t="b">
        <v>0</v>
      </c>
      <c r="K609" s="4" t="s">
        <v>24</v>
      </c>
      <c r="L609" s="3" t="s">
        <v>24</v>
      </c>
      <c r="M609" t="e">
        <f t="shared" si="18"/>
        <v>#VALUE!</v>
      </c>
      <c r="N609" s="46">
        <f t="shared" si="19"/>
        <v>0</v>
      </c>
      <c r="O609" s="14"/>
    </row>
    <row r="610" spans="2:15">
      <c r="B610">
        <v>6000605</v>
      </c>
      <c r="C610" s="2">
        <v>190459</v>
      </c>
      <c r="D610" s="5">
        <v>3.1099999999999999E-2</v>
      </c>
      <c r="E610" s="2" t="s">
        <v>23</v>
      </c>
      <c r="F610" s="2" t="s">
        <v>23</v>
      </c>
      <c r="G610" s="3">
        <v>669</v>
      </c>
      <c r="H610" s="3">
        <v>0.2</v>
      </c>
      <c r="I610" s="3" t="s">
        <v>6</v>
      </c>
      <c r="J610" s="3" t="b">
        <v>0</v>
      </c>
      <c r="K610" s="4" t="s">
        <v>24</v>
      </c>
      <c r="L610" s="3" t="s">
        <v>24</v>
      </c>
      <c r="M610" t="e">
        <f t="shared" si="18"/>
        <v>#VALUE!</v>
      </c>
      <c r="N610" s="46">
        <f t="shared" si="19"/>
        <v>0</v>
      </c>
      <c r="O610" s="14"/>
    </row>
    <row r="611" spans="2:15">
      <c r="B611">
        <v>6000606</v>
      </c>
      <c r="C611" s="2">
        <v>102430</v>
      </c>
      <c r="D611" s="5">
        <v>6.4399999999999999E-2</v>
      </c>
      <c r="E611" s="2" t="s">
        <v>23</v>
      </c>
      <c r="F611" s="2" t="s">
        <v>23</v>
      </c>
      <c r="G611" s="3">
        <v>758</v>
      </c>
      <c r="H611" s="3">
        <v>0.41600000000000004</v>
      </c>
      <c r="I611" s="3" t="s">
        <v>6</v>
      </c>
      <c r="J611" s="3" t="b">
        <v>0</v>
      </c>
      <c r="K611" s="4" t="s">
        <v>24</v>
      </c>
      <c r="L611" s="3" t="s">
        <v>24</v>
      </c>
      <c r="M611" t="e">
        <f t="shared" si="18"/>
        <v>#VALUE!</v>
      </c>
      <c r="N611" s="46">
        <f t="shared" si="19"/>
        <v>0</v>
      </c>
      <c r="O611" s="14"/>
    </row>
    <row r="612" spans="2:15">
      <c r="B612">
        <v>6000607</v>
      </c>
      <c r="C612" s="2">
        <v>169712</v>
      </c>
      <c r="D612" s="5">
        <v>2.5899999999999999E-2</v>
      </c>
      <c r="E612" s="2" t="s">
        <v>23</v>
      </c>
      <c r="F612" s="2" t="s">
        <v>23</v>
      </c>
      <c r="G612" s="3">
        <v>774</v>
      </c>
      <c r="H612" s="3">
        <v>0.2</v>
      </c>
      <c r="I612" s="3" t="s">
        <v>6</v>
      </c>
      <c r="J612" s="3" t="b">
        <v>0</v>
      </c>
      <c r="K612" s="4" t="s">
        <v>24</v>
      </c>
      <c r="L612" s="3" t="s">
        <v>24</v>
      </c>
      <c r="M612" t="e">
        <f t="shared" si="18"/>
        <v>#VALUE!</v>
      </c>
      <c r="N612" s="46">
        <f t="shared" si="19"/>
        <v>0</v>
      </c>
      <c r="O612" s="14"/>
    </row>
    <row r="613" spans="2:15">
      <c r="B613">
        <v>6000608</v>
      </c>
      <c r="C613" s="2">
        <v>50766</v>
      </c>
      <c r="D613" s="5">
        <v>2.6800000000000001E-2</v>
      </c>
      <c r="E613" s="2" t="s">
        <v>23</v>
      </c>
      <c r="F613" s="2" t="s">
        <v>23</v>
      </c>
      <c r="G613" s="3">
        <v>774</v>
      </c>
      <c r="H613" s="3">
        <v>0.624</v>
      </c>
      <c r="I613" s="3" t="s">
        <v>6</v>
      </c>
      <c r="J613" s="3" t="b">
        <v>0</v>
      </c>
      <c r="K613" s="4" t="s">
        <v>24</v>
      </c>
      <c r="L613" s="3" t="s">
        <v>24</v>
      </c>
      <c r="M613" t="e">
        <f t="shared" si="18"/>
        <v>#VALUE!</v>
      </c>
      <c r="N613" s="46">
        <f t="shared" si="19"/>
        <v>0</v>
      </c>
      <c r="O613" s="14"/>
    </row>
    <row r="614" spans="2:15">
      <c r="B614">
        <v>6000609</v>
      </c>
      <c r="C614" s="2">
        <v>112644</v>
      </c>
      <c r="D614" s="5">
        <v>3.27E-2</v>
      </c>
      <c r="E614" s="2" t="s">
        <v>23</v>
      </c>
      <c r="F614" s="2" t="s">
        <v>23</v>
      </c>
      <c r="G614" s="3">
        <v>683</v>
      </c>
      <c r="H614" s="3">
        <v>0.23199999999999998</v>
      </c>
      <c r="I614" s="3" t="s">
        <v>6</v>
      </c>
      <c r="J614" s="3" t="b">
        <v>0</v>
      </c>
      <c r="K614" s="4" t="s">
        <v>24</v>
      </c>
      <c r="L614" s="3" t="s">
        <v>24</v>
      </c>
      <c r="M614" t="e">
        <f t="shared" si="18"/>
        <v>#VALUE!</v>
      </c>
      <c r="N614" s="46">
        <f t="shared" si="19"/>
        <v>0</v>
      </c>
      <c r="O614" s="14"/>
    </row>
    <row r="615" spans="2:15">
      <c r="B615">
        <v>6000610</v>
      </c>
      <c r="C615" s="2">
        <v>92440</v>
      </c>
      <c r="D615" s="5">
        <v>3.5900000000000001E-2</v>
      </c>
      <c r="E615" s="2" t="s">
        <v>23</v>
      </c>
      <c r="F615" s="2" t="s">
        <v>27</v>
      </c>
      <c r="G615" s="3">
        <v>477.59999999999997</v>
      </c>
      <c r="H615" s="3">
        <v>0.74999999999999989</v>
      </c>
      <c r="I615" s="3" t="s">
        <v>6</v>
      </c>
      <c r="J615" s="3" t="s">
        <v>24</v>
      </c>
      <c r="K615" s="4">
        <v>0.25</v>
      </c>
      <c r="L615" s="3">
        <v>5</v>
      </c>
      <c r="M615">
        <f t="shared" si="18"/>
        <v>0.23846931226890034</v>
      </c>
      <c r="N615" s="46">
        <f t="shared" si="19"/>
        <v>69330</v>
      </c>
      <c r="O615" s="14"/>
    </row>
    <row r="616" spans="2:15">
      <c r="B616">
        <v>6000611</v>
      </c>
      <c r="C616" s="2">
        <v>184938</v>
      </c>
      <c r="D616" s="5">
        <v>2.6499999999999999E-2</v>
      </c>
      <c r="E616" s="2" t="s">
        <v>26</v>
      </c>
      <c r="F616" s="2" t="s">
        <v>27</v>
      </c>
      <c r="G616" s="3">
        <v>405</v>
      </c>
      <c r="H616" s="3">
        <v>0.20999999999999996</v>
      </c>
      <c r="I616" s="3" t="s">
        <v>6</v>
      </c>
      <c r="J616" s="3" t="s">
        <v>24</v>
      </c>
      <c r="K616" s="4">
        <v>7.0000000000000007E-2</v>
      </c>
      <c r="L616" s="3">
        <v>6</v>
      </c>
      <c r="M616">
        <f t="shared" si="18"/>
        <v>6.6143782776614771E-2</v>
      </c>
      <c r="N616" s="46">
        <f t="shared" si="19"/>
        <v>171992.34</v>
      </c>
      <c r="O616" s="14"/>
    </row>
    <row r="617" spans="2:15">
      <c r="B617">
        <v>6000612</v>
      </c>
      <c r="C617" s="2">
        <v>43563</v>
      </c>
      <c r="D617" s="5">
        <v>6.5600000000000006E-2</v>
      </c>
      <c r="E617" s="2" t="s">
        <v>23</v>
      </c>
      <c r="F617" s="2" t="s">
        <v>23</v>
      </c>
      <c r="G617" s="3">
        <v>738</v>
      </c>
      <c r="H617" s="3">
        <v>0.67200000000000004</v>
      </c>
      <c r="I617" s="3" t="s">
        <v>6</v>
      </c>
      <c r="J617" s="3" t="b">
        <v>0</v>
      </c>
      <c r="K617" s="4" t="s">
        <v>24</v>
      </c>
      <c r="L617" s="3" t="s">
        <v>24</v>
      </c>
      <c r="M617" t="e">
        <f t="shared" si="18"/>
        <v>#VALUE!</v>
      </c>
      <c r="N617" s="46">
        <f t="shared" si="19"/>
        <v>0</v>
      </c>
      <c r="O617" s="14"/>
    </row>
    <row r="618" spans="2:15">
      <c r="B618">
        <v>6000613</v>
      </c>
      <c r="C618" s="2">
        <v>120962</v>
      </c>
      <c r="D618" s="5">
        <v>4.6399999999999997E-2</v>
      </c>
      <c r="E618" s="2" t="s">
        <v>23</v>
      </c>
      <c r="F618" s="2" t="s">
        <v>23</v>
      </c>
      <c r="G618" s="3">
        <v>772</v>
      </c>
      <c r="H618" s="3">
        <v>0.2</v>
      </c>
      <c r="I618" s="3" t="s">
        <v>6</v>
      </c>
      <c r="J618" s="3" t="b">
        <v>0</v>
      </c>
      <c r="K618" s="4" t="s">
        <v>24</v>
      </c>
      <c r="L618" s="3" t="s">
        <v>24</v>
      </c>
      <c r="M618" t="e">
        <f t="shared" si="18"/>
        <v>#VALUE!</v>
      </c>
      <c r="N618" s="46">
        <f t="shared" si="19"/>
        <v>0</v>
      </c>
      <c r="O618" s="14"/>
    </row>
    <row r="619" spans="2:15">
      <c r="B619">
        <v>6000614</v>
      </c>
      <c r="C619" s="2">
        <v>147650</v>
      </c>
      <c r="D619" s="5">
        <v>0.06</v>
      </c>
      <c r="E619" s="2" t="s">
        <v>23</v>
      </c>
      <c r="F619" s="2" t="s">
        <v>23</v>
      </c>
      <c r="G619" s="3">
        <v>787</v>
      </c>
      <c r="H619" s="3">
        <v>0.4</v>
      </c>
      <c r="I619" s="3" t="s">
        <v>6</v>
      </c>
      <c r="J619" s="3" t="b">
        <v>0</v>
      </c>
      <c r="K619" s="4" t="s">
        <v>24</v>
      </c>
      <c r="L619" s="3" t="s">
        <v>24</v>
      </c>
      <c r="M619" t="e">
        <f t="shared" si="18"/>
        <v>#VALUE!</v>
      </c>
      <c r="N619" s="46">
        <f t="shared" si="19"/>
        <v>0</v>
      </c>
      <c r="O619" s="14"/>
    </row>
    <row r="620" spans="2:15">
      <c r="B620">
        <v>6000615</v>
      </c>
      <c r="C620" s="2">
        <v>181406</v>
      </c>
      <c r="D620" s="5">
        <v>5.9499999999999997E-2</v>
      </c>
      <c r="E620" s="2" t="s">
        <v>23</v>
      </c>
      <c r="F620" s="2" t="s">
        <v>23</v>
      </c>
      <c r="G620" s="3">
        <v>721</v>
      </c>
      <c r="H620" s="3">
        <v>0.7360000000000001</v>
      </c>
      <c r="I620" s="3" t="s">
        <v>6</v>
      </c>
      <c r="J620" s="3" t="b">
        <v>0</v>
      </c>
      <c r="K620" s="4" t="s">
        <v>24</v>
      </c>
      <c r="L620" s="3" t="s">
        <v>24</v>
      </c>
      <c r="M620" t="e">
        <f t="shared" si="18"/>
        <v>#VALUE!</v>
      </c>
      <c r="N620" s="46">
        <f t="shared" si="19"/>
        <v>0</v>
      </c>
      <c r="O620" s="14"/>
    </row>
    <row r="621" spans="2:15">
      <c r="B621">
        <v>6000616</v>
      </c>
      <c r="C621" s="2">
        <v>72775</v>
      </c>
      <c r="D621" s="5">
        <v>2.0799999999999999E-2</v>
      </c>
      <c r="E621" s="2" t="s">
        <v>23</v>
      </c>
      <c r="F621" s="2" t="s">
        <v>23</v>
      </c>
      <c r="G621" s="3">
        <v>767</v>
      </c>
      <c r="H621" s="3">
        <v>0.72800000000000009</v>
      </c>
      <c r="I621" s="3" t="s">
        <v>6</v>
      </c>
      <c r="J621" s="3" t="b">
        <v>0</v>
      </c>
      <c r="K621" s="4" t="s">
        <v>24</v>
      </c>
      <c r="L621" s="3" t="s">
        <v>24</v>
      </c>
      <c r="M621" t="e">
        <f t="shared" si="18"/>
        <v>#VALUE!</v>
      </c>
      <c r="N621" s="46">
        <f t="shared" si="19"/>
        <v>0</v>
      </c>
      <c r="O621" s="14"/>
    </row>
    <row r="622" spans="2:15">
      <c r="B622">
        <v>6000617</v>
      </c>
      <c r="C622" s="2">
        <v>181204</v>
      </c>
      <c r="D622" s="5">
        <v>2.0899999999999998E-2</v>
      </c>
      <c r="E622" s="2" t="s">
        <v>23</v>
      </c>
      <c r="F622" s="2" t="s">
        <v>23</v>
      </c>
      <c r="G622" s="3">
        <v>707</v>
      </c>
      <c r="H622" s="3">
        <v>0.6</v>
      </c>
      <c r="I622" s="3" t="s">
        <v>6</v>
      </c>
      <c r="J622" s="3" t="b">
        <v>0</v>
      </c>
      <c r="K622" s="4" t="s">
        <v>24</v>
      </c>
      <c r="L622" s="3" t="s">
        <v>24</v>
      </c>
      <c r="M622" t="e">
        <f t="shared" si="18"/>
        <v>#VALUE!</v>
      </c>
      <c r="N622" s="46">
        <f t="shared" si="19"/>
        <v>0</v>
      </c>
      <c r="O622" s="14"/>
    </row>
    <row r="623" spans="2:15">
      <c r="B623">
        <v>6000618</v>
      </c>
      <c r="C623" s="2">
        <v>171447</v>
      </c>
      <c r="D623" s="5">
        <v>4.6699999999999998E-2</v>
      </c>
      <c r="E623" s="2" t="s">
        <v>23</v>
      </c>
      <c r="F623" s="2" t="s">
        <v>23</v>
      </c>
      <c r="G623" s="3">
        <v>705</v>
      </c>
      <c r="H623" s="3">
        <v>0.49600000000000011</v>
      </c>
      <c r="I623" s="3" t="s">
        <v>6</v>
      </c>
      <c r="J623" s="3" t="b">
        <v>0</v>
      </c>
      <c r="K623" s="4" t="s">
        <v>24</v>
      </c>
      <c r="L623" s="3" t="s">
        <v>24</v>
      </c>
      <c r="M623" t="e">
        <f t="shared" si="18"/>
        <v>#VALUE!</v>
      </c>
      <c r="N623" s="46">
        <f t="shared" si="19"/>
        <v>0</v>
      </c>
      <c r="O623" s="14"/>
    </row>
    <row r="624" spans="2:15">
      <c r="B624">
        <v>6000619</v>
      </c>
      <c r="C624" s="2">
        <v>24385</v>
      </c>
      <c r="D624" s="5">
        <v>6.3500000000000001E-2</v>
      </c>
      <c r="E624" s="2" t="s">
        <v>23</v>
      </c>
      <c r="F624" s="2" t="s">
        <v>23</v>
      </c>
      <c r="G624" s="3">
        <v>749</v>
      </c>
      <c r="H624" s="3">
        <v>0.2</v>
      </c>
      <c r="I624" s="3" t="s">
        <v>6</v>
      </c>
      <c r="J624" s="3" t="b">
        <v>0</v>
      </c>
      <c r="K624" s="4" t="s">
        <v>24</v>
      </c>
      <c r="L624" s="3" t="s">
        <v>24</v>
      </c>
      <c r="M624" t="e">
        <f t="shared" si="18"/>
        <v>#VALUE!</v>
      </c>
      <c r="N624" s="46">
        <f t="shared" si="19"/>
        <v>0</v>
      </c>
      <c r="O624" s="14"/>
    </row>
    <row r="625" spans="2:15">
      <c r="B625">
        <v>6000620</v>
      </c>
      <c r="C625" s="2">
        <v>85848</v>
      </c>
      <c r="D625" s="5">
        <v>5.6399999999999999E-2</v>
      </c>
      <c r="E625" s="2" t="s">
        <v>23</v>
      </c>
      <c r="F625" s="2" t="s">
        <v>23</v>
      </c>
      <c r="G625" s="3">
        <v>619</v>
      </c>
      <c r="H625" s="3">
        <v>0.2</v>
      </c>
      <c r="I625" s="3" t="s">
        <v>6</v>
      </c>
      <c r="J625" s="3" t="b">
        <v>0</v>
      </c>
      <c r="K625" s="4" t="s">
        <v>24</v>
      </c>
      <c r="L625" s="3" t="s">
        <v>24</v>
      </c>
      <c r="M625" t="e">
        <f t="shared" si="18"/>
        <v>#VALUE!</v>
      </c>
      <c r="N625" s="46">
        <f t="shared" si="19"/>
        <v>0</v>
      </c>
      <c r="O625" s="14"/>
    </row>
    <row r="626" spans="2:15">
      <c r="B626">
        <v>6000621</v>
      </c>
      <c r="C626" s="2">
        <v>83727</v>
      </c>
      <c r="D626" s="5">
        <v>3.6499999999999998E-2</v>
      </c>
      <c r="E626" s="2" t="s">
        <v>23</v>
      </c>
      <c r="F626" s="2" t="s">
        <v>23</v>
      </c>
      <c r="G626" s="3">
        <v>760</v>
      </c>
      <c r="H626" s="3">
        <v>0.2</v>
      </c>
      <c r="I626" s="3" t="s">
        <v>6</v>
      </c>
      <c r="J626" s="3" t="b">
        <v>0</v>
      </c>
      <c r="K626" s="4" t="s">
        <v>24</v>
      </c>
      <c r="L626" s="3" t="s">
        <v>24</v>
      </c>
      <c r="M626" t="e">
        <f t="shared" si="18"/>
        <v>#VALUE!</v>
      </c>
      <c r="N626" s="46">
        <f t="shared" si="19"/>
        <v>0</v>
      </c>
      <c r="O626" s="14"/>
    </row>
    <row r="627" spans="2:15">
      <c r="B627">
        <v>6000622</v>
      </c>
      <c r="C627" s="2">
        <v>79486</v>
      </c>
      <c r="D627" s="5">
        <v>4.0399999999999998E-2</v>
      </c>
      <c r="E627" s="2" t="s">
        <v>23</v>
      </c>
      <c r="F627" s="2" t="s">
        <v>23</v>
      </c>
      <c r="G627" s="3">
        <v>649</v>
      </c>
      <c r="H627" s="3">
        <v>0.59199999999999997</v>
      </c>
      <c r="I627" s="3" t="s">
        <v>6</v>
      </c>
      <c r="J627" s="3" t="b">
        <v>0</v>
      </c>
      <c r="K627" s="4" t="s">
        <v>24</v>
      </c>
      <c r="L627" s="3" t="s">
        <v>24</v>
      </c>
      <c r="M627" t="e">
        <f t="shared" si="18"/>
        <v>#VALUE!</v>
      </c>
      <c r="N627" s="46">
        <f t="shared" si="19"/>
        <v>0</v>
      </c>
      <c r="O627" s="14"/>
    </row>
    <row r="628" spans="2:15">
      <c r="B628">
        <v>6000623</v>
      </c>
      <c r="C628" s="2">
        <v>82690</v>
      </c>
      <c r="D628" s="5">
        <v>5.0299999999999997E-2</v>
      </c>
      <c r="E628" s="2" t="s">
        <v>23</v>
      </c>
      <c r="F628" s="2" t="s">
        <v>25</v>
      </c>
      <c r="G628" s="3">
        <v>739</v>
      </c>
      <c r="H628" s="3">
        <v>0.44999999999999996</v>
      </c>
      <c r="I628" s="3" t="s">
        <v>6</v>
      </c>
      <c r="J628" s="3" t="b">
        <v>0</v>
      </c>
      <c r="K628" s="4" t="s">
        <v>24</v>
      </c>
      <c r="L628" s="3" t="s">
        <v>24</v>
      </c>
      <c r="M628" t="e">
        <f t="shared" si="18"/>
        <v>#VALUE!</v>
      </c>
      <c r="N628" s="46">
        <f t="shared" si="19"/>
        <v>0</v>
      </c>
      <c r="O628" s="14"/>
    </row>
    <row r="629" spans="2:15">
      <c r="B629">
        <v>6000624</v>
      </c>
      <c r="C629" s="2">
        <v>89730</v>
      </c>
      <c r="D629" s="5">
        <v>5.33E-2</v>
      </c>
      <c r="E629" s="2" t="s">
        <v>23</v>
      </c>
      <c r="F629" s="2" t="s">
        <v>23</v>
      </c>
      <c r="G629" s="3">
        <v>688</v>
      </c>
      <c r="H629" s="3">
        <v>0.2</v>
      </c>
      <c r="I629" s="3" t="s">
        <v>6</v>
      </c>
      <c r="J629" s="3" t="b">
        <v>0</v>
      </c>
      <c r="K629" s="4" t="s">
        <v>24</v>
      </c>
      <c r="L629" s="3" t="s">
        <v>24</v>
      </c>
      <c r="M629" t="e">
        <f t="shared" si="18"/>
        <v>#VALUE!</v>
      </c>
      <c r="N629" s="46">
        <f t="shared" si="19"/>
        <v>0</v>
      </c>
      <c r="O629" s="14"/>
    </row>
    <row r="630" spans="2:15">
      <c r="B630">
        <v>6000625</v>
      </c>
      <c r="C630" s="2">
        <v>79187</v>
      </c>
      <c r="D630" s="5">
        <v>2.1000000000000001E-2</v>
      </c>
      <c r="E630" s="2" t="s">
        <v>23</v>
      </c>
      <c r="F630" s="2" t="s">
        <v>23</v>
      </c>
      <c r="G630" s="3">
        <v>673</v>
      </c>
      <c r="H630" s="3">
        <v>0.67200000000000004</v>
      </c>
      <c r="I630" s="3" t="s">
        <v>6</v>
      </c>
      <c r="J630" s="3" t="b">
        <v>0</v>
      </c>
      <c r="K630" s="4" t="s">
        <v>24</v>
      </c>
      <c r="L630" s="3" t="s">
        <v>24</v>
      </c>
      <c r="M630" t="e">
        <f t="shared" si="18"/>
        <v>#VALUE!</v>
      </c>
      <c r="N630" s="46">
        <f t="shared" si="19"/>
        <v>0</v>
      </c>
      <c r="O630" s="14"/>
    </row>
    <row r="631" spans="2:15">
      <c r="B631">
        <v>6000626</v>
      </c>
      <c r="C631" s="2">
        <v>5844</v>
      </c>
      <c r="D631" s="5">
        <v>2.0400000000000001E-2</v>
      </c>
      <c r="E631" s="2" t="s">
        <v>23</v>
      </c>
      <c r="F631" s="2" t="s">
        <v>27</v>
      </c>
      <c r="G631" s="3">
        <v>402</v>
      </c>
      <c r="H631" s="3">
        <v>1.06</v>
      </c>
      <c r="I631" s="3" t="s">
        <v>6</v>
      </c>
      <c r="J631" s="3" t="s">
        <v>24</v>
      </c>
      <c r="K631" s="4">
        <v>0.22</v>
      </c>
      <c r="L631" s="3">
        <v>6</v>
      </c>
      <c r="M631">
        <f t="shared" si="18"/>
        <v>0.20788046015507497</v>
      </c>
      <c r="N631" s="46">
        <f t="shared" si="19"/>
        <v>4558.32</v>
      </c>
      <c r="O631" s="14"/>
    </row>
    <row r="632" spans="2:15">
      <c r="B632">
        <v>6000627</v>
      </c>
      <c r="C632" s="2">
        <v>139854</v>
      </c>
      <c r="D632" s="5">
        <v>6.6299999999999998E-2</v>
      </c>
      <c r="E632" s="2" t="s">
        <v>23</v>
      </c>
      <c r="F632" s="2" t="s">
        <v>23</v>
      </c>
      <c r="G632" s="3">
        <v>661</v>
      </c>
      <c r="H632" s="3">
        <v>0.25600000000000012</v>
      </c>
      <c r="I632" s="3" t="s">
        <v>6</v>
      </c>
      <c r="J632" s="3" t="b">
        <v>0</v>
      </c>
      <c r="K632" s="4" t="s">
        <v>24</v>
      </c>
      <c r="L632" s="3" t="s">
        <v>24</v>
      </c>
      <c r="M632" t="e">
        <f t="shared" si="18"/>
        <v>#VALUE!</v>
      </c>
      <c r="N632" s="46">
        <f t="shared" si="19"/>
        <v>0</v>
      </c>
      <c r="O632" s="14"/>
    </row>
    <row r="633" spans="2:15">
      <c r="B633">
        <v>6000628</v>
      </c>
      <c r="C633" s="2">
        <v>183965</v>
      </c>
      <c r="D633" s="5">
        <v>2.3199999999999998E-2</v>
      </c>
      <c r="E633" s="2" t="s">
        <v>23</v>
      </c>
      <c r="F633" s="2" t="s">
        <v>23</v>
      </c>
      <c r="G633" s="3">
        <v>630</v>
      </c>
      <c r="H633" s="3">
        <v>0.624</v>
      </c>
      <c r="I633" s="3" t="s">
        <v>6</v>
      </c>
      <c r="J633" s="3" t="b">
        <v>0</v>
      </c>
      <c r="K633" s="4" t="s">
        <v>24</v>
      </c>
      <c r="L633" s="3" t="s">
        <v>24</v>
      </c>
      <c r="M633" t="e">
        <f t="shared" si="18"/>
        <v>#VALUE!</v>
      </c>
      <c r="N633" s="46">
        <f t="shared" si="19"/>
        <v>0</v>
      </c>
      <c r="O633" s="14"/>
    </row>
    <row r="634" spans="2:15">
      <c r="B634">
        <v>6000629</v>
      </c>
      <c r="C634" s="2">
        <v>133920</v>
      </c>
      <c r="D634" s="5">
        <v>6.3700000000000007E-2</v>
      </c>
      <c r="E634" s="2" t="s">
        <v>23</v>
      </c>
      <c r="F634" s="2" t="s">
        <v>23</v>
      </c>
      <c r="G634" s="3">
        <v>697</v>
      </c>
      <c r="H634" s="3">
        <v>0.29600000000000004</v>
      </c>
      <c r="I634" s="3" t="s">
        <v>6</v>
      </c>
      <c r="J634" s="3" t="b">
        <v>0</v>
      </c>
      <c r="K634" s="4" t="s">
        <v>24</v>
      </c>
      <c r="L634" s="3" t="s">
        <v>24</v>
      </c>
      <c r="M634" t="e">
        <f t="shared" si="18"/>
        <v>#VALUE!</v>
      </c>
      <c r="N634" s="46">
        <f t="shared" si="19"/>
        <v>0</v>
      </c>
      <c r="O634" s="14"/>
    </row>
    <row r="635" spans="2:15">
      <c r="B635">
        <v>6000630</v>
      </c>
      <c r="C635" s="2">
        <v>70408</v>
      </c>
      <c r="D635" s="5">
        <v>6.0999999999999999E-2</v>
      </c>
      <c r="E635" s="2" t="s">
        <v>23</v>
      </c>
      <c r="F635" s="2" t="s">
        <v>23</v>
      </c>
      <c r="G635" s="3">
        <v>737</v>
      </c>
      <c r="H635" s="3">
        <v>0.38400000000000001</v>
      </c>
      <c r="I635" s="3" t="s">
        <v>6</v>
      </c>
      <c r="J635" s="3" t="b">
        <v>0</v>
      </c>
      <c r="K635" s="4" t="s">
        <v>24</v>
      </c>
      <c r="L635" s="3" t="s">
        <v>24</v>
      </c>
      <c r="M635" t="e">
        <f t="shared" si="18"/>
        <v>#VALUE!</v>
      </c>
      <c r="N635" s="46">
        <f t="shared" si="19"/>
        <v>0</v>
      </c>
      <c r="O635" s="14"/>
    </row>
    <row r="636" spans="2:15">
      <c r="B636">
        <v>6000631</v>
      </c>
      <c r="C636" s="2">
        <v>80489</v>
      </c>
      <c r="D636" s="5">
        <v>6.4600000000000005E-2</v>
      </c>
      <c r="E636" s="2" t="s">
        <v>23</v>
      </c>
      <c r="F636" s="2" t="s">
        <v>23</v>
      </c>
      <c r="G636" s="3">
        <v>607</v>
      </c>
      <c r="H636" s="3">
        <v>0.2</v>
      </c>
      <c r="I636" s="3" t="s">
        <v>6</v>
      </c>
      <c r="J636" s="3" t="b">
        <v>0</v>
      </c>
      <c r="K636" s="4" t="s">
        <v>24</v>
      </c>
      <c r="L636" s="3" t="s">
        <v>24</v>
      </c>
      <c r="M636" t="e">
        <f t="shared" si="18"/>
        <v>#VALUE!</v>
      </c>
      <c r="N636" s="46">
        <f t="shared" si="19"/>
        <v>0</v>
      </c>
      <c r="O636" s="14"/>
    </row>
    <row r="637" spans="2:15">
      <c r="B637">
        <v>6000632</v>
      </c>
      <c r="C637" s="2">
        <v>29741</v>
      </c>
      <c r="D637" s="5">
        <v>2.5700000000000001E-2</v>
      </c>
      <c r="E637" s="2" t="s">
        <v>23</v>
      </c>
      <c r="F637" s="2" t="s">
        <v>23</v>
      </c>
      <c r="G637" s="3">
        <v>708</v>
      </c>
      <c r="H637" s="3">
        <v>0.31200000000000006</v>
      </c>
      <c r="I637" s="3" t="s">
        <v>6</v>
      </c>
      <c r="J637" s="3" t="b">
        <v>0</v>
      </c>
      <c r="K637" s="4" t="s">
        <v>24</v>
      </c>
      <c r="L637" s="3" t="s">
        <v>24</v>
      </c>
      <c r="M637" t="e">
        <f t="shared" si="18"/>
        <v>#VALUE!</v>
      </c>
      <c r="N637" s="46">
        <f t="shared" si="19"/>
        <v>0</v>
      </c>
      <c r="O637" s="14"/>
    </row>
    <row r="638" spans="2:15">
      <c r="B638">
        <v>6000633</v>
      </c>
      <c r="C638" s="2">
        <v>11963</v>
      </c>
      <c r="D638" s="5">
        <v>5.5199999999999999E-2</v>
      </c>
      <c r="E638" s="2" t="s">
        <v>23</v>
      </c>
      <c r="F638" s="2" t="s">
        <v>23</v>
      </c>
      <c r="G638" s="3">
        <v>757</v>
      </c>
      <c r="H638" s="3">
        <v>0.2</v>
      </c>
      <c r="I638" s="3" t="s">
        <v>6</v>
      </c>
      <c r="J638" s="3" t="b">
        <v>0</v>
      </c>
      <c r="K638" s="4" t="s">
        <v>24</v>
      </c>
      <c r="L638" s="3" t="s">
        <v>24</v>
      </c>
      <c r="M638" t="e">
        <f t="shared" si="18"/>
        <v>#VALUE!</v>
      </c>
      <c r="N638" s="46">
        <f t="shared" si="19"/>
        <v>0</v>
      </c>
      <c r="O638" s="14"/>
    </row>
    <row r="639" spans="2:15">
      <c r="B639">
        <v>6000634</v>
      </c>
      <c r="C639" s="2">
        <v>74677</v>
      </c>
      <c r="D639" s="5">
        <v>3.9699999999999999E-2</v>
      </c>
      <c r="E639" s="2" t="s">
        <v>23</v>
      </c>
      <c r="F639" s="2" t="s">
        <v>23</v>
      </c>
      <c r="G639" s="3">
        <v>602</v>
      </c>
      <c r="H639" s="3">
        <v>0.60799999999999998</v>
      </c>
      <c r="I639" s="3" t="s">
        <v>6</v>
      </c>
      <c r="J639" s="3" t="b">
        <v>0</v>
      </c>
      <c r="K639" s="4" t="s">
        <v>24</v>
      </c>
      <c r="L639" s="3" t="s">
        <v>24</v>
      </c>
      <c r="M639" t="e">
        <f t="shared" si="18"/>
        <v>#VALUE!</v>
      </c>
      <c r="N639" s="46">
        <f t="shared" si="19"/>
        <v>0</v>
      </c>
      <c r="O639" s="14"/>
    </row>
    <row r="640" spans="2:15">
      <c r="B640">
        <v>6000635</v>
      </c>
      <c r="C640" s="2">
        <v>138891</v>
      </c>
      <c r="D640" s="5">
        <v>3.1899999999999998E-2</v>
      </c>
      <c r="E640" s="2" t="s">
        <v>23</v>
      </c>
      <c r="F640" s="2" t="s">
        <v>23</v>
      </c>
      <c r="G640" s="3">
        <v>678</v>
      </c>
      <c r="H640" s="3">
        <v>0.58400000000000007</v>
      </c>
      <c r="I640" s="3" t="s">
        <v>6</v>
      </c>
      <c r="J640" s="3" t="b">
        <v>0</v>
      </c>
      <c r="K640" s="4" t="s">
        <v>24</v>
      </c>
      <c r="L640" s="3" t="s">
        <v>24</v>
      </c>
      <c r="M640" t="e">
        <f t="shared" si="18"/>
        <v>#VALUE!</v>
      </c>
      <c r="N640" s="46">
        <f t="shared" si="19"/>
        <v>0</v>
      </c>
      <c r="O640" s="14"/>
    </row>
    <row r="641" spans="2:15">
      <c r="B641">
        <v>6000636</v>
      </c>
      <c r="C641" s="2">
        <v>5134</v>
      </c>
      <c r="D641" s="5">
        <v>3.09E-2</v>
      </c>
      <c r="E641" s="2" t="s">
        <v>26</v>
      </c>
      <c r="F641" s="2" t="s">
        <v>27</v>
      </c>
      <c r="G641" s="3">
        <v>415.8</v>
      </c>
      <c r="H641" s="3">
        <v>0.64</v>
      </c>
      <c r="I641" s="3" t="s">
        <v>6</v>
      </c>
      <c r="J641" s="3" t="s">
        <v>24</v>
      </c>
      <c r="K641" s="4">
        <v>0.01</v>
      </c>
      <c r="L641" s="3">
        <v>5</v>
      </c>
      <c r="M641">
        <f t="shared" si="18"/>
        <v>9.5387724907560131E-3</v>
      </c>
      <c r="N641" s="46">
        <f t="shared" si="19"/>
        <v>5082.66</v>
      </c>
      <c r="O641" s="14"/>
    </row>
    <row r="642" spans="2:15">
      <c r="B642">
        <v>6000637</v>
      </c>
      <c r="C642" s="2">
        <v>57344</v>
      </c>
      <c r="D642" s="5">
        <v>6.0999999999999999E-2</v>
      </c>
      <c r="E642" s="2" t="s">
        <v>23</v>
      </c>
      <c r="F642" s="2" t="s">
        <v>23</v>
      </c>
      <c r="G642" s="3">
        <v>617</v>
      </c>
      <c r="H642" s="3">
        <v>0.65600000000000003</v>
      </c>
      <c r="I642" s="3" t="s">
        <v>6</v>
      </c>
      <c r="J642" s="3" t="b">
        <v>0</v>
      </c>
      <c r="K642" s="4" t="s">
        <v>24</v>
      </c>
      <c r="L642" s="3" t="s">
        <v>24</v>
      </c>
      <c r="M642" t="e">
        <f t="shared" si="18"/>
        <v>#VALUE!</v>
      </c>
      <c r="N642" s="46">
        <f t="shared" si="19"/>
        <v>0</v>
      </c>
      <c r="O642" s="14"/>
    </row>
    <row r="643" spans="2:15">
      <c r="B643">
        <v>6000638</v>
      </c>
      <c r="C643" s="2">
        <v>184869</v>
      </c>
      <c r="D643" s="5">
        <v>6.8900000000000003E-2</v>
      </c>
      <c r="E643" s="2" t="s">
        <v>23</v>
      </c>
      <c r="F643" s="2" t="s">
        <v>23</v>
      </c>
      <c r="G643" s="3">
        <v>762</v>
      </c>
      <c r="H643" s="3">
        <v>0.2</v>
      </c>
      <c r="I643" s="3" t="s">
        <v>6</v>
      </c>
      <c r="J643" s="3" t="b">
        <v>0</v>
      </c>
      <c r="K643" s="4" t="s">
        <v>24</v>
      </c>
      <c r="L643" s="3" t="s">
        <v>24</v>
      </c>
      <c r="M643" t="e">
        <f t="shared" si="18"/>
        <v>#VALUE!</v>
      </c>
      <c r="N643" s="46">
        <f t="shared" si="19"/>
        <v>0</v>
      </c>
      <c r="O643" s="14"/>
    </row>
    <row r="644" spans="2:15">
      <c r="B644">
        <v>6000639</v>
      </c>
      <c r="C644" s="2">
        <v>128033</v>
      </c>
      <c r="D644" s="5">
        <v>4.7600000000000003E-2</v>
      </c>
      <c r="E644" s="2" t="s">
        <v>23</v>
      </c>
      <c r="F644" s="2" t="s">
        <v>23</v>
      </c>
      <c r="G644" s="3">
        <v>732</v>
      </c>
      <c r="H644" s="3">
        <v>0.504</v>
      </c>
      <c r="I644" s="3" t="s">
        <v>6</v>
      </c>
      <c r="J644" s="3" t="b">
        <v>0</v>
      </c>
      <c r="K644" s="4" t="s">
        <v>24</v>
      </c>
      <c r="L644" s="3" t="s">
        <v>24</v>
      </c>
      <c r="M644" t="e">
        <f t="shared" si="18"/>
        <v>#VALUE!</v>
      </c>
      <c r="N644" s="46">
        <f t="shared" si="19"/>
        <v>0</v>
      </c>
      <c r="O644" s="14"/>
    </row>
    <row r="645" spans="2:15">
      <c r="B645">
        <v>6000640</v>
      </c>
      <c r="C645" s="2">
        <v>76464</v>
      </c>
      <c r="D645" s="5">
        <v>2.6800000000000001E-2</v>
      </c>
      <c r="E645" s="2" t="s">
        <v>23</v>
      </c>
      <c r="F645" s="2" t="s">
        <v>23</v>
      </c>
      <c r="G645" s="3">
        <v>722</v>
      </c>
      <c r="H645" s="3">
        <v>0.6</v>
      </c>
      <c r="I645" s="3" t="s">
        <v>6</v>
      </c>
      <c r="J645" s="3" t="b">
        <v>0</v>
      </c>
      <c r="K645" s="4" t="s">
        <v>24</v>
      </c>
      <c r="L645" s="3" t="s">
        <v>24</v>
      </c>
      <c r="M645" t="e">
        <f t="shared" si="18"/>
        <v>#VALUE!</v>
      </c>
      <c r="N645" s="46">
        <f t="shared" si="19"/>
        <v>0</v>
      </c>
      <c r="O645" s="14"/>
    </row>
    <row r="646" spans="2:15">
      <c r="B646">
        <v>6000641</v>
      </c>
      <c r="C646" s="2">
        <v>119885</v>
      </c>
      <c r="D646" s="5">
        <v>3.5000000000000003E-2</v>
      </c>
      <c r="E646" s="2" t="s">
        <v>23</v>
      </c>
      <c r="F646" s="2" t="s">
        <v>23</v>
      </c>
      <c r="G646" s="3">
        <v>664</v>
      </c>
      <c r="H646" s="3">
        <v>0.22400000000000009</v>
      </c>
      <c r="I646" s="3" t="s">
        <v>6</v>
      </c>
      <c r="J646" s="3" t="b">
        <v>0</v>
      </c>
      <c r="K646" s="4" t="s">
        <v>24</v>
      </c>
      <c r="L646" s="3" t="s">
        <v>24</v>
      </c>
      <c r="M646" t="e">
        <f t="shared" ref="M646:M709" si="20">IF(ISBLANK(J646), 0, K646 / (1 + 0.12)^(L646/12))</f>
        <v>#VALUE!</v>
      </c>
      <c r="N646" s="46">
        <f t="shared" ref="N646:N709" si="21">IF(F646="defaulted", C646 * (1 - K646), 0)</f>
        <v>0</v>
      </c>
      <c r="O646" s="14"/>
    </row>
    <row r="647" spans="2:15">
      <c r="B647">
        <v>6000642</v>
      </c>
      <c r="C647" s="2">
        <v>109100</v>
      </c>
      <c r="D647" s="5">
        <v>3.2099999999999997E-2</v>
      </c>
      <c r="E647" s="2" t="s">
        <v>23</v>
      </c>
      <c r="F647" s="2" t="s">
        <v>23</v>
      </c>
      <c r="G647" s="3">
        <v>746</v>
      </c>
      <c r="H647" s="3">
        <v>0.70400000000000007</v>
      </c>
      <c r="I647" s="3" t="s">
        <v>6</v>
      </c>
      <c r="J647" s="3" t="b">
        <v>0</v>
      </c>
      <c r="K647" s="4" t="s">
        <v>24</v>
      </c>
      <c r="L647" s="3" t="s">
        <v>24</v>
      </c>
      <c r="M647" t="e">
        <f t="shared" si="20"/>
        <v>#VALUE!</v>
      </c>
      <c r="N647" s="46">
        <f t="shared" si="21"/>
        <v>0</v>
      </c>
      <c r="O647" s="14"/>
    </row>
    <row r="648" spans="2:15">
      <c r="B648">
        <v>6000643</v>
      </c>
      <c r="C648" s="2">
        <v>181343</v>
      </c>
      <c r="D648" s="5">
        <v>2.7300000000000001E-2</v>
      </c>
      <c r="E648" s="2" t="s">
        <v>23</v>
      </c>
      <c r="F648" s="2" t="s">
        <v>27</v>
      </c>
      <c r="G648" s="3">
        <v>419.4</v>
      </c>
      <c r="H648" s="3">
        <v>1.0699999999999998</v>
      </c>
      <c r="I648" s="3" t="s">
        <v>6</v>
      </c>
      <c r="J648" s="3" t="s">
        <v>24</v>
      </c>
      <c r="K648" s="4">
        <v>0.22</v>
      </c>
      <c r="L648" s="3">
        <v>5</v>
      </c>
      <c r="M648">
        <f t="shared" si="20"/>
        <v>0.2098529947966323</v>
      </c>
      <c r="N648" s="46">
        <f t="shared" si="21"/>
        <v>141447.54</v>
      </c>
      <c r="O648" s="14"/>
    </row>
    <row r="649" spans="2:15">
      <c r="B649">
        <v>6000644</v>
      </c>
      <c r="C649" s="2">
        <v>169844</v>
      </c>
      <c r="D649" s="5">
        <v>5.2499999999999998E-2</v>
      </c>
      <c r="E649" s="2" t="s">
        <v>23</v>
      </c>
      <c r="F649" s="2" t="s">
        <v>23</v>
      </c>
      <c r="G649" s="3">
        <v>730</v>
      </c>
      <c r="H649" s="3">
        <v>0.2</v>
      </c>
      <c r="I649" s="3" t="s">
        <v>6</v>
      </c>
      <c r="J649" s="3" t="b">
        <v>0</v>
      </c>
      <c r="K649" s="4" t="s">
        <v>24</v>
      </c>
      <c r="L649" s="3" t="s">
        <v>24</v>
      </c>
      <c r="M649" t="e">
        <f t="shared" si="20"/>
        <v>#VALUE!</v>
      </c>
      <c r="N649" s="46">
        <f t="shared" si="21"/>
        <v>0</v>
      </c>
      <c r="O649" s="14"/>
    </row>
    <row r="650" spans="2:15">
      <c r="B650">
        <v>6000645</v>
      </c>
      <c r="C650" s="2">
        <v>99307</v>
      </c>
      <c r="D650" s="5">
        <v>6.8599999999999994E-2</v>
      </c>
      <c r="E650" s="2" t="s">
        <v>23</v>
      </c>
      <c r="F650" s="2" t="s">
        <v>23</v>
      </c>
      <c r="G650" s="3">
        <v>632</v>
      </c>
      <c r="H650" s="3">
        <v>0.2</v>
      </c>
      <c r="I650" s="3" t="s">
        <v>6</v>
      </c>
      <c r="J650" s="3" t="b">
        <v>0</v>
      </c>
      <c r="K650" s="4" t="s">
        <v>24</v>
      </c>
      <c r="L650" s="3" t="s">
        <v>24</v>
      </c>
      <c r="M650" t="e">
        <f t="shared" si="20"/>
        <v>#VALUE!</v>
      </c>
      <c r="N650" s="46">
        <f t="shared" si="21"/>
        <v>0</v>
      </c>
      <c r="O650" s="14"/>
    </row>
    <row r="651" spans="2:15">
      <c r="B651">
        <v>6000646</v>
      </c>
      <c r="C651" s="2">
        <v>175871</v>
      </c>
      <c r="D651" s="5">
        <v>6.6299999999999998E-2</v>
      </c>
      <c r="E651" s="2" t="s">
        <v>23</v>
      </c>
      <c r="F651" s="2" t="s">
        <v>23</v>
      </c>
      <c r="G651" s="3">
        <v>731</v>
      </c>
      <c r="H651" s="3">
        <v>0.2</v>
      </c>
      <c r="I651" s="3" t="s">
        <v>6</v>
      </c>
      <c r="J651" s="3" t="b">
        <v>0</v>
      </c>
      <c r="K651" s="4" t="s">
        <v>24</v>
      </c>
      <c r="L651" s="3" t="s">
        <v>24</v>
      </c>
      <c r="M651" t="e">
        <f t="shared" si="20"/>
        <v>#VALUE!</v>
      </c>
      <c r="N651" s="46">
        <f t="shared" si="21"/>
        <v>0</v>
      </c>
      <c r="O651" s="14"/>
    </row>
    <row r="652" spans="2:15">
      <c r="B652">
        <v>6000647</v>
      </c>
      <c r="C652" s="2">
        <v>130036</v>
      </c>
      <c r="D652" s="5">
        <v>3.1E-2</v>
      </c>
      <c r="E652" s="2" t="s">
        <v>23</v>
      </c>
      <c r="F652" s="2" t="s">
        <v>23</v>
      </c>
      <c r="G652" s="3">
        <v>768</v>
      </c>
      <c r="H652" s="3">
        <v>0.2</v>
      </c>
      <c r="I652" s="3" t="s">
        <v>6</v>
      </c>
      <c r="J652" s="3" t="b">
        <v>0</v>
      </c>
      <c r="K652" s="4" t="s">
        <v>24</v>
      </c>
      <c r="L652" s="3" t="s">
        <v>24</v>
      </c>
      <c r="M652" t="e">
        <f t="shared" si="20"/>
        <v>#VALUE!</v>
      </c>
      <c r="N652" s="46">
        <f t="shared" si="21"/>
        <v>0</v>
      </c>
      <c r="O652" s="14"/>
    </row>
    <row r="653" spans="2:15">
      <c r="B653">
        <v>6000648</v>
      </c>
      <c r="C653" s="2">
        <v>183287</v>
      </c>
      <c r="D653" s="5">
        <v>3.1800000000000002E-2</v>
      </c>
      <c r="E653" s="2" t="s">
        <v>23</v>
      </c>
      <c r="F653" s="2" t="s">
        <v>23</v>
      </c>
      <c r="G653" s="3">
        <v>797</v>
      </c>
      <c r="H653" s="3">
        <v>0.64</v>
      </c>
      <c r="I653" s="3" t="s">
        <v>6</v>
      </c>
      <c r="J653" s="3" t="b">
        <v>0</v>
      </c>
      <c r="K653" s="4" t="s">
        <v>24</v>
      </c>
      <c r="L653" s="3" t="s">
        <v>24</v>
      </c>
      <c r="M653" t="e">
        <f t="shared" si="20"/>
        <v>#VALUE!</v>
      </c>
      <c r="N653" s="46">
        <f t="shared" si="21"/>
        <v>0</v>
      </c>
      <c r="O653" s="14"/>
    </row>
    <row r="654" spans="2:15">
      <c r="B654">
        <v>6000649</v>
      </c>
      <c r="C654" s="2">
        <v>20791</v>
      </c>
      <c r="D654" s="5">
        <v>6.7699999999999996E-2</v>
      </c>
      <c r="E654" s="2" t="s">
        <v>23</v>
      </c>
      <c r="F654" s="2" t="s">
        <v>23</v>
      </c>
      <c r="G654" s="3">
        <v>691</v>
      </c>
      <c r="H654" s="3">
        <v>0.38400000000000001</v>
      </c>
      <c r="I654" s="3" t="s">
        <v>6</v>
      </c>
      <c r="J654" s="3" t="b">
        <v>0</v>
      </c>
      <c r="K654" s="4" t="s">
        <v>24</v>
      </c>
      <c r="L654" s="3" t="s">
        <v>24</v>
      </c>
      <c r="M654" t="e">
        <f t="shared" si="20"/>
        <v>#VALUE!</v>
      </c>
      <c r="N654" s="46">
        <f t="shared" si="21"/>
        <v>0</v>
      </c>
      <c r="O654" s="14"/>
    </row>
    <row r="655" spans="2:15">
      <c r="B655">
        <v>6000650</v>
      </c>
      <c r="C655" s="2">
        <v>60677</v>
      </c>
      <c r="D655" s="5">
        <v>5.0099999999999999E-2</v>
      </c>
      <c r="E655" s="2" t="s">
        <v>23</v>
      </c>
      <c r="F655" s="2" t="s">
        <v>23</v>
      </c>
      <c r="G655" s="3">
        <v>690</v>
      </c>
      <c r="H655" s="3">
        <v>0.79199999999999993</v>
      </c>
      <c r="I655" s="3" t="s">
        <v>6</v>
      </c>
      <c r="J655" s="3" t="b">
        <v>0</v>
      </c>
      <c r="K655" s="4" t="s">
        <v>24</v>
      </c>
      <c r="L655" s="3" t="s">
        <v>24</v>
      </c>
      <c r="M655" t="e">
        <f t="shared" si="20"/>
        <v>#VALUE!</v>
      </c>
      <c r="N655" s="46">
        <f t="shared" si="21"/>
        <v>0</v>
      </c>
      <c r="O655" s="14"/>
    </row>
    <row r="656" spans="2:15">
      <c r="B656">
        <v>6000651</v>
      </c>
      <c r="C656" s="2">
        <v>131212</v>
      </c>
      <c r="D656" s="5">
        <v>5.4600000000000003E-2</v>
      </c>
      <c r="E656" s="2" t="s">
        <v>23</v>
      </c>
      <c r="F656" s="2" t="s">
        <v>23</v>
      </c>
      <c r="G656" s="3">
        <v>615</v>
      </c>
      <c r="H656" s="3">
        <v>0.58400000000000007</v>
      </c>
      <c r="I656" s="3" t="s">
        <v>6</v>
      </c>
      <c r="J656" s="3" t="b">
        <v>0</v>
      </c>
      <c r="K656" s="4" t="s">
        <v>24</v>
      </c>
      <c r="L656" s="3" t="s">
        <v>24</v>
      </c>
      <c r="M656" t="e">
        <f t="shared" si="20"/>
        <v>#VALUE!</v>
      </c>
      <c r="N656" s="46">
        <f t="shared" si="21"/>
        <v>0</v>
      </c>
      <c r="O656" s="14"/>
    </row>
    <row r="657" spans="2:15">
      <c r="B657">
        <v>6000652</v>
      </c>
      <c r="C657" s="2">
        <v>6517</v>
      </c>
      <c r="D657" s="5">
        <v>2.5399999999999999E-2</v>
      </c>
      <c r="E657" s="2" t="s">
        <v>23</v>
      </c>
      <c r="F657" s="2" t="s">
        <v>23</v>
      </c>
      <c r="G657" s="3">
        <v>645</v>
      </c>
      <c r="H657" s="3">
        <v>0.2</v>
      </c>
      <c r="I657" s="3" t="s">
        <v>6</v>
      </c>
      <c r="J657" s="3" t="b">
        <v>0</v>
      </c>
      <c r="K657" s="4" t="s">
        <v>24</v>
      </c>
      <c r="L657" s="3" t="s">
        <v>24</v>
      </c>
      <c r="M657" t="e">
        <f t="shared" si="20"/>
        <v>#VALUE!</v>
      </c>
      <c r="N657" s="46">
        <f t="shared" si="21"/>
        <v>0</v>
      </c>
      <c r="O657" s="14"/>
    </row>
    <row r="658" spans="2:15">
      <c r="B658">
        <v>6000653</v>
      </c>
      <c r="C658" s="2">
        <v>20668</v>
      </c>
      <c r="D658" s="5">
        <v>5.5500000000000001E-2</v>
      </c>
      <c r="E658" s="2" t="s">
        <v>23</v>
      </c>
      <c r="F658" s="2" t="s">
        <v>23</v>
      </c>
      <c r="G658" s="3">
        <v>629</v>
      </c>
      <c r="H658" s="3">
        <v>0.55200000000000005</v>
      </c>
      <c r="I658" s="3" t="s">
        <v>6</v>
      </c>
      <c r="J658" s="3" t="b">
        <v>0</v>
      </c>
      <c r="K658" s="4" t="s">
        <v>24</v>
      </c>
      <c r="L658" s="3" t="s">
        <v>24</v>
      </c>
      <c r="M658" t="e">
        <f t="shared" si="20"/>
        <v>#VALUE!</v>
      </c>
      <c r="N658" s="46">
        <f t="shared" si="21"/>
        <v>0</v>
      </c>
      <c r="O658" s="14"/>
    </row>
    <row r="659" spans="2:15">
      <c r="B659">
        <v>6000654</v>
      </c>
      <c r="C659" s="2">
        <v>96541</v>
      </c>
      <c r="D659" s="5">
        <v>2.6499999999999999E-2</v>
      </c>
      <c r="E659" s="2" t="s">
        <v>23</v>
      </c>
      <c r="F659" s="2" t="s">
        <v>23</v>
      </c>
      <c r="G659" s="3">
        <v>742</v>
      </c>
      <c r="H659" s="3">
        <v>0.30400000000000005</v>
      </c>
      <c r="I659" s="3" t="s">
        <v>6</v>
      </c>
      <c r="J659" s="3" t="b">
        <v>0</v>
      </c>
      <c r="K659" s="4" t="s">
        <v>24</v>
      </c>
      <c r="L659" s="3" t="s">
        <v>24</v>
      </c>
      <c r="M659" t="e">
        <f t="shared" si="20"/>
        <v>#VALUE!</v>
      </c>
      <c r="N659" s="46">
        <f t="shared" si="21"/>
        <v>0</v>
      </c>
      <c r="O659" s="14"/>
    </row>
    <row r="660" spans="2:15">
      <c r="B660">
        <v>6000655</v>
      </c>
      <c r="C660" s="2">
        <v>136007</v>
      </c>
      <c r="D660" s="5">
        <v>5.1499999999999997E-2</v>
      </c>
      <c r="E660" s="2" t="s">
        <v>23</v>
      </c>
      <c r="F660" s="2" t="s">
        <v>23</v>
      </c>
      <c r="G660" s="3">
        <v>787</v>
      </c>
      <c r="H660" s="3">
        <v>0.54400000000000004</v>
      </c>
      <c r="I660" s="3" t="s">
        <v>6</v>
      </c>
      <c r="J660" s="3" t="b">
        <v>0</v>
      </c>
      <c r="K660" s="4" t="s">
        <v>24</v>
      </c>
      <c r="L660" s="3" t="s">
        <v>24</v>
      </c>
      <c r="M660" t="e">
        <f t="shared" si="20"/>
        <v>#VALUE!</v>
      </c>
      <c r="N660" s="46">
        <f t="shared" si="21"/>
        <v>0</v>
      </c>
      <c r="O660" s="14"/>
    </row>
    <row r="661" spans="2:15">
      <c r="B661">
        <v>6000656</v>
      </c>
      <c r="C661" s="2">
        <v>15626</v>
      </c>
      <c r="D661" s="5">
        <v>3.5799999999999998E-2</v>
      </c>
      <c r="E661" s="2" t="s">
        <v>23</v>
      </c>
      <c r="F661" s="2" t="s">
        <v>23</v>
      </c>
      <c r="G661" s="3">
        <v>766</v>
      </c>
      <c r="H661" s="3">
        <v>0.2</v>
      </c>
      <c r="I661" s="3" t="s">
        <v>6</v>
      </c>
      <c r="J661" s="3" t="b">
        <v>0</v>
      </c>
      <c r="K661" s="4" t="s">
        <v>24</v>
      </c>
      <c r="L661" s="3" t="s">
        <v>24</v>
      </c>
      <c r="M661" t="e">
        <f t="shared" si="20"/>
        <v>#VALUE!</v>
      </c>
      <c r="N661" s="46">
        <f t="shared" si="21"/>
        <v>0</v>
      </c>
      <c r="O661" s="14"/>
    </row>
    <row r="662" spans="2:15">
      <c r="B662">
        <v>6000657</v>
      </c>
      <c r="C662" s="2">
        <v>129427</v>
      </c>
      <c r="D662" s="5">
        <v>5.5300000000000002E-2</v>
      </c>
      <c r="E662" s="2" t="s">
        <v>23</v>
      </c>
      <c r="F662" s="2" t="s">
        <v>23</v>
      </c>
      <c r="G662" s="3">
        <v>709</v>
      </c>
      <c r="H662" s="3">
        <v>0.52800000000000014</v>
      </c>
      <c r="I662" s="3" t="s">
        <v>6</v>
      </c>
      <c r="J662" s="3" t="b">
        <v>0</v>
      </c>
      <c r="K662" s="4" t="s">
        <v>24</v>
      </c>
      <c r="L662" s="3" t="s">
        <v>24</v>
      </c>
      <c r="M662" t="e">
        <f t="shared" si="20"/>
        <v>#VALUE!</v>
      </c>
      <c r="N662" s="46">
        <f t="shared" si="21"/>
        <v>0</v>
      </c>
      <c r="O662" s="14"/>
    </row>
    <row r="663" spans="2:15">
      <c r="B663">
        <v>6000658</v>
      </c>
      <c r="C663" s="2">
        <v>57543</v>
      </c>
      <c r="D663" s="5">
        <v>5.4699999999999999E-2</v>
      </c>
      <c r="E663" s="2" t="s">
        <v>23</v>
      </c>
      <c r="F663" s="2" t="s">
        <v>23</v>
      </c>
      <c r="G663" s="3">
        <v>647</v>
      </c>
      <c r="H663" s="3">
        <v>0.76800000000000013</v>
      </c>
      <c r="I663" s="3" t="s">
        <v>6</v>
      </c>
      <c r="J663" s="3" t="b">
        <v>0</v>
      </c>
      <c r="K663" s="4" t="s">
        <v>24</v>
      </c>
      <c r="L663" s="3" t="s">
        <v>24</v>
      </c>
      <c r="M663" t="e">
        <f t="shared" si="20"/>
        <v>#VALUE!</v>
      </c>
      <c r="N663" s="46">
        <f t="shared" si="21"/>
        <v>0</v>
      </c>
      <c r="O663" s="14"/>
    </row>
    <row r="664" spans="2:15">
      <c r="B664">
        <v>6000659</v>
      </c>
      <c r="C664" s="2">
        <v>123497</v>
      </c>
      <c r="D664" s="5">
        <v>4.1000000000000002E-2</v>
      </c>
      <c r="E664" s="2" t="s">
        <v>23</v>
      </c>
      <c r="F664" s="2" t="s">
        <v>23</v>
      </c>
      <c r="G664" s="3">
        <v>706</v>
      </c>
      <c r="H664" s="3">
        <v>0.58400000000000007</v>
      </c>
      <c r="I664" s="3" t="s">
        <v>6</v>
      </c>
      <c r="J664" s="3" t="b">
        <v>0</v>
      </c>
      <c r="K664" s="4" t="s">
        <v>24</v>
      </c>
      <c r="L664" s="3" t="s">
        <v>24</v>
      </c>
      <c r="M664" t="e">
        <f t="shared" si="20"/>
        <v>#VALUE!</v>
      </c>
      <c r="N664" s="46">
        <f t="shared" si="21"/>
        <v>0</v>
      </c>
      <c r="O664" s="14"/>
    </row>
    <row r="665" spans="2:15">
      <c r="B665">
        <v>6000660</v>
      </c>
      <c r="C665" s="2">
        <v>68276</v>
      </c>
      <c r="D665" s="5">
        <v>2.6800000000000001E-2</v>
      </c>
      <c r="E665" s="2" t="s">
        <v>23</v>
      </c>
      <c r="F665" s="2" t="s">
        <v>23</v>
      </c>
      <c r="G665" s="3">
        <v>761</v>
      </c>
      <c r="H665" s="3">
        <v>0.67200000000000004</v>
      </c>
      <c r="I665" s="3" t="s">
        <v>6</v>
      </c>
      <c r="J665" s="3" t="b">
        <v>0</v>
      </c>
      <c r="K665" s="4" t="s">
        <v>24</v>
      </c>
      <c r="L665" s="3" t="s">
        <v>24</v>
      </c>
      <c r="M665" t="e">
        <f t="shared" si="20"/>
        <v>#VALUE!</v>
      </c>
      <c r="N665" s="46">
        <f t="shared" si="21"/>
        <v>0</v>
      </c>
      <c r="O665" s="14"/>
    </row>
    <row r="666" spans="2:15">
      <c r="B666">
        <v>6000661</v>
      </c>
      <c r="C666" s="2">
        <v>10875</v>
      </c>
      <c r="D666" s="5">
        <v>5.8599999999999999E-2</v>
      </c>
      <c r="E666" s="2" t="s">
        <v>23</v>
      </c>
      <c r="F666" s="2" t="s">
        <v>23</v>
      </c>
      <c r="G666" s="3">
        <v>765</v>
      </c>
      <c r="H666" s="3">
        <v>0.70400000000000007</v>
      </c>
      <c r="I666" s="3" t="s">
        <v>6</v>
      </c>
      <c r="J666" s="3" t="b">
        <v>0</v>
      </c>
      <c r="K666" s="4" t="s">
        <v>24</v>
      </c>
      <c r="L666" s="3" t="s">
        <v>24</v>
      </c>
      <c r="M666" t="e">
        <f t="shared" si="20"/>
        <v>#VALUE!</v>
      </c>
      <c r="N666" s="46">
        <f t="shared" si="21"/>
        <v>0</v>
      </c>
      <c r="O666" s="14"/>
    </row>
    <row r="667" spans="2:15">
      <c r="B667">
        <v>6000662</v>
      </c>
      <c r="C667" s="2">
        <v>42485</v>
      </c>
      <c r="D667" s="5">
        <v>2.92E-2</v>
      </c>
      <c r="E667" s="2" t="s">
        <v>23</v>
      </c>
      <c r="F667" s="2" t="s">
        <v>23</v>
      </c>
      <c r="G667" s="3">
        <v>706</v>
      </c>
      <c r="H667" s="3">
        <v>0.64</v>
      </c>
      <c r="I667" s="3" t="s">
        <v>6</v>
      </c>
      <c r="J667" s="3" t="b">
        <v>0</v>
      </c>
      <c r="K667" s="4" t="s">
        <v>24</v>
      </c>
      <c r="L667" s="3" t="s">
        <v>24</v>
      </c>
      <c r="M667" t="e">
        <f t="shared" si="20"/>
        <v>#VALUE!</v>
      </c>
      <c r="N667" s="46">
        <f t="shared" si="21"/>
        <v>0</v>
      </c>
      <c r="O667" s="14"/>
    </row>
    <row r="668" spans="2:15">
      <c r="B668">
        <v>6000663</v>
      </c>
      <c r="C668" s="2">
        <v>181256</v>
      </c>
      <c r="D668" s="5">
        <v>6.0600000000000001E-2</v>
      </c>
      <c r="E668" s="2" t="s">
        <v>23</v>
      </c>
      <c r="F668" s="2" t="s">
        <v>23</v>
      </c>
      <c r="G668" s="3">
        <v>719</v>
      </c>
      <c r="H668" s="3">
        <v>0.2</v>
      </c>
      <c r="I668" s="3" t="s">
        <v>6</v>
      </c>
      <c r="J668" s="3" t="b">
        <v>0</v>
      </c>
      <c r="K668" s="4" t="s">
        <v>24</v>
      </c>
      <c r="L668" s="3" t="s">
        <v>24</v>
      </c>
      <c r="M668" t="e">
        <f t="shared" si="20"/>
        <v>#VALUE!</v>
      </c>
      <c r="N668" s="46">
        <f t="shared" si="21"/>
        <v>0</v>
      </c>
      <c r="O668" s="14"/>
    </row>
    <row r="669" spans="2:15">
      <c r="B669">
        <v>6000664</v>
      </c>
      <c r="C669" s="2">
        <v>141947</v>
      </c>
      <c r="D669" s="5">
        <v>2.9899999999999999E-2</v>
      </c>
      <c r="E669" s="2" t="s">
        <v>23</v>
      </c>
      <c r="F669" s="2" t="s">
        <v>23</v>
      </c>
      <c r="G669" s="3">
        <v>734</v>
      </c>
      <c r="H669" s="3">
        <v>0.79199999999999993</v>
      </c>
      <c r="I669" s="3" t="s">
        <v>6</v>
      </c>
      <c r="J669" s="3" t="b">
        <v>0</v>
      </c>
      <c r="K669" s="4" t="s">
        <v>24</v>
      </c>
      <c r="L669" s="3" t="s">
        <v>24</v>
      </c>
      <c r="M669" t="e">
        <f t="shared" si="20"/>
        <v>#VALUE!</v>
      </c>
      <c r="N669" s="46">
        <f t="shared" si="21"/>
        <v>0</v>
      </c>
      <c r="O669" s="14"/>
    </row>
    <row r="670" spans="2:15">
      <c r="B670">
        <v>6000665</v>
      </c>
      <c r="C670" s="2">
        <v>134605</v>
      </c>
      <c r="D670" s="5">
        <v>4.0399999999999998E-2</v>
      </c>
      <c r="E670" s="2" t="s">
        <v>26</v>
      </c>
      <c r="F670" s="2" t="s">
        <v>27</v>
      </c>
      <c r="G670" s="3">
        <v>409.8</v>
      </c>
      <c r="H670" s="3">
        <v>0.38</v>
      </c>
      <c r="I670" s="3" t="s">
        <v>6</v>
      </c>
      <c r="J670" s="3" t="s">
        <v>24</v>
      </c>
      <c r="K670" s="4">
        <v>0.12</v>
      </c>
      <c r="L670" s="3">
        <v>5</v>
      </c>
      <c r="M670">
        <f t="shared" si="20"/>
        <v>0.11446526988907216</v>
      </c>
      <c r="N670" s="46">
        <f t="shared" si="21"/>
        <v>118452.4</v>
      </c>
      <c r="O670" s="14"/>
    </row>
    <row r="671" spans="2:15">
      <c r="B671">
        <v>6000666</v>
      </c>
      <c r="C671" s="2">
        <v>59919</v>
      </c>
      <c r="D671" s="5">
        <v>3.1600000000000003E-2</v>
      </c>
      <c r="E671" s="2" t="s">
        <v>23</v>
      </c>
      <c r="F671" s="2" t="s">
        <v>25</v>
      </c>
      <c r="G671" s="3">
        <v>600</v>
      </c>
      <c r="H671" s="3">
        <v>0.77999999999999992</v>
      </c>
      <c r="I671" s="3" t="s">
        <v>6</v>
      </c>
      <c r="J671" s="3" t="b">
        <v>0</v>
      </c>
      <c r="K671" s="4" t="s">
        <v>24</v>
      </c>
      <c r="L671" s="3" t="s">
        <v>24</v>
      </c>
      <c r="M671" t="e">
        <f t="shared" si="20"/>
        <v>#VALUE!</v>
      </c>
      <c r="N671" s="46">
        <f t="shared" si="21"/>
        <v>0</v>
      </c>
      <c r="O671" s="14"/>
    </row>
    <row r="672" spans="2:15">
      <c r="B672">
        <v>6000667</v>
      </c>
      <c r="C672" s="2">
        <v>126679</v>
      </c>
      <c r="D672" s="5">
        <v>6.3600000000000004E-2</v>
      </c>
      <c r="E672" s="2" t="s">
        <v>23</v>
      </c>
      <c r="F672" s="2" t="s">
        <v>23</v>
      </c>
      <c r="G672" s="3">
        <v>761</v>
      </c>
      <c r="H672" s="3">
        <v>0.49600000000000011</v>
      </c>
      <c r="I672" s="3" t="s">
        <v>6</v>
      </c>
      <c r="J672" s="3" t="b">
        <v>0</v>
      </c>
      <c r="K672" s="4" t="s">
        <v>24</v>
      </c>
      <c r="L672" s="3" t="s">
        <v>24</v>
      </c>
      <c r="M672" t="e">
        <f t="shared" si="20"/>
        <v>#VALUE!</v>
      </c>
      <c r="N672" s="46">
        <f t="shared" si="21"/>
        <v>0</v>
      </c>
      <c r="O672" s="14"/>
    </row>
    <row r="673" spans="2:15">
      <c r="B673">
        <v>6000668</v>
      </c>
      <c r="C673" s="2">
        <v>188482</v>
      </c>
      <c r="D673" s="5">
        <v>4.1099999999999998E-2</v>
      </c>
      <c r="E673" s="2" t="s">
        <v>23</v>
      </c>
      <c r="F673" s="2" t="s">
        <v>23</v>
      </c>
      <c r="G673" s="3">
        <v>694</v>
      </c>
      <c r="H673" s="3">
        <v>0.2</v>
      </c>
      <c r="I673" s="3" t="s">
        <v>6</v>
      </c>
      <c r="J673" s="3" t="b">
        <v>0</v>
      </c>
      <c r="K673" s="4" t="s">
        <v>24</v>
      </c>
      <c r="L673" s="3" t="s">
        <v>24</v>
      </c>
      <c r="M673" t="e">
        <f t="shared" si="20"/>
        <v>#VALUE!</v>
      </c>
      <c r="N673" s="46">
        <f t="shared" si="21"/>
        <v>0</v>
      </c>
      <c r="O673" s="14"/>
    </row>
    <row r="674" spans="2:15">
      <c r="B674">
        <v>6000669</v>
      </c>
      <c r="C674" s="2">
        <v>85091</v>
      </c>
      <c r="D674" s="5">
        <v>2.7900000000000001E-2</v>
      </c>
      <c r="E674" s="2" t="s">
        <v>23</v>
      </c>
      <c r="F674" s="2" t="s">
        <v>23</v>
      </c>
      <c r="G674" s="3">
        <v>793</v>
      </c>
      <c r="H674" s="3">
        <v>0.64</v>
      </c>
      <c r="I674" s="3" t="s">
        <v>6</v>
      </c>
      <c r="J674" s="3" t="b">
        <v>0</v>
      </c>
      <c r="K674" s="4" t="s">
        <v>24</v>
      </c>
      <c r="L674" s="3" t="s">
        <v>24</v>
      </c>
      <c r="M674" t="e">
        <f t="shared" si="20"/>
        <v>#VALUE!</v>
      </c>
      <c r="N674" s="46">
        <f t="shared" si="21"/>
        <v>0</v>
      </c>
      <c r="O674" s="14"/>
    </row>
    <row r="675" spans="2:15">
      <c r="B675">
        <v>6000670</v>
      </c>
      <c r="C675" s="2">
        <v>33377</v>
      </c>
      <c r="D675" s="5">
        <v>3.3599999999999998E-2</v>
      </c>
      <c r="E675" s="2" t="s">
        <v>23</v>
      </c>
      <c r="F675" s="2" t="s">
        <v>23</v>
      </c>
      <c r="G675" s="3">
        <v>794</v>
      </c>
      <c r="H675" s="3">
        <v>0.2</v>
      </c>
      <c r="I675" s="3" t="s">
        <v>6</v>
      </c>
      <c r="J675" s="3" t="b">
        <v>0</v>
      </c>
      <c r="K675" s="4" t="s">
        <v>24</v>
      </c>
      <c r="L675" s="3" t="s">
        <v>24</v>
      </c>
      <c r="M675" t="e">
        <f t="shared" si="20"/>
        <v>#VALUE!</v>
      </c>
      <c r="N675" s="46">
        <f t="shared" si="21"/>
        <v>0</v>
      </c>
      <c r="O675" s="14"/>
    </row>
    <row r="676" spans="2:15">
      <c r="B676">
        <v>6000671</v>
      </c>
      <c r="C676" s="2">
        <v>102764</v>
      </c>
      <c r="D676" s="5">
        <v>2.98E-2</v>
      </c>
      <c r="E676" s="2" t="s">
        <v>23</v>
      </c>
      <c r="F676" s="2" t="s">
        <v>23</v>
      </c>
      <c r="G676" s="3">
        <v>772</v>
      </c>
      <c r="H676" s="3">
        <v>0.26400000000000001</v>
      </c>
      <c r="I676" s="3" t="s">
        <v>6</v>
      </c>
      <c r="J676" s="3" t="b">
        <v>0</v>
      </c>
      <c r="K676" s="4" t="s">
        <v>24</v>
      </c>
      <c r="L676" s="3" t="s">
        <v>24</v>
      </c>
      <c r="M676" t="e">
        <f t="shared" si="20"/>
        <v>#VALUE!</v>
      </c>
      <c r="N676" s="46">
        <f t="shared" si="21"/>
        <v>0</v>
      </c>
      <c r="O676" s="14"/>
    </row>
    <row r="677" spans="2:15">
      <c r="B677">
        <v>6000672</v>
      </c>
      <c r="C677" s="2">
        <v>71856</v>
      </c>
      <c r="D677" s="5">
        <v>3.27E-2</v>
      </c>
      <c r="E677" s="2" t="s">
        <v>23</v>
      </c>
      <c r="F677" s="2" t="s">
        <v>23</v>
      </c>
      <c r="G677" s="3">
        <v>716</v>
      </c>
      <c r="H677" s="3">
        <v>0.79999999999999993</v>
      </c>
      <c r="I677" s="3" t="s">
        <v>6</v>
      </c>
      <c r="J677" s="3" t="b">
        <v>0</v>
      </c>
      <c r="K677" s="4" t="s">
        <v>24</v>
      </c>
      <c r="L677" s="3" t="s">
        <v>24</v>
      </c>
      <c r="M677" t="e">
        <f t="shared" si="20"/>
        <v>#VALUE!</v>
      </c>
      <c r="N677" s="46">
        <f t="shared" si="21"/>
        <v>0</v>
      </c>
      <c r="O677" s="14"/>
    </row>
    <row r="678" spans="2:15">
      <c r="B678">
        <v>6000673</v>
      </c>
      <c r="C678" s="2">
        <v>44536</v>
      </c>
      <c r="D678" s="5">
        <v>3.6999999999999998E-2</v>
      </c>
      <c r="E678" s="2" t="s">
        <v>23</v>
      </c>
      <c r="F678" s="2" t="s">
        <v>23</v>
      </c>
      <c r="G678" s="3">
        <v>728</v>
      </c>
      <c r="H678" s="3">
        <v>0.4</v>
      </c>
      <c r="I678" s="3" t="s">
        <v>6</v>
      </c>
      <c r="J678" s="3" t="b">
        <v>0</v>
      </c>
      <c r="K678" s="4" t="s">
        <v>24</v>
      </c>
      <c r="L678" s="3" t="s">
        <v>24</v>
      </c>
      <c r="M678" t="e">
        <f t="shared" si="20"/>
        <v>#VALUE!</v>
      </c>
      <c r="N678" s="46">
        <f t="shared" si="21"/>
        <v>0</v>
      </c>
      <c r="O678" s="14"/>
    </row>
    <row r="679" spans="2:15">
      <c r="B679">
        <v>6000674</v>
      </c>
      <c r="C679" s="2">
        <v>42933</v>
      </c>
      <c r="D679" s="5">
        <v>2.5000000000000001E-2</v>
      </c>
      <c r="E679" s="2" t="s">
        <v>23</v>
      </c>
      <c r="F679" s="2" t="s">
        <v>23</v>
      </c>
      <c r="G679" s="3">
        <v>730</v>
      </c>
      <c r="H679" s="3">
        <v>0.65600000000000003</v>
      </c>
      <c r="I679" s="3" t="s">
        <v>6</v>
      </c>
      <c r="J679" s="3" t="b">
        <v>0</v>
      </c>
      <c r="K679" s="4" t="s">
        <v>24</v>
      </c>
      <c r="L679" s="3" t="s">
        <v>24</v>
      </c>
      <c r="M679" t="e">
        <f t="shared" si="20"/>
        <v>#VALUE!</v>
      </c>
      <c r="N679" s="46">
        <f t="shared" si="21"/>
        <v>0</v>
      </c>
      <c r="O679" s="14"/>
    </row>
    <row r="680" spans="2:15">
      <c r="B680">
        <v>6000675</v>
      </c>
      <c r="C680" s="2">
        <v>72747</v>
      </c>
      <c r="D680" s="5">
        <v>3.5299999999999998E-2</v>
      </c>
      <c r="E680" s="2" t="s">
        <v>23</v>
      </c>
      <c r="F680" s="2" t="s">
        <v>23</v>
      </c>
      <c r="G680" s="3">
        <v>659</v>
      </c>
      <c r="H680" s="3">
        <v>0.2</v>
      </c>
      <c r="I680" s="3" t="s">
        <v>6</v>
      </c>
      <c r="J680" s="3" t="b">
        <v>0</v>
      </c>
      <c r="K680" s="4" t="s">
        <v>24</v>
      </c>
      <c r="L680" s="3" t="s">
        <v>24</v>
      </c>
      <c r="M680" t="e">
        <f t="shared" si="20"/>
        <v>#VALUE!</v>
      </c>
      <c r="N680" s="46">
        <f t="shared" si="21"/>
        <v>0</v>
      </c>
      <c r="O680" s="14"/>
    </row>
    <row r="681" spans="2:15">
      <c r="B681">
        <v>6000676</v>
      </c>
      <c r="C681" s="2">
        <v>169281</v>
      </c>
      <c r="D681" s="5">
        <v>6.0299999999999999E-2</v>
      </c>
      <c r="E681" s="2" t="s">
        <v>23</v>
      </c>
      <c r="F681" s="2" t="s">
        <v>23</v>
      </c>
      <c r="G681" s="3">
        <v>703</v>
      </c>
      <c r="H681" s="3">
        <v>0.31999999999999995</v>
      </c>
      <c r="I681" s="3" t="s">
        <v>6</v>
      </c>
      <c r="J681" s="3" t="b">
        <v>0</v>
      </c>
      <c r="K681" s="4" t="s">
        <v>24</v>
      </c>
      <c r="L681" s="3" t="s">
        <v>24</v>
      </c>
      <c r="M681" t="e">
        <f t="shared" si="20"/>
        <v>#VALUE!</v>
      </c>
      <c r="N681" s="46">
        <f t="shared" si="21"/>
        <v>0</v>
      </c>
      <c r="O681" s="14"/>
    </row>
    <row r="682" spans="2:15">
      <c r="B682">
        <v>6000677</v>
      </c>
      <c r="C682" s="2">
        <v>35674</v>
      </c>
      <c r="D682" s="5">
        <v>3.8399999999999997E-2</v>
      </c>
      <c r="E682" s="2" t="s">
        <v>23</v>
      </c>
      <c r="F682" s="2" t="s">
        <v>23</v>
      </c>
      <c r="G682" s="3">
        <v>627</v>
      </c>
      <c r="H682" s="3">
        <v>0.58400000000000007</v>
      </c>
      <c r="I682" s="3" t="s">
        <v>6</v>
      </c>
      <c r="J682" s="3" t="b">
        <v>0</v>
      </c>
      <c r="K682" s="4" t="s">
        <v>24</v>
      </c>
      <c r="L682" s="3" t="s">
        <v>24</v>
      </c>
      <c r="M682" t="e">
        <f t="shared" si="20"/>
        <v>#VALUE!</v>
      </c>
      <c r="N682" s="46">
        <f t="shared" si="21"/>
        <v>0</v>
      </c>
      <c r="O682" s="14"/>
    </row>
    <row r="683" spans="2:15">
      <c r="B683">
        <v>6000678</v>
      </c>
      <c r="C683" s="2">
        <v>178691</v>
      </c>
      <c r="D683" s="5">
        <v>6.5199999999999994E-2</v>
      </c>
      <c r="E683" s="2" t="s">
        <v>23</v>
      </c>
      <c r="F683" s="2" t="s">
        <v>25</v>
      </c>
      <c r="G683" s="3">
        <v>651</v>
      </c>
      <c r="H683" s="3">
        <v>0.21999999999999997</v>
      </c>
      <c r="I683" s="3" t="s">
        <v>6</v>
      </c>
      <c r="J683" s="3" t="b">
        <v>0</v>
      </c>
      <c r="K683" s="4" t="s">
        <v>24</v>
      </c>
      <c r="L683" s="3" t="s">
        <v>24</v>
      </c>
      <c r="M683" t="e">
        <f t="shared" si="20"/>
        <v>#VALUE!</v>
      </c>
      <c r="N683" s="46">
        <f t="shared" si="21"/>
        <v>0</v>
      </c>
      <c r="O683" s="14"/>
    </row>
    <row r="684" spans="2:15">
      <c r="B684">
        <v>6000679</v>
      </c>
      <c r="C684" s="2">
        <v>20401</v>
      </c>
      <c r="D684" s="5">
        <v>5.0799999999999998E-2</v>
      </c>
      <c r="E684" s="2" t="s">
        <v>23</v>
      </c>
      <c r="F684" s="2" t="s">
        <v>23</v>
      </c>
      <c r="G684" s="3">
        <v>727</v>
      </c>
      <c r="H684" s="3">
        <v>0.2</v>
      </c>
      <c r="I684" s="3" t="s">
        <v>6</v>
      </c>
      <c r="J684" s="3" t="b">
        <v>0</v>
      </c>
      <c r="K684" s="4" t="s">
        <v>24</v>
      </c>
      <c r="L684" s="3" t="s">
        <v>24</v>
      </c>
      <c r="M684" t="e">
        <f t="shared" si="20"/>
        <v>#VALUE!</v>
      </c>
      <c r="N684" s="46">
        <f t="shared" si="21"/>
        <v>0</v>
      </c>
      <c r="O684" s="14"/>
    </row>
    <row r="685" spans="2:15">
      <c r="B685">
        <v>6000680</v>
      </c>
      <c r="C685" s="2">
        <v>84170</v>
      </c>
      <c r="D685" s="5">
        <v>5.5E-2</v>
      </c>
      <c r="E685" s="2" t="s">
        <v>23</v>
      </c>
      <c r="F685" s="2" t="s">
        <v>27</v>
      </c>
      <c r="G685" s="3">
        <v>367.8</v>
      </c>
      <c r="H685" s="3">
        <v>0.96000000000000008</v>
      </c>
      <c r="I685" s="3" t="s">
        <v>6</v>
      </c>
      <c r="J685" s="3" t="s">
        <v>24</v>
      </c>
      <c r="K685" s="4">
        <v>0.05</v>
      </c>
      <c r="L685" s="3">
        <v>4</v>
      </c>
      <c r="M685">
        <f t="shared" si="20"/>
        <v>4.8146419638854472E-2</v>
      </c>
      <c r="N685" s="46">
        <f t="shared" si="21"/>
        <v>79961.5</v>
      </c>
      <c r="O685" s="14"/>
    </row>
    <row r="686" spans="2:15">
      <c r="B686">
        <v>6000681</v>
      </c>
      <c r="C686" s="2">
        <v>192503</v>
      </c>
      <c r="D686" s="5">
        <v>5.0700000000000002E-2</v>
      </c>
      <c r="E686" s="2" t="s">
        <v>23</v>
      </c>
      <c r="F686" s="2" t="s">
        <v>23</v>
      </c>
      <c r="G686" s="3">
        <v>675</v>
      </c>
      <c r="H686" s="3">
        <v>0.248</v>
      </c>
      <c r="I686" s="3" t="s">
        <v>6</v>
      </c>
      <c r="J686" s="3" t="b">
        <v>0</v>
      </c>
      <c r="K686" s="4" t="s">
        <v>24</v>
      </c>
      <c r="L686" s="3" t="s">
        <v>24</v>
      </c>
      <c r="M686" t="e">
        <f t="shared" si="20"/>
        <v>#VALUE!</v>
      </c>
      <c r="N686" s="46">
        <f t="shared" si="21"/>
        <v>0</v>
      </c>
      <c r="O686" s="14"/>
    </row>
    <row r="687" spans="2:15">
      <c r="B687">
        <v>6000682</v>
      </c>
      <c r="C687" s="2">
        <v>63522</v>
      </c>
      <c r="D687" s="5">
        <v>3.4599999999999999E-2</v>
      </c>
      <c r="E687" s="2" t="s">
        <v>23</v>
      </c>
      <c r="F687" s="2" t="s">
        <v>23</v>
      </c>
      <c r="G687" s="3">
        <v>675</v>
      </c>
      <c r="H687" s="3">
        <v>0.55200000000000005</v>
      </c>
      <c r="I687" s="3" t="s">
        <v>6</v>
      </c>
      <c r="J687" s="3" t="b">
        <v>0</v>
      </c>
      <c r="K687" s="4" t="s">
        <v>24</v>
      </c>
      <c r="L687" s="3" t="s">
        <v>24</v>
      </c>
      <c r="M687" t="e">
        <f t="shared" si="20"/>
        <v>#VALUE!</v>
      </c>
      <c r="N687" s="46">
        <f t="shared" si="21"/>
        <v>0</v>
      </c>
      <c r="O687" s="14"/>
    </row>
    <row r="688" spans="2:15">
      <c r="B688">
        <v>6000683</v>
      </c>
      <c r="C688" s="2">
        <v>90425</v>
      </c>
      <c r="D688" s="5">
        <v>3.2399999999999998E-2</v>
      </c>
      <c r="E688" s="2" t="s">
        <v>26</v>
      </c>
      <c r="F688" s="2" t="s">
        <v>27</v>
      </c>
      <c r="G688" s="3">
        <v>369.59999999999997</v>
      </c>
      <c r="H688" s="3">
        <v>0.69000000000000006</v>
      </c>
      <c r="I688" s="3" t="s">
        <v>6</v>
      </c>
      <c r="J688" s="3" t="s">
        <v>24</v>
      </c>
      <c r="K688" s="4">
        <v>0.08</v>
      </c>
      <c r="L688" s="3">
        <v>4</v>
      </c>
      <c r="M688">
        <f t="shared" si="20"/>
        <v>7.703427142216715E-2</v>
      </c>
      <c r="N688" s="46">
        <f t="shared" si="21"/>
        <v>83191</v>
      </c>
      <c r="O688" s="14"/>
    </row>
    <row r="689" spans="2:15">
      <c r="B689">
        <v>6000684</v>
      </c>
      <c r="C689" s="2">
        <v>112064</v>
      </c>
      <c r="D689" s="5">
        <v>2.8899999999999999E-2</v>
      </c>
      <c r="E689" s="2" t="s">
        <v>23</v>
      </c>
      <c r="F689" s="2" t="s">
        <v>23</v>
      </c>
      <c r="G689" s="3">
        <v>639</v>
      </c>
      <c r="H689" s="3">
        <v>0.59199999999999997</v>
      </c>
      <c r="I689" s="3" t="s">
        <v>6</v>
      </c>
      <c r="J689" s="3" t="b">
        <v>0</v>
      </c>
      <c r="K689" s="4" t="s">
        <v>24</v>
      </c>
      <c r="L689" s="3" t="s">
        <v>24</v>
      </c>
      <c r="M689" t="e">
        <f t="shared" si="20"/>
        <v>#VALUE!</v>
      </c>
      <c r="N689" s="46">
        <f t="shared" si="21"/>
        <v>0</v>
      </c>
      <c r="O689" s="14"/>
    </row>
    <row r="690" spans="2:15">
      <c r="B690">
        <v>6000685</v>
      </c>
      <c r="C690" s="2">
        <v>75582</v>
      </c>
      <c r="D690" s="5">
        <v>4.0300000000000002E-2</v>
      </c>
      <c r="E690" s="2" t="s">
        <v>23</v>
      </c>
      <c r="F690" s="2" t="s">
        <v>23</v>
      </c>
      <c r="G690" s="3">
        <v>791</v>
      </c>
      <c r="H690" s="3">
        <v>0.30400000000000005</v>
      </c>
      <c r="I690" s="3" t="s">
        <v>6</v>
      </c>
      <c r="J690" s="3" t="b">
        <v>0</v>
      </c>
      <c r="K690" s="4" t="s">
        <v>24</v>
      </c>
      <c r="L690" s="3" t="s">
        <v>24</v>
      </c>
      <c r="M690" t="e">
        <f t="shared" si="20"/>
        <v>#VALUE!</v>
      </c>
      <c r="N690" s="46">
        <f t="shared" si="21"/>
        <v>0</v>
      </c>
      <c r="O690" s="14"/>
    </row>
    <row r="691" spans="2:15">
      <c r="B691">
        <v>6000686</v>
      </c>
      <c r="C691" s="2">
        <v>98868</v>
      </c>
      <c r="D691" s="5">
        <v>4.1700000000000001E-2</v>
      </c>
      <c r="E691" s="2" t="s">
        <v>23</v>
      </c>
      <c r="F691" s="2" t="s">
        <v>23</v>
      </c>
      <c r="G691" s="3">
        <v>693</v>
      </c>
      <c r="H691" s="3">
        <v>0.52800000000000014</v>
      </c>
      <c r="I691" s="3" t="s">
        <v>6</v>
      </c>
      <c r="J691" s="3" t="b">
        <v>0</v>
      </c>
      <c r="K691" s="4" t="s">
        <v>24</v>
      </c>
      <c r="L691" s="3" t="s">
        <v>24</v>
      </c>
      <c r="M691" t="e">
        <f t="shared" si="20"/>
        <v>#VALUE!</v>
      </c>
      <c r="N691" s="46">
        <f t="shared" si="21"/>
        <v>0</v>
      </c>
      <c r="O691" s="14"/>
    </row>
    <row r="692" spans="2:15">
      <c r="B692">
        <v>6000687</v>
      </c>
      <c r="C692" s="2">
        <v>124117</v>
      </c>
      <c r="D692" s="5">
        <v>3.04E-2</v>
      </c>
      <c r="E692" s="2" t="s">
        <v>23</v>
      </c>
      <c r="F692" s="2" t="s">
        <v>23</v>
      </c>
      <c r="G692" s="3">
        <v>746</v>
      </c>
      <c r="H692" s="3">
        <v>0.2</v>
      </c>
      <c r="I692" s="3" t="s">
        <v>6</v>
      </c>
      <c r="J692" s="3" t="b">
        <v>0</v>
      </c>
      <c r="K692" s="4" t="s">
        <v>24</v>
      </c>
      <c r="L692" s="3" t="s">
        <v>24</v>
      </c>
      <c r="M692" t="e">
        <f t="shared" si="20"/>
        <v>#VALUE!</v>
      </c>
      <c r="N692" s="46">
        <f t="shared" si="21"/>
        <v>0</v>
      </c>
      <c r="O692" s="14"/>
    </row>
    <row r="693" spans="2:15">
      <c r="B693">
        <v>6000688</v>
      </c>
      <c r="C693" s="2">
        <v>5738</v>
      </c>
      <c r="D693" s="5">
        <v>4.1300000000000003E-2</v>
      </c>
      <c r="E693" s="2" t="s">
        <v>23</v>
      </c>
      <c r="F693" s="2" t="s">
        <v>23</v>
      </c>
      <c r="G693" s="3">
        <v>731</v>
      </c>
      <c r="H693" s="3">
        <v>0.33600000000000008</v>
      </c>
      <c r="I693" s="3" t="s">
        <v>6</v>
      </c>
      <c r="J693" s="3" t="b">
        <v>0</v>
      </c>
      <c r="K693" s="4" t="s">
        <v>24</v>
      </c>
      <c r="L693" s="3" t="s">
        <v>24</v>
      </c>
      <c r="M693" t="e">
        <f t="shared" si="20"/>
        <v>#VALUE!</v>
      </c>
      <c r="N693" s="46">
        <f t="shared" si="21"/>
        <v>0</v>
      </c>
      <c r="O693" s="14"/>
    </row>
    <row r="694" spans="2:15">
      <c r="B694">
        <v>6000689</v>
      </c>
      <c r="C694" s="2">
        <v>133996</v>
      </c>
      <c r="D694" s="5">
        <v>5.4800000000000001E-2</v>
      </c>
      <c r="E694" s="2" t="s">
        <v>23</v>
      </c>
      <c r="F694" s="2" t="s">
        <v>23</v>
      </c>
      <c r="G694" s="3">
        <v>671</v>
      </c>
      <c r="H694" s="3">
        <v>0.45600000000000007</v>
      </c>
      <c r="I694" s="3" t="s">
        <v>6</v>
      </c>
      <c r="J694" s="3" t="b">
        <v>0</v>
      </c>
      <c r="K694" s="4" t="s">
        <v>24</v>
      </c>
      <c r="L694" s="3" t="s">
        <v>24</v>
      </c>
      <c r="M694" t="e">
        <f t="shared" si="20"/>
        <v>#VALUE!</v>
      </c>
      <c r="N694" s="46">
        <f t="shared" si="21"/>
        <v>0</v>
      </c>
      <c r="O694" s="14"/>
    </row>
    <row r="695" spans="2:15">
      <c r="B695">
        <v>6000690</v>
      </c>
      <c r="C695" s="2">
        <v>113311</v>
      </c>
      <c r="D695" s="5">
        <v>5.62E-2</v>
      </c>
      <c r="E695" s="2" t="s">
        <v>23</v>
      </c>
      <c r="F695" s="2" t="s">
        <v>23</v>
      </c>
      <c r="G695" s="3">
        <v>763</v>
      </c>
      <c r="H695" s="3">
        <v>0.3680000000000001</v>
      </c>
      <c r="I695" s="3" t="s">
        <v>6</v>
      </c>
      <c r="J695" s="3" t="b">
        <v>0</v>
      </c>
      <c r="K695" s="4" t="s">
        <v>24</v>
      </c>
      <c r="L695" s="3" t="s">
        <v>24</v>
      </c>
      <c r="M695" t="e">
        <f t="shared" si="20"/>
        <v>#VALUE!</v>
      </c>
      <c r="N695" s="46">
        <f t="shared" si="21"/>
        <v>0</v>
      </c>
      <c r="O695" s="14"/>
    </row>
    <row r="696" spans="2:15">
      <c r="B696">
        <v>6000691</v>
      </c>
      <c r="C696" s="2">
        <v>28082</v>
      </c>
      <c r="D696" s="5">
        <v>2.1100000000000001E-2</v>
      </c>
      <c r="E696" s="2" t="s">
        <v>23</v>
      </c>
      <c r="F696" s="2" t="s">
        <v>23</v>
      </c>
      <c r="G696" s="3">
        <v>685</v>
      </c>
      <c r="H696" s="3">
        <v>0.2</v>
      </c>
      <c r="I696" s="3" t="s">
        <v>6</v>
      </c>
      <c r="J696" s="3" t="b">
        <v>0</v>
      </c>
      <c r="K696" s="4" t="s">
        <v>24</v>
      </c>
      <c r="L696" s="3" t="s">
        <v>24</v>
      </c>
      <c r="M696" t="e">
        <f t="shared" si="20"/>
        <v>#VALUE!</v>
      </c>
      <c r="N696" s="46">
        <f t="shared" si="21"/>
        <v>0</v>
      </c>
      <c r="O696" s="14"/>
    </row>
    <row r="697" spans="2:15">
      <c r="B697">
        <v>6000692</v>
      </c>
      <c r="C697" s="2">
        <v>97538</v>
      </c>
      <c r="D697" s="5">
        <v>6.5600000000000006E-2</v>
      </c>
      <c r="E697" s="2" t="s">
        <v>23</v>
      </c>
      <c r="F697" s="2" t="s">
        <v>23</v>
      </c>
      <c r="G697" s="3">
        <v>714</v>
      </c>
      <c r="H697" s="3">
        <v>0.44800000000000006</v>
      </c>
      <c r="I697" s="3" t="s">
        <v>6</v>
      </c>
      <c r="J697" s="3" t="b">
        <v>0</v>
      </c>
      <c r="K697" s="4" t="s">
        <v>24</v>
      </c>
      <c r="L697" s="3" t="s">
        <v>24</v>
      </c>
      <c r="M697" t="e">
        <f t="shared" si="20"/>
        <v>#VALUE!</v>
      </c>
      <c r="N697" s="46">
        <f t="shared" si="21"/>
        <v>0</v>
      </c>
      <c r="O697" s="14"/>
    </row>
    <row r="698" spans="2:15">
      <c r="B698">
        <v>6000693</v>
      </c>
      <c r="C698" s="2">
        <v>16945</v>
      </c>
      <c r="D698" s="5">
        <v>2.7300000000000001E-2</v>
      </c>
      <c r="E698" s="2" t="s">
        <v>23</v>
      </c>
      <c r="F698" s="2" t="s">
        <v>23</v>
      </c>
      <c r="G698" s="3">
        <v>782</v>
      </c>
      <c r="H698" s="3">
        <v>0.2</v>
      </c>
      <c r="I698" s="3" t="s">
        <v>6</v>
      </c>
      <c r="J698" s="3" t="b">
        <v>0</v>
      </c>
      <c r="K698" s="4" t="s">
        <v>24</v>
      </c>
      <c r="L698" s="3" t="s">
        <v>24</v>
      </c>
      <c r="M698" t="e">
        <f t="shared" si="20"/>
        <v>#VALUE!</v>
      </c>
      <c r="N698" s="46">
        <f t="shared" si="21"/>
        <v>0</v>
      </c>
      <c r="O698" s="14"/>
    </row>
    <row r="699" spans="2:15">
      <c r="B699">
        <v>6000694</v>
      </c>
      <c r="C699" s="2">
        <v>10674</v>
      </c>
      <c r="D699" s="5">
        <v>5.3999999999999999E-2</v>
      </c>
      <c r="E699" s="2" t="s">
        <v>23</v>
      </c>
      <c r="F699" s="2" t="s">
        <v>23</v>
      </c>
      <c r="G699" s="3">
        <v>746</v>
      </c>
      <c r="H699" s="3">
        <v>0.53600000000000003</v>
      </c>
      <c r="I699" s="3" t="s">
        <v>6</v>
      </c>
      <c r="J699" s="3" t="b">
        <v>0</v>
      </c>
      <c r="K699" s="4" t="s">
        <v>24</v>
      </c>
      <c r="L699" s="3" t="s">
        <v>24</v>
      </c>
      <c r="M699" t="e">
        <f t="shared" si="20"/>
        <v>#VALUE!</v>
      </c>
      <c r="N699" s="46">
        <f t="shared" si="21"/>
        <v>0</v>
      </c>
      <c r="O699" s="14"/>
    </row>
    <row r="700" spans="2:15">
      <c r="B700">
        <v>6000695</v>
      </c>
      <c r="C700" s="2">
        <v>133881</v>
      </c>
      <c r="D700" s="5">
        <v>0.03</v>
      </c>
      <c r="E700" s="2" t="s">
        <v>23</v>
      </c>
      <c r="F700" s="2" t="s">
        <v>23</v>
      </c>
      <c r="G700" s="3">
        <v>710</v>
      </c>
      <c r="H700" s="3">
        <v>0.21599999999999997</v>
      </c>
      <c r="I700" s="3" t="s">
        <v>6</v>
      </c>
      <c r="J700" s="3" t="b">
        <v>0</v>
      </c>
      <c r="K700" s="4" t="s">
        <v>24</v>
      </c>
      <c r="L700" s="3" t="s">
        <v>24</v>
      </c>
      <c r="M700" t="e">
        <f t="shared" si="20"/>
        <v>#VALUE!</v>
      </c>
      <c r="N700" s="46">
        <f t="shared" si="21"/>
        <v>0</v>
      </c>
      <c r="O700" s="14"/>
    </row>
    <row r="701" spans="2:15">
      <c r="B701">
        <v>6000696</v>
      </c>
      <c r="C701" s="2">
        <v>50195</v>
      </c>
      <c r="D701" s="5">
        <v>2.8799999999999999E-2</v>
      </c>
      <c r="E701" s="2" t="s">
        <v>23</v>
      </c>
      <c r="F701" s="2" t="s">
        <v>23</v>
      </c>
      <c r="G701" s="3">
        <v>752</v>
      </c>
      <c r="H701" s="3">
        <v>0.2</v>
      </c>
      <c r="I701" s="3" t="s">
        <v>6</v>
      </c>
      <c r="J701" s="3" t="b">
        <v>0</v>
      </c>
      <c r="K701" s="4" t="s">
        <v>24</v>
      </c>
      <c r="L701" s="3" t="s">
        <v>24</v>
      </c>
      <c r="M701" t="e">
        <f t="shared" si="20"/>
        <v>#VALUE!</v>
      </c>
      <c r="N701" s="46">
        <f t="shared" si="21"/>
        <v>0</v>
      </c>
      <c r="O701" s="14"/>
    </row>
    <row r="702" spans="2:15">
      <c r="B702">
        <v>6000697</v>
      </c>
      <c r="C702" s="2">
        <v>198345</v>
      </c>
      <c r="D702" s="5">
        <v>5.8999999999999997E-2</v>
      </c>
      <c r="E702" s="2" t="s">
        <v>23</v>
      </c>
      <c r="F702" s="2" t="s">
        <v>27</v>
      </c>
      <c r="G702" s="3">
        <v>365.4</v>
      </c>
      <c r="H702" s="3">
        <v>0.6</v>
      </c>
      <c r="I702" s="3" t="s">
        <v>6</v>
      </c>
      <c r="J702" s="3" t="s">
        <v>24</v>
      </c>
      <c r="K702" s="4">
        <v>0</v>
      </c>
      <c r="L702" s="3">
        <v>4</v>
      </c>
      <c r="M702">
        <f t="shared" si="20"/>
        <v>0</v>
      </c>
      <c r="N702" s="46">
        <f t="shared" si="21"/>
        <v>198345</v>
      </c>
      <c r="O702" s="14"/>
    </row>
    <row r="703" spans="2:15">
      <c r="B703">
        <v>6000698</v>
      </c>
      <c r="C703" s="2">
        <v>142484</v>
      </c>
      <c r="D703" s="5">
        <v>2.8000000000000001E-2</v>
      </c>
      <c r="E703" s="2" t="s">
        <v>23</v>
      </c>
      <c r="F703" s="2" t="s">
        <v>25</v>
      </c>
      <c r="G703" s="3">
        <v>624</v>
      </c>
      <c r="H703" s="3">
        <v>0.99999999999999989</v>
      </c>
      <c r="I703" s="3" t="s">
        <v>6</v>
      </c>
      <c r="J703" s="3" t="b">
        <v>0</v>
      </c>
      <c r="K703" s="4" t="s">
        <v>24</v>
      </c>
      <c r="L703" s="3" t="s">
        <v>24</v>
      </c>
      <c r="M703" t="e">
        <f t="shared" si="20"/>
        <v>#VALUE!</v>
      </c>
      <c r="N703" s="46">
        <f t="shared" si="21"/>
        <v>0</v>
      </c>
      <c r="O703" s="14"/>
    </row>
    <row r="704" spans="2:15">
      <c r="B704">
        <v>6000699</v>
      </c>
      <c r="C704" s="2">
        <v>27530</v>
      </c>
      <c r="D704" s="5">
        <v>5.3499999999999999E-2</v>
      </c>
      <c r="E704" s="2" t="s">
        <v>23</v>
      </c>
      <c r="F704" s="2" t="s">
        <v>23</v>
      </c>
      <c r="G704" s="3">
        <v>718</v>
      </c>
      <c r="H704" s="3">
        <v>0.27200000000000002</v>
      </c>
      <c r="I704" s="3" t="s">
        <v>6</v>
      </c>
      <c r="J704" s="3" t="b">
        <v>0</v>
      </c>
      <c r="K704" s="4" t="s">
        <v>24</v>
      </c>
      <c r="L704" s="3" t="s">
        <v>24</v>
      </c>
      <c r="M704" t="e">
        <f t="shared" si="20"/>
        <v>#VALUE!</v>
      </c>
      <c r="N704" s="46">
        <f t="shared" si="21"/>
        <v>0</v>
      </c>
      <c r="O704" s="14"/>
    </row>
    <row r="705" spans="2:15">
      <c r="B705">
        <v>6000700</v>
      </c>
      <c r="C705" s="2">
        <v>113808</v>
      </c>
      <c r="D705" s="5">
        <v>5.2499999999999998E-2</v>
      </c>
      <c r="E705" s="2" t="s">
        <v>23</v>
      </c>
      <c r="F705" s="2" t="s">
        <v>23</v>
      </c>
      <c r="G705" s="3">
        <v>716</v>
      </c>
      <c r="H705" s="3">
        <v>0.24</v>
      </c>
      <c r="I705" s="3" t="s">
        <v>6</v>
      </c>
      <c r="J705" s="3" t="b">
        <v>0</v>
      </c>
      <c r="K705" s="4" t="s">
        <v>24</v>
      </c>
      <c r="L705" s="3" t="s">
        <v>24</v>
      </c>
      <c r="M705" t="e">
        <f t="shared" si="20"/>
        <v>#VALUE!</v>
      </c>
      <c r="N705" s="46">
        <f t="shared" si="21"/>
        <v>0</v>
      </c>
      <c r="O705" s="14"/>
    </row>
    <row r="706" spans="2:15">
      <c r="B706">
        <v>6000701</v>
      </c>
      <c r="C706" s="2">
        <v>87362</v>
      </c>
      <c r="D706" s="5">
        <v>6.4000000000000001E-2</v>
      </c>
      <c r="E706" s="2" t="s">
        <v>23</v>
      </c>
      <c r="F706" s="2" t="s">
        <v>23</v>
      </c>
      <c r="G706" s="3">
        <v>653</v>
      </c>
      <c r="H706" s="3">
        <v>0.45600000000000007</v>
      </c>
      <c r="I706" s="3" t="s">
        <v>6</v>
      </c>
      <c r="J706" s="3" t="b">
        <v>0</v>
      </c>
      <c r="K706" s="4" t="s">
        <v>24</v>
      </c>
      <c r="L706" s="3" t="s">
        <v>24</v>
      </c>
      <c r="M706" t="e">
        <f t="shared" si="20"/>
        <v>#VALUE!</v>
      </c>
      <c r="N706" s="46">
        <f t="shared" si="21"/>
        <v>0</v>
      </c>
      <c r="O706" s="14"/>
    </row>
    <row r="707" spans="2:15">
      <c r="B707">
        <v>6000702</v>
      </c>
      <c r="C707" s="2">
        <v>134297</v>
      </c>
      <c r="D707" s="5">
        <v>4.2999999999999997E-2</v>
      </c>
      <c r="E707" s="2" t="s">
        <v>23</v>
      </c>
      <c r="F707" s="2" t="s">
        <v>23</v>
      </c>
      <c r="G707" s="3">
        <v>796</v>
      </c>
      <c r="H707" s="3">
        <v>0.54400000000000004</v>
      </c>
      <c r="I707" s="3" t="s">
        <v>6</v>
      </c>
      <c r="J707" s="3" t="b">
        <v>0</v>
      </c>
      <c r="K707" s="4" t="s">
        <v>24</v>
      </c>
      <c r="L707" s="3" t="s">
        <v>24</v>
      </c>
      <c r="M707" t="e">
        <f t="shared" si="20"/>
        <v>#VALUE!</v>
      </c>
      <c r="N707" s="46">
        <f t="shared" si="21"/>
        <v>0</v>
      </c>
      <c r="O707" s="14"/>
    </row>
    <row r="708" spans="2:15">
      <c r="B708">
        <v>6000703</v>
      </c>
      <c r="C708" s="2">
        <v>185033</v>
      </c>
      <c r="D708" s="5">
        <v>6.83E-2</v>
      </c>
      <c r="E708" s="2" t="s">
        <v>23</v>
      </c>
      <c r="F708" s="2" t="s">
        <v>23</v>
      </c>
      <c r="G708" s="3">
        <v>638</v>
      </c>
      <c r="H708" s="3">
        <v>0.2</v>
      </c>
      <c r="I708" s="3" t="s">
        <v>6</v>
      </c>
      <c r="J708" s="3" t="b">
        <v>0</v>
      </c>
      <c r="K708" s="4" t="s">
        <v>24</v>
      </c>
      <c r="L708" s="3" t="s">
        <v>24</v>
      </c>
      <c r="M708" t="e">
        <f t="shared" si="20"/>
        <v>#VALUE!</v>
      </c>
      <c r="N708" s="46">
        <f t="shared" si="21"/>
        <v>0</v>
      </c>
      <c r="O708" s="14"/>
    </row>
    <row r="709" spans="2:15">
      <c r="B709">
        <v>6000704</v>
      </c>
      <c r="C709" s="2">
        <v>93582</v>
      </c>
      <c r="D709" s="5">
        <v>3.6700000000000003E-2</v>
      </c>
      <c r="E709" s="2" t="s">
        <v>23</v>
      </c>
      <c r="F709" s="2" t="s">
        <v>23</v>
      </c>
      <c r="G709" s="3">
        <v>637</v>
      </c>
      <c r="H709" s="3">
        <v>0.2</v>
      </c>
      <c r="I709" s="3" t="s">
        <v>6</v>
      </c>
      <c r="J709" s="3" t="b">
        <v>0</v>
      </c>
      <c r="K709" s="4" t="s">
        <v>24</v>
      </c>
      <c r="L709" s="3" t="s">
        <v>24</v>
      </c>
      <c r="M709" t="e">
        <f t="shared" si="20"/>
        <v>#VALUE!</v>
      </c>
      <c r="N709" s="46">
        <f t="shared" si="21"/>
        <v>0</v>
      </c>
      <c r="O709" s="14"/>
    </row>
    <row r="710" spans="2:15">
      <c r="B710">
        <v>6000705</v>
      </c>
      <c r="C710" s="2">
        <v>176947</v>
      </c>
      <c r="D710" s="5">
        <v>3.4000000000000002E-2</v>
      </c>
      <c r="E710" s="2" t="s">
        <v>23</v>
      </c>
      <c r="F710" s="2" t="s">
        <v>23</v>
      </c>
      <c r="G710" s="3">
        <v>666</v>
      </c>
      <c r="H710" s="3">
        <v>0.64</v>
      </c>
      <c r="I710" s="3" t="s">
        <v>6</v>
      </c>
      <c r="J710" s="3" t="b">
        <v>0</v>
      </c>
      <c r="K710" s="4" t="s">
        <v>24</v>
      </c>
      <c r="L710" s="3" t="s">
        <v>24</v>
      </c>
      <c r="M710" t="e">
        <f t="shared" ref="M710:M773" si="22">IF(ISBLANK(J710), 0, K710 / (1 + 0.12)^(L710/12))</f>
        <v>#VALUE!</v>
      </c>
      <c r="N710" s="46">
        <f t="shared" ref="N710:N773" si="23">IF(F710="defaulted", C710 * (1 - K710), 0)</f>
        <v>0</v>
      </c>
      <c r="O710" s="14"/>
    </row>
    <row r="711" spans="2:15">
      <c r="B711">
        <v>6000706</v>
      </c>
      <c r="C711" s="2">
        <v>173722</v>
      </c>
      <c r="D711" s="5">
        <v>6.3E-2</v>
      </c>
      <c r="E711" s="2" t="s">
        <v>23</v>
      </c>
      <c r="F711" s="2" t="s">
        <v>23</v>
      </c>
      <c r="G711" s="3">
        <v>771</v>
      </c>
      <c r="H711" s="3">
        <v>0.52</v>
      </c>
      <c r="I711" s="3" t="s">
        <v>6</v>
      </c>
      <c r="J711" s="3" t="b">
        <v>0</v>
      </c>
      <c r="K711" s="4" t="s">
        <v>24</v>
      </c>
      <c r="L711" s="3" t="s">
        <v>24</v>
      </c>
      <c r="M711" t="e">
        <f t="shared" si="22"/>
        <v>#VALUE!</v>
      </c>
      <c r="N711" s="46">
        <f t="shared" si="23"/>
        <v>0</v>
      </c>
      <c r="O711" s="14"/>
    </row>
    <row r="712" spans="2:15">
      <c r="B712">
        <v>6000707</v>
      </c>
      <c r="C712" s="2">
        <v>123401</v>
      </c>
      <c r="D712" s="5">
        <v>4.4999999999999998E-2</v>
      </c>
      <c r="E712" s="2" t="s">
        <v>23</v>
      </c>
      <c r="F712" s="2" t="s">
        <v>23</v>
      </c>
      <c r="G712" s="3">
        <v>749</v>
      </c>
      <c r="H712" s="3">
        <v>0.2</v>
      </c>
      <c r="I712" s="3" t="s">
        <v>6</v>
      </c>
      <c r="J712" s="3" t="b">
        <v>0</v>
      </c>
      <c r="K712" s="4" t="s">
        <v>24</v>
      </c>
      <c r="L712" s="3" t="s">
        <v>24</v>
      </c>
      <c r="M712" t="e">
        <f t="shared" si="22"/>
        <v>#VALUE!</v>
      </c>
      <c r="N712" s="46">
        <f t="shared" si="23"/>
        <v>0</v>
      </c>
      <c r="O712" s="14"/>
    </row>
    <row r="713" spans="2:15">
      <c r="B713">
        <v>6000708</v>
      </c>
      <c r="C713" s="2">
        <v>10955</v>
      </c>
      <c r="D713" s="5">
        <v>5.6599999999999998E-2</v>
      </c>
      <c r="E713" s="2" t="s">
        <v>23</v>
      </c>
      <c r="F713" s="2" t="s">
        <v>23</v>
      </c>
      <c r="G713" s="3">
        <v>605</v>
      </c>
      <c r="H713" s="3">
        <v>0.624</v>
      </c>
      <c r="I713" s="3" t="s">
        <v>6</v>
      </c>
      <c r="J713" s="3" t="b">
        <v>0</v>
      </c>
      <c r="K713" s="4" t="s">
        <v>24</v>
      </c>
      <c r="L713" s="3" t="s">
        <v>24</v>
      </c>
      <c r="M713" t="e">
        <f t="shared" si="22"/>
        <v>#VALUE!</v>
      </c>
      <c r="N713" s="46">
        <f t="shared" si="23"/>
        <v>0</v>
      </c>
      <c r="O713" s="14"/>
    </row>
    <row r="714" spans="2:15">
      <c r="B714">
        <v>6000709</v>
      </c>
      <c r="C714" s="2">
        <v>193282</v>
      </c>
      <c r="D714" s="5">
        <v>5.5100000000000003E-2</v>
      </c>
      <c r="E714" s="2" t="s">
        <v>23</v>
      </c>
      <c r="F714" s="2" t="s">
        <v>23</v>
      </c>
      <c r="G714" s="3">
        <v>611</v>
      </c>
      <c r="H714" s="3">
        <v>0.43200000000000005</v>
      </c>
      <c r="I714" s="3" t="s">
        <v>6</v>
      </c>
      <c r="J714" s="3" t="b">
        <v>0</v>
      </c>
      <c r="K714" s="4" t="s">
        <v>24</v>
      </c>
      <c r="L714" s="3" t="s">
        <v>24</v>
      </c>
      <c r="M714" t="e">
        <f t="shared" si="22"/>
        <v>#VALUE!</v>
      </c>
      <c r="N714" s="46">
        <f t="shared" si="23"/>
        <v>0</v>
      </c>
      <c r="O714" s="14"/>
    </row>
    <row r="715" spans="2:15">
      <c r="B715">
        <v>6000710</v>
      </c>
      <c r="C715" s="2">
        <v>89369</v>
      </c>
      <c r="D715" s="5">
        <v>6.59E-2</v>
      </c>
      <c r="E715" s="2" t="s">
        <v>23</v>
      </c>
      <c r="F715" s="2" t="s">
        <v>23</v>
      </c>
      <c r="G715" s="3">
        <v>638</v>
      </c>
      <c r="H715" s="3">
        <v>0.51200000000000001</v>
      </c>
      <c r="I715" s="3" t="s">
        <v>6</v>
      </c>
      <c r="J715" s="3" t="b">
        <v>0</v>
      </c>
      <c r="K715" s="4" t="s">
        <v>24</v>
      </c>
      <c r="L715" s="3" t="s">
        <v>24</v>
      </c>
      <c r="M715" t="e">
        <f t="shared" si="22"/>
        <v>#VALUE!</v>
      </c>
      <c r="N715" s="46">
        <f t="shared" si="23"/>
        <v>0</v>
      </c>
      <c r="O715" s="14"/>
    </row>
    <row r="716" spans="2:15">
      <c r="B716">
        <v>6000711</v>
      </c>
      <c r="C716" s="2">
        <v>146849</v>
      </c>
      <c r="D716" s="5">
        <v>4.7100000000000003E-2</v>
      </c>
      <c r="E716" s="2" t="s">
        <v>23</v>
      </c>
      <c r="F716" s="2" t="s">
        <v>23</v>
      </c>
      <c r="G716" s="3">
        <v>786</v>
      </c>
      <c r="H716" s="3">
        <v>0.43999999999999995</v>
      </c>
      <c r="I716" s="3" t="s">
        <v>6</v>
      </c>
      <c r="J716" s="3" t="b">
        <v>0</v>
      </c>
      <c r="K716" s="4" t="s">
        <v>24</v>
      </c>
      <c r="L716" s="3" t="s">
        <v>24</v>
      </c>
      <c r="M716" t="e">
        <f t="shared" si="22"/>
        <v>#VALUE!</v>
      </c>
      <c r="N716" s="46">
        <f t="shared" si="23"/>
        <v>0</v>
      </c>
      <c r="O716" s="14"/>
    </row>
    <row r="717" spans="2:15">
      <c r="B717">
        <v>6000712</v>
      </c>
      <c r="C717" s="2">
        <v>47001</v>
      </c>
      <c r="D717" s="5">
        <v>3.1699999999999999E-2</v>
      </c>
      <c r="E717" s="2" t="s">
        <v>26</v>
      </c>
      <c r="F717" s="2" t="s">
        <v>27</v>
      </c>
      <c r="G717" s="3">
        <v>373.2</v>
      </c>
      <c r="H717" s="3">
        <v>1.0099999999999998</v>
      </c>
      <c r="I717" s="3" t="s">
        <v>6</v>
      </c>
      <c r="J717" s="3" t="s">
        <v>24</v>
      </c>
      <c r="K717" s="4">
        <v>0.05</v>
      </c>
      <c r="L717" s="3">
        <v>5</v>
      </c>
      <c r="M717">
        <f t="shared" si="22"/>
        <v>4.7693862453780073E-2</v>
      </c>
      <c r="N717" s="46">
        <f t="shared" si="23"/>
        <v>44650.95</v>
      </c>
      <c r="O717" s="14"/>
    </row>
    <row r="718" spans="2:15">
      <c r="B718">
        <v>6000713</v>
      </c>
      <c r="C718" s="2">
        <v>36239</v>
      </c>
      <c r="D718" s="5">
        <v>6.4100000000000004E-2</v>
      </c>
      <c r="E718" s="2" t="s">
        <v>23</v>
      </c>
      <c r="F718" s="2" t="s">
        <v>23</v>
      </c>
      <c r="G718" s="3">
        <v>746</v>
      </c>
      <c r="H718" s="3">
        <v>0.42400000000000004</v>
      </c>
      <c r="I718" s="3" t="s">
        <v>6</v>
      </c>
      <c r="J718" s="3" t="b">
        <v>0</v>
      </c>
      <c r="K718" s="4" t="s">
        <v>24</v>
      </c>
      <c r="L718" s="3" t="s">
        <v>24</v>
      </c>
      <c r="M718" t="e">
        <f t="shared" si="22"/>
        <v>#VALUE!</v>
      </c>
      <c r="N718" s="46">
        <f t="shared" si="23"/>
        <v>0</v>
      </c>
      <c r="O718" s="14"/>
    </row>
    <row r="719" spans="2:15">
      <c r="B719">
        <v>6000714</v>
      </c>
      <c r="C719" s="2">
        <v>97464</v>
      </c>
      <c r="D719" s="5">
        <v>2.58E-2</v>
      </c>
      <c r="E719" s="2" t="s">
        <v>23</v>
      </c>
      <c r="F719" s="2" t="s">
        <v>23</v>
      </c>
      <c r="G719" s="3">
        <v>789</v>
      </c>
      <c r="H719" s="3">
        <v>0.42400000000000004</v>
      </c>
      <c r="I719" s="3" t="s">
        <v>6</v>
      </c>
      <c r="J719" s="3" t="b">
        <v>0</v>
      </c>
      <c r="K719" s="4" t="s">
        <v>24</v>
      </c>
      <c r="L719" s="3" t="s">
        <v>24</v>
      </c>
      <c r="M719" t="e">
        <f t="shared" si="22"/>
        <v>#VALUE!</v>
      </c>
      <c r="N719" s="46">
        <f t="shared" si="23"/>
        <v>0</v>
      </c>
      <c r="O719" s="14"/>
    </row>
    <row r="720" spans="2:15">
      <c r="B720">
        <v>6000715</v>
      </c>
      <c r="C720" s="2">
        <v>116567</v>
      </c>
      <c r="D720" s="5">
        <v>2.93E-2</v>
      </c>
      <c r="E720" s="2" t="s">
        <v>23</v>
      </c>
      <c r="F720" s="2" t="s">
        <v>23</v>
      </c>
      <c r="G720" s="3">
        <v>681</v>
      </c>
      <c r="H720" s="3">
        <v>0.47199999999999998</v>
      </c>
      <c r="I720" s="3" t="s">
        <v>6</v>
      </c>
      <c r="J720" s="3" t="b">
        <v>0</v>
      </c>
      <c r="K720" s="4" t="s">
        <v>24</v>
      </c>
      <c r="L720" s="3" t="s">
        <v>24</v>
      </c>
      <c r="M720" t="e">
        <f t="shared" si="22"/>
        <v>#VALUE!</v>
      </c>
      <c r="N720" s="46">
        <f t="shared" si="23"/>
        <v>0</v>
      </c>
      <c r="O720" s="14"/>
    </row>
    <row r="721" spans="2:15">
      <c r="B721">
        <v>6000716</v>
      </c>
      <c r="C721" s="2">
        <v>109360</v>
      </c>
      <c r="D721" s="5">
        <v>6.6900000000000001E-2</v>
      </c>
      <c r="E721" s="2" t="s">
        <v>23</v>
      </c>
      <c r="F721" s="2" t="s">
        <v>23</v>
      </c>
      <c r="G721" s="3">
        <v>784</v>
      </c>
      <c r="H721" s="3">
        <v>0.23199999999999998</v>
      </c>
      <c r="I721" s="3" t="s">
        <v>6</v>
      </c>
      <c r="J721" s="3" t="b">
        <v>0</v>
      </c>
      <c r="K721" s="4" t="s">
        <v>24</v>
      </c>
      <c r="L721" s="3" t="s">
        <v>24</v>
      </c>
      <c r="M721" t="e">
        <f t="shared" si="22"/>
        <v>#VALUE!</v>
      </c>
      <c r="N721" s="46">
        <f t="shared" si="23"/>
        <v>0</v>
      </c>
      <c r="O721" s="14"/>
    </row>
    <row r="722" spans="2:15">
      <c r="B722">
        <v>6000717</v>
      </c>
      <c r="C722" s="2">
        <v>102186</v>
      </c>
      <c r="D722" s="5">
        <v>5.4899999999999997E-2</v>
      </c>
      <c r="E722" s="2" t="s">
        <v>23</v>
      </c>
      <c r="F722" s="2" t="s">
        <v>23</v>
      </c>
      <c r="G722" s="3">
        <v>742</v>
      </c>
      <c r="H722" s="3">
        <v>0.2</v>
      </c>
      <c r="I722" s="3" t="s">
        <v>6</v>
      </c>
      <c r="J722" s="3" t="b">
        <v>0</v>
      </c>
      <c r="K722" s="4" t="s">
        <v>24</v>
      </c>
      <c r="L722" s="3" t="s">
        <v>24</v>
      </c>
      <c r="M722" t="e">
        <f t="shared" si="22"/>
        <v>#VALUE!</v>
      </c>
      <c r="N722" s="46">
        <f t="shared" si="23"/>
        <v>0</v>
      </c>
      <c r="O722" s="14"/>
    </row>
    <row r="723" spans="2:15">
      <c r="B723">
        <v>6000718</v>
      </c>
      <c r="C723" s="2">
        <v>36629</v>
      </c>
      <c r="D723" s="5">
        <v>5.4600000000000003E-2</v>
      </c>
      <c r="E723" s="2" t="s">
        <v>23</v>
      </c>
      <c r="F723" s="2" t="s">
        <v>23</v>
      </c>
      <c r="G723" s="3">
        <v>694</v>
      </c>
      <c r="H723" s="3">
        <v>0.2</v>
      </c>
      <c r="I723" s="3" t="s">
        <v>6</v>
      </c>
      <c r="J723" s="3" t="b">
        <v>0</v>
      </c>
      <c r="K723" s="4" t="s">
        <v>24</v>
      </c>
      <c r="L723" s="3" t="s">
        <v>24</v>
      </c>
      <c r="M723" t="e">
        <f t="shared" si="22"/>
        <v>#VALUE!</v>
      </c>
      <c r="N723" s="46">
        <f t="shared" si="23"/>
        <v>0</v>
      </c>
      <c r="O723" s="14"/>
    </row>
    <row r="724" spans="2:15">
      <c r="B724">
        <v>6000719</v>
      </c>
      <c r="C724" s="2">
        <v>87718</v>
      </c>
      <c r="D724" s="5">
        <v>2.1899999999999999E-2</v>
      </c>
      <c r="E724" s="2" t="s">
        <v>23</v>
      </c>
      <c r="F724" s="2" t="s">
        <v>23</v>
      </c>
      <c r="G724" s="3">
        <v>604</v>
      </c>
      <c r="H724" s="3">
        <v>0.48</v>
      </c>
      <c r="I724" s="3" t="s">
        <v>6</v>
      </c>
      <c r="J724" s="3" t="b">
        <v>0</v>
      </c>
      <c r="K724" s="4" t="s">
        <v>24</v>
      </c>
      <c r="L724" s="3" t="s">
        <v>24</v>
      </c>
      <c r="M724" t="e">
        <f t="shared" si="22"/>
        <v>#VALUE!</v>
      </c>
      <c r="N724" s="46">
        <f t="shared" si="23"/>
        <v>0</v>
      </c>
      <c r="O724" s="14"/>
    </row>
    <row r="725" spans="2:15">
      <c r="B725">
        <v>6000720</v>
      </c>
      <c r="C725" s="2">
        <v>184678</v>
      </c>
      <c r="D725" s="5">
        <v>5.5100000000000003E-2</v>
      </c>
      <c r="E725" s="2" t="s">
        <v>23</v>
      </c>
      <c r="F725" s="2" t="s">
        <v>23</v>
      </c>
      <c r="G725" s="3">
        <v>780</v>
      </c>
      <c r="H725" s="3">
        <v>0.29600000000000004</v>
      </c>
      <c r="I725" s="3" t="s">
        <v>6</v>
      </c>
      <c r="J725" s="3" t="b">
        <v>0</v>
      </c>
      <c r="K725" s="4" t="s">
        <v>24</v>
      </c>
      <c r="L725" s="3" t="s">
        <v>24</v>
      </c>
      <c r="M725" t="e">
        <f t="shared" si="22"/>
        <v>#VALUE!</v>
      </c>
      <c r="N725" s="46">
        <f t="shared" si="23"/>
        <v>0</v>
      </c>
      <c r="O725" s="14"/>
    </row>
    <row r="726" spans="2:15">
      <c r="B726">
        <v>6000721</v>
      </c>
      <c r="C726" s="2">
        <v>130655</v>
      </c>
      <c r="D726" s="5">
        <v>2.5499999999999998E-2</v>
      </c>
      <c r="E726" s="2" t="s">
        <v>23</v>
      </c>
      <c r="F726" s="2" t="s">
        <v>23</v>
      </c>
      <c r="G726" s="3">
        <v>621</v>
      </c>
      <c r="H726" s="3">
        <v>0.2</v>
      </c>
      <c r="I726" s="3" t="s">
        <v>6</v>
      </c>
      <c r="J726" s="3" t="b">
        <v>0</v>
      </c>
      <c r="K726" s="4" t="s">
        <v>24</v>
      </c>
      <c r="L726" s="3" t="s">
        <v>24</v>
      </c>
      <c r="M726" t="e">
        <f t="shared" si="22"/>
        <v>#VALUE!</v>
      </c>
      <c r="N726" s="46">
        <f t="shared" si="23"/>
        <v>0</v>
      </c>
      <c r="O726" s="14"/>
    </row>
    <row r="727" spans="2:15">
      <c r="B727">
        <v>6000722</v>
      </c>
      <c r="C727" s="2">
        <v>103376</v>
      </c>
      <c r="D727" s="5">
        <v>6.4600000000000005E-2</v>
      </c>
      <c r="E727" s="2" t="s">
        <v>23</v>
      </c>
      <c r="F727" s="2" t="s">
        <v>23</v>
      </c>
      <c r="G727" s="3">
        <v>670</v>
      </c>
      <c r="H727" s="3">
        <v>0.2</v>
      </c>
      <c r="I727" s="3" t="s">
        <v>6</v>
      </c>
      <c r="J727" s="3" t="b">
        <v>0</v>
      </c>
      <c r="K727" s="4" t="s">
        <v>24</v>
      </c>
      <c r="L727" s="3" t="s">
        <v>24</v>
      </c>
      <c r="M727" t="e">
        <f t="shared" si="22"/>
        <v>#VALUE!</v>
      </c>
      <c r="N727" s="46">
        <f t="shared" si="23"/>
        <v>0</v>
      </c>
      <c r="O727" s="14"/>
    </row>
    <row r="728" spans="2:15">
      <c r="B728">
        <v>6000723</v>
      </c>
      <c r="C728" s="2">
        <v>118996</v>
      </c>
      <c r="D728" s="5">
        <v>2.8000000000000001E-2</v>
      </c>
      <c r="E728" s="2" t="s">
        <v>23</v>
      </c>
      <c r="F728" s="2" t="s">
        <v>23</v>
      </c>
      <c r="G728" s="3">
        <v>632</v>
      </c>
      <c r="H728" s="3">
        <v>0.34400000000000008</v>
      </c>
      <c r="I728" s="3" t="s">
        <v>6</v>
      </c>
      <c r="J728" s="3" t="b">
        <v>0</v>
      </c>
      <c r="K728" s="4" t="s">
        <v>24</v>
      </c>
      <c r="L728" s="3" t="s">
        <v>24</v>
      </c>
      <c r="M728" t="e">
        <f t="shared" si="22"/>
        <v>#VALUE!</v>
      </c>
      <c r="N728" s="46">
        <f t="shared" si="23"/>
        <v>0</v>
      </c>
      <c r="O728" s="14"/>
    </row>
    <row r="729" spans="2:15">
      <c r="B729">
        <v>6000724</v>
      </c>
      <c r="C729" s="2">
        <v>35388</v>
      </c>
      <c r="D729" s="5">
        <v>5.2400000000000002E-2</v>
      </c>
      <c r="E729" s="2" t="s">
        <v>23</v>
      </c>
      <c r="F729" s="2" t="s">
        <v>23</v>
      </c>
      <c r="G729" s="3">
        <v>607</v>
      </c>
      <c r="H729" s="3">
        <v>0.2</v>
      </c>
      <c r="I729" s="3" t="s">
        <v>6</v>
      </c>
      <c r="J729" s="3" t="b">
        <v>0</v>
      </c>
      <c r="K729" s="4" t="s">
        <v>24</v>
      </c>
      <c r="L729" s="3" t="s">
        <v>24</v>
      </c>
      <c r="M729" t="e">
        <f t="shared" si="22"/>
        <v>#VALUE!</v>
      </c>
      <c r="N729" s="46">
        <f t="shared" si="23"/>
        <v>0</v>
      </c>
      <c r="O729" s="14"/>
    </row>
    <row r="730" spans="2:15">
      <c r="B730">
        <v>6000725</v>
      </c>
      <c r="C730" s="2">
        <v>68112</v>
      </c>
      <c r="D730" s="5">
        <v>5.62E-2</v>
      </c>
      <c r="E730" s="2" t="s">
        <v>23</v>
      </c>
      <c r="F730" s="2" t="s">
        <v>23</v>
      </c>
      <c r="G730" s="3">
        <v>748</v>
      </c>
      <c r="H730" s="3">
        <v>0.52800000000000014</v>
      </c>
      <c r="I730" s="3" t="s">
        <v>6</v>
      </c>
      <c r="J730" s="3" t="b">
        <v>0</v>
      </c>
      <c r="K730" s="4" t="s">
        <v>24</v>
      </c>
      <c r="L730" s="3" t="s">
        <v>24</v>
      </c>
      <c r="M730" t="e">
        <f t="shared" si="22"/>
        <v>#VALUE!</v>
      </c>
      <c r="N730" s="46">
        <f t="shared" si="23"/>
        <v>0</v>
      </c>
      <c r="O730" s="14"/>
    </row>
    <row r="731" spans="2:15">
      <c r="B731">
        <v>6000726</v>
      </c>
      <c r="C731" s="2">
        <v>17430</v>
      </c>
      <c r="D731" s="5">
        <v>3.3300000000000003E-2</v>
      </c>
      <c r="E731" s="2" t="s">
        <v>23</v>
      </c>
      <c r="F731" s="2" t="s">
        <v>23</v>
      </c>
      <c r="G731" s="3">
        <v>753</v>
      </c>
      <c r="H731" s="3">
        <v>0.41600000000000004</v>
      </c>
      <c r="I731" s="3" t="s">
        <v>6</v>
      </c>
      <c r="J731" s="3" t="b">
        <v>0</v>
      </c>
      <c r="K731" s="4" t="s">
        <v>24</v>
      </c>
      <c r="L731" s="3" t="s">
        <v>24</v>
      </c>
      <c r="M731" t="e">
        <f t="shared" si="22"/>
        <v>#VALUE!</v>
      </c>
      <c r="N731" s="46">
        <f t="shared" si="23"/>
        <v>0</v>
      </c>
      <c r="O731" s="14"/>
    </row>
    <row r="732" spans="2:15">
      <c r="B732">
        <v>6000727</v>
      </c>
      <c r="C732" s="2">
        <v>8762</v>
      </c>
      <c r="D732" s="5">
        <v>3.3500000000000002E-2</v>
      </c>
      <c r="E732" s="2" t="s">
        <v>23</v>
      </c>
      <c r="F732" s="2" t="s">
        <v>23</v>
      </c>
      <c r="G732" s="3">
        <v>709</v>
      </c>
      <c r="H732" s="3">
        <v>0.29600000000000004</v>
      </c>
      <c r="I732" s="3" t="s">
        <v>6</v>
      </c>
      <c r="J732" s="3" t="b">
        <v>0</v>
      </c>
      <c r="K732" s="4" t="s">
        <v>24</v>
      </c>
      <c r="L732" s="3" t="s">
        <v>24</v>
      </c>
      <c r="M732" t="e">
        <f t="shared" si="22"/>
        <v>#VALUE!</v>
      </c>
      <c r="N732" s="46">
        <f t="shared" si="23"/>
        <v>0</v>
      </c>
      <c r="O732" s="14"/>
    </row>
    <row r="733" spans="2:15">
      <c r="B733">
        <v>6000728</v>
      </c>
      <c r="C733" s="2">
        <v>91644</v>
      </c>
      <c r="D733" s="5">
        <v>4.5900000000000003E-2</v>
      </c>
      <c r="E733" s="2" t="s">
        <v>23</v>
      </c>
      <c r="F733" s="2" t="s">
        <v>23</v>
      </c>
      <c r="G733" s="3">
        <v>800</v>
      </c>
      <c r="H733" s="3">
        <v>0.75200000000000011</v>
      </c>
      <c r="I733" s="3" t="s">
        <v>6</v>
      </c>
      <c r="J733" s="3" t="b">
        <v>0</v>
      </c>
      <c r="K733" s="4" t="s">
        <v>24</v>
      </c>
      <c r="L733" s="3" t="s">
        <v>24</v>
      </c>
      <c r="M733" t="e">
        <f t="shared" si="22"/>
        <v>#VALUE!</v>
      </c>
      <c r="N733" s="46">
        <f t="shared" si="23"/>
        <v>0</v>
      </c>
      <c r="O733" s="14"/>
    </row>
    <row r="734" spans="2:15">
      <c r="B734">
        <v>6000729</v>
      </c>
      <c r="C734" s="2">
        <v>188839</v>
      </c>
      <c r="D734" s="5">
        <v>3.8399999999999997E-2</v>
      </c>
      <c r="E734" s="2" t="s">
        <v>23</v>
      </c>
      <c r="F734" s="2" t="s">
        <v>23</v>
      </c>
      <c r="G734" s="3">
        <v>611</v>
      </c>
      <c r="H734" s="3">
        <v>0.51200000000000001</v>
      </c>
      <c r="I734" s="3" t="s">
        <v>6</v>
      </c>
      <c r="J734" s="3" t="b">
        <v>0</v>
      </c>
      <c r="K734" s="4" t="s">
        <v>24</v>
      </c>
      <c r="L734" s="3" t="s">
        <v>24</v>
      </c>
      <c r="M734" t="e">
        <f t="shared" si="22"/>
        <v>#VALUE!</v>
      </c>
      <c r="N734" s="46">
        <f t="shared" si="23"/>
        <v>0</v>
      </c>
      <c r="O734" s="14"/>
    </row>
    <row r="735" spans="2:15">
      <c r="B735">
        <v>6000730</v>
      </c>
      <c r="C735" s="2">
        <v>18859</v>
      </c>
      <c r="D735" s="5">
        <v>3.7499999999999999E-2</v>
      </c>
      <c r="E735" s="2" t="s">
        <v>23</v>
      </c>
      <c r="F735" s="2" t="s">
        <v>23</v>
      </c>
      <c r="G735" s="3">
        <v>749</v>
      </c>
      <c r="H735" s="3">
        <v>0.28000000000000003</v>
      </c>
      <c r="I735" s="3" t="s">
        <v>6</v>
      </c>
      <c r="J735" s="3" t="b">
        <v>0</v>
      </c>
      <c r="K735" s="4" t="s">
        <v>24</v>
      </c>
      <c r="L735" s="3" t="s">
        <v>24</v>
      </c>
      <c r="M735" t="e">
        <f t="shared" si="22"/>
        <v>#VALUE!</v>
      </c>
      <c r="N735" s="46">
        <f t="shared" si="23"/>
        <v>0</v>
      </c>
      <c r="O735" s="14"/>
    </row>
    <row r="736" spans="2:15">
      <c r="B736">
        <v>6000731</v>
      </c>
      <c r="C736" s="2">
        <v>82778</v>
      </c>
      <c r="D736" s="5">
        <v>5.1299999999999998E-2</v>
      </c>
      <c r="E736" s="2" t="s">
        <v>23</v>
      </c>
      <c r="F736" s="2" t="s">
        <v>23</v>
      </c>
      <c r="G736" s="3">
        <v>640</v>
      </c>
      <c r="H736" s="3">
        <v>0.54400000000000004</v>
      </c>
      <c r="I736" s="3" t="s">
        <v>6</v>
      </c>
      <c r="J736" s="3" t="b">
        <v>0</v>
      </c>
      <c r="K736" s="4" t="s">
        <v>24</v>
      </c>
      <c r="L736" s="3" t="s">
        <v>24</v>
      </c>
      <c r="M736" t="e">
        <f t="shared" si="22"/>
        <v>#VALUE!</v>
      </c>
      <c r="N736" s="46">
        <f t="shared" si="23"/>
        <v>0</v>
      </c>
      <c r="O736" s="14"/>
    </row>
    <row r="737" spans="2:15">
      <c r="B737">
        <v>6000732</v>
      </c>
      <c r="C737" s="2">
        <v>25728</v>
      </c>
      <c r="D737" s="5">
        <v>6.0699999999999997E-2</v>
      </c>
      <c r="E737" s="2" t="s">
        <v>23</v>
      </c>
      <c r="F737" s="2" t="s">
        <v>23</v>
      </c>
      <c r="G737" s="3">
        <v>798</v>
      </c>
      <c r="H737" s="3">
        <v>0.65600000000000003</v>
      </c>
      <c r="I737" s="3" t="s">
        <v>6</v>
      </c>
      <c r="J737" s="3" t="b">
        <v>0</v>
      </c>
      <c r="K737" s="4" t="s">
        <v>24</v>
      </c>
      <c r="L737" s="3" t="s">
        <v>24</v>
      </c>
      <c r="M737" t="e">
        <f t="shared" si="22"/>
        <v>#VALUE!</v>
      </c>
      <c r="N737" s="46">
        <f t="shared" si="23"/>
        <v>0</v>
      </c>
      <c r="O737" s="14"/>
    </row>
    <row r="738" spans="2:15">
      <c r="B738">
        <v>6000733</v>
      </c>
      <c r="C738" s="2">
        <v>22054</v>
      </c>
      <c r="D738" s="5">
        <v>3.44E-2</v>
      </c>
      <c r="E738" s="2" t="s">
        <v>23</v>
      </c>
      <c r="F738" s="2" t="s">
        <v>23</v>
      </c>
      <c r="G738" s="3">
        <v>630</v>
      </c>
      <c r="H738" s="3">
        <v>0.76800000000000013</v>
      </c>
      <c r="I738" s="3" t="s">
        <v>6</v>
      </c>
      <c r="J738" s="3" t="b">
        <v>0</v>
      </c>
      <c r="K738" s="4" t="s">
        <v>24</v>
      </c>
      <c r="L738" s="3" t="s">
        <v>24</v>
      </c>
      <c r="M738" t="e">
        <f t="shared" si="22"/>
        <v>#VALUE!</v>
      </c>
      <c r="N738" s="46">
        <f t="shared" si="23"/>
        <v>0</v>
      </c>
      <c r="O738" s="14"/>
    </row>
    <row r="739" spans="2:15">
      <c r="B739">
        <v>6000734</v>
      </c>
      <c r="C739" s="2">
        <v>46306</v>
      </c>
      <c r="D739" s="5">
        <v>3.1399999999999997E-2</v>
      </c>
      <c r="E739" s="2" t="s">
        <v>23</v>
      </c>
      <c r="F739" s="2" t="s">
        <v>23</v>
      </c>
      <c r="G739" s="3">
        <v>693</v>
      </c>
      <c r="H739" s="3">
        <v>0.20800000000000007</v>
      </c>
      <c r="I739" s="3" t="s">
        <v>6</v>
      </c>
      <c r="J739" s="3" t="b">
        <v>0</v>
      </c>
      <c r="K739" s="4" t="s">
        <v>24</v>
      </c>
      <c r="L739" s="3" t="s">
        <v>24</v>
      </c>
      <c r="M739" t="e">
        <f t="shared" si="22"/>
        <v>#VALUE!</v>
      </c>
      <c r="N739" s="46">
        <f t="shared" si="23"/>
        <v>0</v>
      </c>
      <c r="O739" s="14"/>
    </row>
    <row r="740" spans="2:15">
      <c r="B740">
        <v>6000735</v>
      </c>
      <c r="C740" s="2">
        <v>177997</v>
      </c>
      <c r="D740" s="5">
        <v>4.0099999999999997E-2</v>
      </c>
      <c r="E740" s="2" t="s">
        <v>23</v>
      </c>
      <c r="F740" s="2" t="s">
        <v>23</v>
      </c>
      <c r="G740" s="3">
        <v>739</v>
      </c>
      <c r="H740" s="3">
        <v>0.2</v>
      </c>
      <c r="I740" s="3" t="s">
        <v>6</v>
      </c>
      <c r="J740" s="3" t="b">
        <v>0</v>
      </c>
      <c r="K740" s="4" t="s">
        <v>24</v>
      </c>
      <c r="L740" s="3" t="s">
        <v>24</v>
      </c>
      <c r="M740" t="e">
        <f t="shared" si="22"/>
        <v>#VALUE!</v>
      </c>
      <c r="N740" s="46">
        <f t="shared" si="23"/>
        <v>0</v>
      </c>
      <c r="O740" s="14"/>
    </row>
    <row r="741" spans="2:15">
      <c r="B741">
        <v>6000736</v>
      </c>
      <c r="C741" s="2">
        <v>199061</v>
      </c>
      <c r="D741" s="5">
        <v>2.7900000000000001E-2</v>
      </c>
      <c r="E741" s="2" t="s">
        <v>23</v>
      </c>
      <c r="F741" s="2" t="s">
        <v>23</v>
      </c>
      <c r="G741" s="3">
        <v>658</v>
      </c>
      <c r="H741" s="3">
        <v>0.43200000000000005</v>
      </c>
      <c r="I741" s="3" t="s">
        <v>6</v>
      </c>
      <c r="J741" s="3" t="b">
        <v>0</v>
      </c>
      <c r="K741" s="4" t="s">
        <v>24</v>
      </c>
      <c r="L741" s="3" t="s">
        <v>24</v>
      </c>
      <c r="M741" t="e">
        <f t="shared" si="22"/>
        <v>#VALUE!</v>
      </c>
      <c r="N741" s="46">
        <f t="shared" si="23"/>
        <v>0</v>
      </c>
      <c r="O741" s="14"/>
    </row>
    <row r="742" spans="2:15">
      <c r="B742">
        <v>6000737</v>
      </c>
      <c r="C742" s="2">
        <v>12743</v>
      </c>
      <c r="D742" s="5">
        <v>6.4600000000000005E-2</v>
      </c>
      <c r="E742" s="2" t="s">
        <v>23</v>
      </c>
      <c r="F742" s="2" t="s">
        <v>23</v>
      </c>
      <c r="G742" s="3">
        <v>793</v>
      </c>
      <c r="H742" s="3">
        <v>0.43999999999999995</v>
      </c>
      <c r="I742" s="3" t="s">
        <v>6</v>
      </c>
      <c r="J742" s="3" t="b">
        <v>0</v>
      </c>
      <c r="K742" s="4" t="s">
        <v>24</v>
      </c>
      <c r="L742" s="3" t="s">
        <v>24</v>
      </c>
      <c r="M742" t="e">
        <f t="shared" si="22"/>
        <v>#VALUE!</v>
      </c>
      <c r="N742" s="46">
        <f t="shared" si="23"/>
        <v>0</v>
      </c>
      <c r="O742" s="14"/>
    </row>
    <row r="743" spans="2:15">
      <c r="B743">
        <v>6000738</v>
      </c>
      <c r="C743" s="2">
        <v>89259</v>
      </c>
      <c r="D743" s="5">
        <v>2.2200000000000001E-2</v>
      </c>
      <c r="E743" s="2" t="s">
        <v>23</v>
      </c>
      <c r="F743" s="2" t="s">
        <v>23</v>
      </c>
      <c r="G743" s="3">
        <v>779</v>
      </c>
      <c r="H743" s="3">
        <v>0.41600000000000004</v>
      </c>
      <c r="I743" s="3" t="s">
        <v>6</v>
      </c>
      <c r="J743" s="3" t="b">
        <v>0</v>
      </c>
      <c r="K743" s="4" t="s">
        <v>24</v>
      </c>
      <c r="L743" s="3" t="s">
        <v>24</v>
      </c>
      <c r="M743" t="e">
        <f t="shared" si="22"/>
        <v>#VALUE!</v>
      </c>
      <c r="N743" s="46">
        <f t="shared" si="23"/>
        <v>0</v>
      </c>
      <c r="O743" s="14"/>
    </row>
    <row r="744" spans="2:15">
      <c r="B744">
        <v>6000739</v>
      </c>
      <c r="C744" s="2">
        <v>49447</v>
      </c>
      <c r="D744" s="5">
        <v>3.7499999999999999E-2</v>
      </c>
      <c r="E744" s="2" t="s">
        <v>23</v>
      </c>
      <c r="F744" s="2" t="s">
        <v>27</v>
      </c>
      <c r="G744" s="3">
        <v>394.2</v>
      </c>
      <c r="H744" s="3">
        <v>0.2</v>
      </c>
      <c r="I744" s="3" t="s">
        <v>6</v>
      </c>
      <c r="J744" s="3" t="s">
        <v>24</v>
      </c>
      <c r="K744" s="4">
        <v>0.03</v>
      </c>
      <c r="L744" s="3">
        <v>3</v>
      </c>
      <c r="M744">
        <f t="shared" si="22"/>
        <v>2.9161962627209461E-2</v>
      </c>
      <c r="N744" s="46">
        <f t="shared" si="23"/>
        <v>47963.59</v>
      </c>
      <c r="O744" s="14"/>
    </row>
    <row r="745" spans="2:15">
      <c r="B745">
        <v>6000740</v>
      </c>
      <c r="C745" s="2">
        <v>142005</v>
      </c>
      <c r="D745" s="5">
        <v>3.32E-2</v>
      </c>
      <c r="E745" s="2" t="s">
        <v>23</v>
      </c>
      <c r="F745" s="2" t="s">
        <v>23</v>
      </c>
      <c r="G745" s="3">
        <v>696</v>
      </c>
      <c r="H745" s="3">
        <v>0.2</v>
      </c>
      <c r="I745" s="3" t="s">
        <v>6</v>
      </c>
      <c r="J745" s="3" t="b">
        <v>0</v>
      </c>
      <c r="K745" s="4" t="s">
        <v>24</v>
      </c>
      <c r="L745" s="3" t="s">
        <v>24</v>
      </c>
      <c r="M745" t="e">
        <f t="shared" si="22"/>
        <v>#VALUE!</v>
      </c>
      <c r="N745" s="46">
        <f t="shared" si="23"/>
        <v>0</v>
      </c>
      <c r="O745" s="14"/>
    </row>
    <row r="746" spans="2:15">
      <c r="B746">
        <v>6000741</v>
      </c>
      <c r="C746" s="2">
        <v>24772</v>
      </c>
      <c r="D746" s="5">
        <v>5.0099999999999999E-2</v>
      </c>
      <c r="E746" s="2" t="s">
        <v>23</v>
      </c>
      <c r="F746" s="2" t="s">
        <v>23</v>
      </c>
      <c r="G746" s="3">
        <v>790</v>
      </c>
      <c r="H746" s="3">
        <v>0.40800000000000014</v>
      </c>
      <c r="I746" s="3" t="s">
        <v>6</v>
      </c>
      <c r="J746" s="3" t="b">
        <v>0</v>
      </c>
      <c r="K746" s="4" t="s">
        <v>24</v>
      </c>
      <c r="L746" s="3" t="s">
        <v>24</v>
      </c>
      <c r="M746" t="e">
        <f t="shared" si="22"/>
        <v>#VALUE!</v>
      </c>
      <c r="N746" s="46">
        <f t="shared" si="23"/>
        <v>0</v>
      </c>
      <c r="O746" s="14"/>
    </row>
    <row r="747" spans="2:15">
      <c r="B747">
        <v>6000742</v>
      </c>
      <c r="C747" s="2">
        <v>102321</v>
      </c>
      <c r="D747" s="5">
        <v>5.3199999999999997E-2</v>
      </c>
      <c r="E747" s="2" t="s">
        <v>23</v>
      </c>
      <c r="F747" s="2" t="s">
        <v>23</v>
      </c>
      <c r="G747" s="3">
        <v>646</v>
      </c>
      <c r="H747" s="3">
        <v>0.7599999999999999</v>
      </c>
      <c r="I747" s="3" t="s">
        <v>6</v>
      </c>
      <c r="J747" s="3" t="b">
        <v>0</v>
      </c>
      <c r="K747" s="4" t="s">
        <v>24</v>
      </c>
      <c r="L747" s="3" t="s">
        <v>24</v>
      </c>
      <c r="M747" t="e">
        <f t="shared" si="22"/>
        <v>#VALUE!</v>
      </c>
      <c r="N747" s="46">
        <f t="shared" si="23"/>
        <v>0</v>
      </c>
      <c r="O747" s="14"/>
    </row>
    <row r="748" spans="2:15">
      <c r="B748">
        <v>6000743</v>
      </c>
      <c r="C748" s="2">
        <v>65008</v>
      </c>
      <c r="D748" s="5">
        <v>3.2500000000000001E-2</v>
      </c>
      <c r="E748" s="2" t="s">
        <v>23</v>
      </c>
      <c r="F748" s="2" t="s">
        <v>23</v>
      </c>
      <c r="G748" s="3">
        <v>711</v>
      </c>
      <c r="H748" s="3">
        <v>0.2</v>
      </c>
      <c r="I748" s="3" t="s">
        <v>6</v>
      </c>
      <c r="J748" s="3" t="b">
        <v>0</v>
      </c>
      <c r="K748" s="4" t="s">
        <v>24</v>
      </c>
      <c r="L748" s="3" t="s">
        <v>24</v>
      </c>
      <c r="M748" t="e">
        <f t="shared" si="22"/>
        <v>#VALUE!</v>
      </c>
      <c r="N748" s="46">
        <f t="shared" si="23"/>
        <v>0</v>
      </c>
      <c r="O748" s="14"/>
    </row>
    <row r="749" spans="2:15">
      <c r="B749">
        <v>6000744</v>
      </c>
      <c r="C749" s="2">
        <v>132835</v>
      </c>
      <c r="D749" s="5">
        <v>6.4100000000000004E-2</v>
      </c>
      <c r="E749" s="2" t="s">
        <v>23</v>
      </c>
      <c r="F749" s="2" t="s">
        <v>23</v>
      </c>
      <c r="G749" s="3">
        <v>669</v>
      </c>
      <c r="H749" s="3">
        <v>0.2</v>
      </c>
      <c r="I749" s="3" t="s">
        <v>6</v>
      </c>
      <c r="J749" s="3" t="b">
        <v>0</v>
      </c>
      <c r="K749" s="4" t="s">
        <v>24</v>
      </c>
      <c r="L749" s="3" t="s">
        <v>24</v>
      </c>
      <c r="M749" t="e">
        <f t="shared" si="22"/>
        <v>#VALUE!</v>
      </c>
      <c r="N749" s="46">
        <f t="shared" si="23"/>
        <v>0</v>
      </c>
      <c r="O749" s="14"/>
    </row>
    <row r="750" spans="2:15">
      <c r="B750">
        <v>6000745</v>
      </c>
      <c r="C750" s="2">
        <v>54450</v>
      </c>
      <c r="D750" s="5">
        <v>2.1499999999999998E-2</v>
      </c>
      <c r="E750" s="2" t="s">
        <v>23</v>
      </c>
      <c r="F750" s="2" t="s">
        <v>23</v>
      </c>
      <c r="G750" s="3">
        <v>686</v>
      </c>
      <c r="H750" s="3">
        <v>0.504</v>
      </c>
      <c r="I750" s="3" t="s">
        <v>6</v>
      </c>
      <c r="J750" s="3" t="b">
        <v>0</v>
      </c>
      <c r="K750" s="4" t="s">
        <v>24</v>
      </c>
      <c r="L750" s="3" t="s">
        <v>24</v>
      </c>
      <c r="M750" t="e">
        <f t="shared" si="22"/>
        <v>#VALUE!</v>
      </c>
      <c r="N750" s="46">
        <f t="shared" si="23"/>
        <v>0</v>
      </c>
      <c r="O750" s="14"/>
    </row>
    <row r="751" spans="2:15">
      <c r="B751">
        <v>6000746</v>
      </c>
      <c r="C751" s="2">
        <v>177176</v>
      </c>
      <c r="D751" s="5">
        <v>4.4200000000000003E-2</v>
      </c>
      <c r="E751" s="2" t="s">
        <v>23</v>
      </c>
      <c r="F751" s="2" t="s">
        <v>23</v>
      </c>
      <c r="G751" s="3">
        <v>626</v>
      </c>
      <c r="H751" s="3">
        <v>0.25600000000000012</v>
      </c>
      <c r="I751" s="3" t="s">
        <v>6</v>
      </c>
      <c r="J751" s="3" t="b">
        <v>0</v>
      </c>
      <c r="K751" s="4" t="s">
        <v>24</v>
      </c>
      <c r="L751" s="3" t="s">
        <v>24</v>
      </c>
      <c r="M751" t="e">
        <f t="shared" si="22"/>
        <v>#VALUE!</v>
      </c>
      <c r="N751" s="46">
        <f t="shared" si="23"/>
        <v>0</v>
      </c>
      <c r="O751" s="14"/>
    </row>
    <row r="752" spans="2:15">
      <c r="B752">
        <v>6000747</v>
      </c>
      <c r="C752" s="2">
        <v>87121</v>
      </c>
      <c r="D752" s="5">
        <v>5.7700000000000001E-2</v>
      </c>
      <c r="E752" s="2" t="s">
        <v>23</v>
      </c>
      <c r="F752" s="2" t="s">
        <v>23</v>
      </c>
      <c r="G752" s="3">
        <v>652</v>
      </c>
      <c r="H752" s="3">
        <v>0.2</v>
      </c>
      <c r="I752" s="3" t="s">
        <v>6</v>
      </c>
      <c r="J752" s="3" t="b">
        <v>0</v>
      </c>
      <c r="K752" s="4" t="s">
        <v>24</v>
      </c>
      <c r="L752" s="3" t="s">
        <v>24</v>
      </c>
      <c r="M752" t="e">
        <f t="shared" si="22"/>
        <v>#VALUE!</v>
      </c>
      <c r="N752" s="46">
        <f t="shared" si="23"/>
        <v>0</v>
      </c>
      <c r="O752" s="14"/>
    </row>
    <row r="753" spans="2:15">
      <c r="B753">
        <v>6000748</v>
      </c>
      <c r="C753" s="2">
        <v>134867</v>
      </c>
      <c r="D753" s="5">
        <v>2.87E-2</v>
      </c>
      <c r="E753" s="2" t="s">
        <v>23</v>
      </c>
      <c r="F753" s="2" t="s">
        <v>23</v>
      </c>
      <c r="G753" s="3">
        <v>800</v>
      </c>
      <c r="H753" s="3">
        <v>0.39200000000000002</v>
      </c>
      <c r="I753" s="3" t="s">
        <v>6</v>
      </c>
      <c r="J753" s="3" t="b">
        <v>0</v>
      </c>
      <c r="K753" s="4" t="s">
        <v>24</v>
      </c>
      <c r="L753" s="3" t="s">
        <v>24</v>
      </c>
      <c r="M753" t="e">
        <f t="shared" si="22"/>
        <v>#VALUE!</v>
      </c>
      <c r="N753" s="46">
        <f t="shared" si="23"/>
        <v>0</v>
      </c>
      <c r="O753" s="14"/>
    </row>
    <row r="754" spans="2:15">
      <c r="B754">
        <v>6000749</v>
      </c>
      <c r="C754" s="2">
        <v>45597</v>
      </c>
      <c r="D754" s="5">
        <v>3.2500000000000001E-2</v>
      </c>
      <c r="E754" s="2" t="s">
        <v>23</v>
      </c>
      <c r="F754" s="2" t="s">
        <v>23</v>
      </c>
      <c r="G754" s="3">
        <v>749</v>
      </c>
      <c r="H754" s="3">
        <v>0.79199999999999993</v>
      </c>
      <c r="I754" s="3" t="s">
        <v>6</v>
      </c>
      <c r="J754" s="3" t="b">
        <v>0</v>
      </c>
      <c r="K754" s="4" t="s">
        <v>24</v>
      </c>
      <c r="L754" s="3" t="s">
        <v>24</v>
      </c>
      <c r="M754" t="e">
        <f t="shared" si="22"/>
        <v>#VALUE!</v>
      </c>
      <c r="N754" s="46">
        <f t="shared" si="23"/>
        <v>0</v>
      </c>
      <c r="O754" s="14"/>
    </row>
    <row r="755" spans="2:15">
      <c r="B755">
        <v>6000750</v>
      </c>
      <c r="C755" s="2">
        <v>92219</v>
      </c>
      <c r="D755" s="5">
        <v>6.0900000000000003E-2</v>
      </c>
      <c r="E755" s="2" t="s">
        <v>23</v>
      </c>
      <c r="F755" s="2" t="s">
        <v>23</v>
      </c>
      <c r="G755" s="3">
        <v>772</v>
      </c>
      <c r="H755" s="3">
        <v>0.2</v>
      </c>
      <c r="I755" s="3" t="s">
        <v>6</v>
      </c>
      <c r="J755" s="3" t="b">
        <v>0</v>
      </c>
      <c r="K755" s="4" t="s">
        <v>24</v>
      </c>
      <c r="L755" s="3" t="s">
        <v>24</v>
      </c>
      <c r="M755" t="e">
        <f t="shared" si="22"/>
        <v>#VALUE!</v>
      </c>
      <c r="N755" s="46">
        <f t="shared" si="23"/>
        <v>0</v>
      </c>
      <c r="O755" s="14"/>
    </row>
    <row r="756" spans="2:15">
      <c r="B756">
        <v>6000751</v>
      </c>
      <c r="C756" s="2">
        <v>155519</v>
      </c>
      <c r="D756" s="5">
        <v>3.04E-2</v>
      </c>
      <c r="E756" s="2" t="s">
        <v>23</v>
      </c>
      <c r="F756" s="2" t="s">
        <v>23</v>
      </c>
      <c r="G756" s="3">
        <v>716</v>
      </c>
      <c r="H756" s="3">
        <v>0.52</v>
      </c>
      <c r="I756" s="3" t="s">
        <v>6</v>
      </c>
      <c r="J756" s="3" t="b">
        <v>0</v>
      </c>
      <c r="K756" s="4" t="s">
        <v>24</v>
      </c>
      <c r="L756" s="3" t="s">
        <v>24</v>
      </c>
      <c r="M756" t="e">
        <f t="shared" si="22"/>
        <v>#VALUE!</v>
      </c>
      <c r="N756" s="46">
        <f t="shared" si="23"/>
        <v>0</v>
      </c>
      <c r="O756" s="14"/>
    </row>
    <row r="757" spans="2:15">
      <c r="B757">
        <v>6000752</v>
      </c>
      <c r="C757" s="2">
        <v>54432</v>
      </c>
      <c r="D757" s="5">
        <v>6.08E-2</v>
      </c>
      <c r="E757" s="2" t="s">
        <v>23</v>
      </c>
      <c r="F757" s="2" t="s">
        <v>23</v>
      </c>
      <c r="G757" s="3">
        <v>647</v>
      </c>
      <c r="H757" s="3">
        <v>0.71200000000000008</v>
      </c>
      <c r="I757" s="3" t="s">
        <v>6</v>
      </c>
      <c r="J757" s="3" t="b">
        <v>0</v>
      </c>
      <c r="K757" s="4" t="s">
        <v>24</v>
      </c>
      <c r="L757" s="3" t="s">
        <v>24</v>
      </c>
      <c r="M757" t="e">
        <f t="shared" si="22"/>
        <v>#VALUE!</v>
      </c>
      <c r="N757" s="46">
        <f t="shared" si="23"/>
        <v>0</v>
      </c>
      <c r="O757" s="14"/>
    </row>
    <row r="758" spans="2:15">
      <c r="B758">
        <v>6000753</v>
      </c>
      <c r="C758" s="2">
        <v>29509</v>
      </c>
      <c r="D758" s="5">
        <v>2.1399999999999999E-2</v>
      </c>
      <c r="E758" s="2" t="s">
        <v>23</v>
      </c>
      <c r="F758" s="2" t="s">
        <v>23</v>
      </c>
      <c r="G758" s="3">
        <v>653</v>
      </c>
      <c r="H758" s="3">
        <v>0.56800000000000006</v>
      </c>
      <c r="I758" s="3" t="s">
        <v>6</v>
      </c>
      <c r="J758" s="3" t="b">
        <v>0</v>
      </c>
      <c r="K758" s="4" t="s">
        <v>24</v>
      </c>
      <c r="L758" s="3" t="s">
        <v>24</v>
      </c>
      <c r="M758" t="e">
        <f t="shared" si="22"/>
        <v>#VALUE!</v>
      </c>
      <c r="N758" s="46">
        <f t="shared" si="23"/>
        <v>0</v>
      </c>
      <c r="O758" s="14"/>
    </row>
    <row r="759" spans="2:15">
      <c r="B759">
        <v>6000754</v>
      </c>
      <c r="C759" s="2">
        <v>161319</v>
      </c>
      <c r="D759" s="5">
        <v>4.5100000000000001E-2</v>
      </c>
      <c r="E759" s="2" t="s">
        <v>23</v>
      </c>
      <c r="F759" s="2" t="s">
        <v>23</v>
      </c>
      <c r="G759" s="3">
        <v>660</v>
      </c>
      <c r="H759" s="3">
        <v>0.4</v>
      </c>
      <c r="I759" s="3" t="s">
        <v>6</v>
      </c>
      <c r="J759" s="3" t="b">
        <v>0</v>
      </c>
      <c r="K759" s="4" t="s">
        <v>24</v>
      </c>
      <c r="L759" s="3" t="s">
        <v>24</v>
      </c>
      <c r="M759" t="e">
        <f t="shared" si="22"/>
        <v>#VALUE!</v>
      </c>
      <c r="N759" s="46">
        <f t="shared" si="23"/>
        <v>0</v>
      </c>
      <c r="O759" s="14"/>
    </row>
    <row r="760" spans="2:15">
      <c r="B760">
        <v>6000755</v>
      </c>
      <c r="C760" s="2">
        <v>78358</v>
      </c>
      <c r="D760" s="5">
        <v>2.46E-2</v>
      </c>
      <c r="E760" s="2" t="s">
        <v>23</v>
      </c>
      <c r="F760" s="2" t="s">
        <v>25</v>
      </c>
      <c r="G760" s="3">
        <v>619</v>
      </c>
      <c r="H760" s="3">
        <v>0.76999999999999991</v>
      </c>
      <c r="I760" s="3" t="s">
        <v>6</v>
      </c>
      <c r="J760" s="3" t="b">
        <v>0</v>
      </c>
      <c r="K760" s="4" t="s">
        <v>24</v>
      </c>
      <c r="L760" s="3" t="s">
        <v>24</v>
      </c>
      <c r="M760" t="e">
        <f t="shared" si="22"/>
        <v>#VALUE!</v>
      </c>
      <c r="N760" s="46">
        <f t="shared" si="23"/>
        <v>0</v>
      </c>
      <c r="O760" s="14"/>
    </row>
    <row r="761" spans="2:15">
      <c r="B761">
        <v>6000756</v>
      </c>
      <c r="C761" s="2">
        <v>164134</v>
      </c>
      <c r="D761" s="5">
        <v>4.4600000000000001E-2</v>
      </c>
      <c r="E761" s="2" t="s">
        <v>23</v>
      </c>
      <c r="F761" s="2" t="s">
        <v>23</v>
      </c>
      <c r="G761" s="3">
        <v>676</v>
      </c>
      <c r="H761" s="3">
        <v>0.39200000000000002</v>
      </c>
      <c r="I761" s="3" t="s">
        <v>6</v>
      </c>
      <c r="J761" s="3" t="b">
        <v>0</v>
      </c>
      <c r="K761" s="4" t="s">
        <v>24</v>
      </c>
      <c r="L761" s="3" t="s">
        <v>24</v>
      </c>
      <c r="M761" t="e">
        <f t="shared" si="22"/>
        <v>#VALUE!</v>
      </c>
      <c r="N761" s="46">
        <f t="shared" si="23"/>
        <v>0</v>
      </c>
      <c r="O761" s="14"/>
    </row>
    <row r="762" spans="2:15">
      <c r="B762">
        <v>6000757</v>
      </c>
      <c r="C762" s="2">
        <v>77927</v>
      </c>
      <c r="D762" s="5">
        <v>3.5000000000000003E-2</v>
      </c>
      <c r="E762" s="2" t="s">
        <v>23</v>
      </c>
      <c r="F762" s="2" t="s">
        <v>23</v>
      </c>
      <c r="G762" s="3">
        <v>660</v>
      </c>
      <c r="H762" s="3">
        <v>0.53600000000000003</v>
      </c>
      <c r="I762" s="3" t="s">
        <v>6</v>
      </c>
      <c r="J762" s="3" t="b">
        <v>0</v>
      </c>
      <c r="K762" s="4" t="s">
        <v>24</v>
      </c>
      <c r="L762" s="3" t="s">
        <v>24</v>
      </c>
      <c r="M762" t="e">
        <f t="shared" si="22"/>
        <v>#VALUE!</v>
      </c>
      <c r="N762" s="46">
        <f t="shared" si="23"/>
        <v>0</v>
      </c>
      <c r="O762" s="14"/>
    </row>
    <row r="763" spans="2:15">
      <c r="B763">
        <v>6000758</v>
      </c>
      <c r="C763" s="2">
        <v>89484</v>
      </c>
      <c r="D763" s="5">
        <v>4.6899999999999997E-2</v>
      </c>
      <c r="E763" s="2" t="s">
        <v>23</v>
      </c>
      <c r="F763" s="2" t="s">
        <v>23</v>
      </c>
      <c r="G763" s="3">
        <v>628</v>
      </c>
      <c r="H763" s="3">
        <v>0.37600000000000011</v>
      </c>
      <c r="I763" s="3" t="s">
        <v>6</v>
      </c>
      <c r="J763" s="3" t="b">
        <v>0</v>
      </c>
      <c r="K763" s="4" t="s">
        <v>24</v>
      </c>
      <c r="L763" s="3" t="s">
        <v>24</v>
      </c>
      <c r="M763" t="e">
        <f t="shared" si="22"/>
        <v>#VALUE!</v>
      </c>
      <c r="N763" s="46">
        <f t="shared" si="23"/>
        <v>0</v>
      </c>
      <c r="O763" s="14"/>
    </row>
    <row r="764" spans="2:15">
      <c r="B764">
        <v>6000759</v>
      </c>
      <c r="C764" s="2">
        <v>128774</v>
      </c>
      <c r="D764" s="5">
        <v>4.3200000000000002E-2</v>
      </c>
      <c r="E764" s="2" t="s">
        <v>23</v>
      </c>
      <c r="F764" s="2" t="s">
        <v>23</v>
      </c>
      <c r="G764" s="3">
        <v>706</v>
      </c>
      <c r="H764" s="3">
        <v>0.61599999999999999</v>
      </c>
      <c r="I764" s="3" t="s">
        <v>6</v>
      </c>
      <c r="J764" s="3" t="b">
        <v>0</v>
      </c>
      <c r="K764" s="4" t="s">
        <v>24</v>
      </c>
      <c r="L764" s="3" t="s">
        <v>24</v>
      </c>
      <c r="M764" t="e">
        <f t="shared" si="22"/>
        <v>#VALUE!</v>
      </c>
      <c r="N764" s="46">
        <f t="shared" si="23"/>
        <v>0</v>
      </c>
      <c r="O764" s="14"/>
    </row>
    <row r="765" spans="2:15">
      <c r="B765">
        <v>6000760</v>
      </c>
      <c r="C765" s="2">
        <v>22995</v>
      </c>
      <c r="D765" s="5">
        <v>2.92E-2</v>
      </c>
      <c r="E765" s="2" t="s">
        <v>23</v>
      </c>
      <c r="F765" s="2" t="s">
        <v>23</v>
      </c>
      <c r="G765" s="3">
        <v>734</v>
      </c>
      <c r="H765" s="3">
        <v>0.58400000000000007</v>
      </c>
      <c r="I765" s="3" t="s">
        <v>6</v>
      </c>
      <c r="J765" s="3" t="b">
        <v>0</v>
      </c>
      <c r="K765" s="4" t="s">
        <v>24</v>
      </c>
      <c r="L765" s="3" t="s">
        <v>24</v>
      </c>
      <c r="M765" t="e">
        <f t="shared" si="22"/>
        <v>#VALUE!</v>
      </c>
      <c r="N765" s="46">
        <f t="shared" si="23"/>
        <v>0</v>
      </c>
      <c r="O765" s="14"/>
    </row>
    <row r="766" spans="2:15">
      <c r="B766">
        <v>6000761</v>
      </c>
      <c r="C766" s="2">
        <v>46221</v>
      </c>
      <c r="D766" s="5">
        <v>3.9800000000000002E-2</v>
      </c>
      <c r="E766" s="2" t="s">
        <v>23</v>
      </c>
      <c r="F766" s="2" t="s">
        <v>23</v>
      </c>
      <c r="G766" s="3">
        <v>651</v>
      </c>
      <c r="H766" s="3">
        <v>0.2</v>
      </c>
      <c r="I766" s="3" t="s">
        <v>6</v>
      </c>
      <c r="J766" s="3" t="b">
        <v>0</v>
      </c>
      <c r="K766" s="4" t="s">
        <v>24</v>
      </c>
      <c r="L766" s="3" t="s">
        <v>24</v>
      </c>
      <c r="M766" t="e">
        <f t="shared" si="22"/>
        <v>#VALUE!</v>
      </c>
      <c r="N766" s="46">
        <f t="shared" si="23"/>
        <v>0</v>
      </c>
      <c r="O766" s="14"/>
    </row>
    <row r="767" spans="2:15">
      <c r="B767">
        <v>6000762</v>
      </c>
      <c r="C767" s="2">
        <v>125354</v>
      </c>
      <c r="D767" s="5">
        <v>4.9000000000000002E-2</v>
      </c>
      <c r="E767" s="2" t="s">
        <v>23</v>
      </c>
      <c r="F767" s="2" t="s">
        <v>23</v>
      </c>
      <c r="G767" s="3">
        <v>788</v>
      </c>
      <c r="H767" s="3">
        <v>0.79199999999999993</v>
      </c>
      <c r="I767" s="3" t="s">
        <v>6</v>
      </c>
      <c r="J767" s="3" t="b">
        <v>0</v>
      </c>
      <c r="K767" s="4" t="s">
        <v>24</v>
      </c>
      <c r="L767" s="3" t="s">
        <v>24</v>
      </c>
      <c r="M767" t="e">
        <f t="shared" si="22"/>
        <v>#VALUE!</v>
      </c>
      <c r="N767" s="46">
        <f t="shared" si="23"/>
        <v>0</v>
      </c>
      <c r="O767" s="14"/>
    </row>
    <row r="768" spans="2:15">
      <c r="B768">
        <v>6000763</v>
      </c>
      <c r="C768" s="2">
        <v>20662</v>
      </c>
      <c r="D768" s="5">
        <v>2.5000000000000001E-2</v>
      </c>
      <c r="E768" s="2" t="s">
        <v>23</v>
      </c>
      <c r="F768" s="2" t="s">
        <v>23</v>
      </c>
      <c r="G768" s="3">
        <v>634</v>
      </c>
      <c r="H768" s="3">
        <v>0.2</v>
      </c>
      <c r="I768" s="3" t="s">
        <v>6</v>
      </c>
      <c r="J768" s="3" t="b">
        <v>0</v>
      </c>
      <c r="K768" s="4" t="s">
        <v>24</v>
      </c>
      <c r="L768" s="3" t="s">
        <v>24</v>
      </c>
      <c r="M768" t="e">
        <f t="shared" si="22"/>
        <v>#VALUE!</v>
      </c>
      <c r="N768" s="46">
        <f t="shared" si="23"/>
        <v>0</v>
      </c>
      <c r="O768" s="14"/>
    </row>
    <row r="769" spans="2:15">
      <c r="B769">
        <v>6000764</v>
      </c>
      <c r="C769" s="2">
        <v>47280</v>
      </c>
      <c r="D769" s="5">
        <v>6.2199999999999998E-2</v>
      </c>
      <c r="E769" s="2" t="s">
        <v>23</v>
      </c>
      <c r="F769" s="2" t="s">
        <v>23</v>
      </c>
      <c r="G769" s="3">
        <v>699</v>
      </c>
      <c r="H769" s="3">
        <v>0.2</v>
      </c>
      <c r="I769" s="3" t="s">
        <v>6</v>
      </c>
      <c r="J769" s="3" t="b">
        <v>0</v>
      </c>
      <c r="K769" s="4" t="s">
        <v>24</v>
      </c>
      <c r="L769" s="3" t="s">
        <v>24</v>
      </c>
      <c r="M769" t="e">
        <f t="shared" si="22"/>
        <v>#VALUE!</v>
      </c>
      <c r="N769" s="46">
        <f t="shared" si="23"/>
        <v>0</v>
      </c>
      <c r="O769" s="14"/>
    </row>
    <row r="770" spans="2:15">
      <c r="B770">
        <v>6000765</v>
      </c>
      <c r="C770" s="2">
        <v>154910</v>
      </c>
      <c r="D770" s="5">
        <v>6.4699999999999994E-2</v>
      </c>
      <c r="E770" s="2" t="s">
        <v>23</v>
      </c>
      <c r="F770" s="2" t="s">
        <v>23</v>
      </c>
      <c r="G770" s="3">
        <v>750</v>
      </c>
      <c r="H770" s="3">
        <v>0.28799999999999992</v>
      </c>
      <c r="I770" s="3" t="s">
        <v>6</v>
      </c>
      <c r="J770" s="3" t="b">
        <v>0</v>
      </c>
      <c r="K770" s="4" t="s">
        <v>24</v>
      </c>
      <c r="L770" s="3" t="s">
        <v>24</v>
      </c>
      <c r="M770" t="e">
        <f t="shared" si="22"/>
        <v>#VALUE!</v>
      </c>
      <c r="N770" s="46">
        <f t="shared" si="23"/>
        <v>0</v>
      </c>
      <c r="O770" s="14"/>
    </row>
    <row r="771" spans="2:15">
      <c r="B771">
        <v>6000766</v>
      </c>
      <c r="C771" s="2">
        <v>130157</v>
      </c>
      <c r="D771" s="5">
        <v>4.9000000000000002E-2</v>
      </c>
      <c r="E771" s="2" t="s">
        <v>23</v>
      </c>
      <c r="F771" s="2" t="s">
        <v>23</v>
      </c>
      <c r="G771" s="3">
        <v>687</v>
      </c>
      <c r="H771" s="3">
        <v>0.79199999999999993</v>
      </c>
      <c r="I771" s="3" t="s">
        <v>6</v>
      </c>
      <c r="J771" s="3" t="b">
        <v>0</v>
      </c>
      <c r="K771" s="4" t="s">
        <v>24</v>
      </c>
      <c r="L771" s="3" t="s">
        <v>24</v>
      </c>
      <c r="M771" t="e">
        <f t="shared" si="22"/>
        <v>#VALUE!</v>
      </c>
      <c r="N771" s="46">
        <f t="shared" si="23"/>
        <v>0</v>
      </c>
      <c r="O771" s="14"/>
    </row>
    <row r="772" spans="2:15">
      <c r="B772">
        <v>6000767</v>
      </c>
      <c r="C772" s="2">
        <v>126983</v>
      </c>
      <c r="D772" s="5">
        <v>0.05</v>
      </c>
      <c r="E772" s="2" t="s">
        <v>23</v>
      </c>
      <c r="F772" s="2" t="s">
        <v>23</v>
      </c>
      <c r="G772" s="3">
        <v>677</v>
      </c>
      <c r="H772" s="3">
        <v>0.46400000000000008</v>
      </c>
      <c r="I772" s="3" t="s">
        <v>6</v>
      </c>
      <c r="J772" s="3" t="b">
        <v>0</v>
      </c>
      <c r="K772" s="4" t="s">
        <v>24</v>
      </c>
      <c r="L772" s="3" t="s">
        <v>24</v>
      </c>
      <c r="M772" t="e">
        <f t="shared" si="22"/>
        <v>#VALUE!</v>
      </c>
      <c r="N772" s="46">
        <f t="shared" si="23"/>
        <v>0</v>
      </c>
      <c r="O772" s="14"/>
    </row>
    <row r="773" spans="2:15">
      <c r="B773">
        <v>6000768</v>
      </c>
      <c r="C773" s="2">
        <v>163871</v>
      </c>
      <c r="D773" s="5">
        <v>2.1100000000000001E-2</v>
      </c>
      <c r="E773" s="2" t="s">
        <v>23</v>
      </c>
      <c r="F773" s="2" t="s">
        <v>23</v>
      </c>
      <c r="G773" s="3">
        <v>649</v>
      </c>
      <c r="H773" s="3">
        <v>0.2</v>
      </c>
      <c r="I773" s="3" t="s">
        <v>6</v>
      </c>
      <c r="J773" s="3" t="b">
        <v>0</v>
      </c>
      <c r="K773" s="4" t="s">
        <v>24</v>
      </c>
      <c r="L773" s="3" t="s">
        <v>24</v>
      </c>
      <c r="M773" t="e">
        <f t="shared" si="22"/>
        <v>#VALUE!</v>
      </c>
      <c r="N773" s="46">
        <f t="shared" si="23"/>
        <v>0</v>
      </c>
      <c r="O773" s="14"/>
    </row>
    <row r="774" spans="2:15">
      <c r="B774">
        <v>6000769</v>
      </c>
      <c r="C774" s="2">
        <v>142090</v>
      </c>
      <c r="D774" s="5">
        <v>2.3400000000000001E-2</v>
      </c>
      <c r="E774" s="2" t="s">
        <v>23</v>
      </c>
      <c r="F774" s="2" t="s">
        <v>23</v>
      </c>
      <c r="G774" s="3">
        <v>620</v>
      </c>
      <c r="H774" s="3">
        <v>0.4880000000000001</v>
      </c>
      <c r="I774" s="3" t="s">
        <v>6</v>
      </c>
      <c r="J774" s="3" t="b">
        <v>0</v>
      </c>
      <c r="K774" s="4" t="s">
        <v>24</v>
      </c>
      <c r="L774" s="3" t="s">
        <v>24</v>
      </c>
      <c r="M774" t="e">
        <f t="shared" ref="M774:M837" si="24">IF(ISBLANK(J774), 0, K774 / (1 + 0.12)^(L774/12))</f>
        <v>#VALUE!</v>
      </c>
      <c r="N774" s="46">
        <f t="shared" ref="N774:N837" si="25">IF(F774="defaulted", C774 * (1 - K774), 0)</f>
        <v>0</v>
      </c>
      <c r="O774" s="14"/>
    </row>
    <row r="775" spans="2:15">
      <c r="B775">
        <v>6000770</v>
      </c>
      <c r="C775" s="2">
        <v>16895</v>
      </c>
      <c r="D775" s="5">
        <v>2.1399999999999999E-2</v>
      </c>
      <c r="E775" s="2" t="s">
        <v>23</v>
      </c>
      <c r="F775" s="2" t="s">
        <v>23</v>
      </c>
      <c r="G775" s="3">
        <v>631</v>
      </c>
      <c r="H775" s="3">
        <v>0.2</v>
      </c>
      <c r="I775" s="3" t="s">
        <v>6</v>
      </c>
      <c r="J775" s="3" t="b">
        <v>0</v>
      </c>
      <c r="K775" s="4" t="s">
        <v>24</v>
      </c>
      <c r="L775" s="3" t="s">
        <v>24</v>
      </c>
      <c r="M775" t="e">
        <f t="shared" si="24"/>
        <v>#VALUE!</v>
      </c>
      <c r="N775" s="46">
        <f t="shared" si="25"/>
        <v>0</v>
      </c>
      <c r="O775" s="14"/>
    </row>
    <row r="776" spans="2:15">
      <c r="B776">
        <v>6000771</v>
      </c>
      <c r="C776" s="2">
        <v>156508</v>
      </c>
      <c r="D776" s="5">
        <v>4.1099999999999998E-2</v>
      </c>
      <c r="E776" s="2" t="s">
        <v>23</v>
      </c>
      <c r="F776" s="2" t="s">
        <v>23</v>
      </c>
      <c r="G776" s="3">
        <v>651</v>
      </c>
      <c r="H776" s="3">
        <v>0.42400000000000004</v>
      </c>
      <c r="I776" s="3" t="s">
        <v>6</v>
      </c>
      <c r="J776" s="3" t="b">
        <v>0</v>
      </c>
      <c r="K776" s="4" t="s">
        <v>24</v>
      </c>
      <c r="L776" s="3" t="s">
        <v>24</v>
      </c>
      <c r="M776" t="e">
        <f t="shared" si="24"/>
        <v>#VALUE!</v>
      </c>
      <c r="N776" s="46">
        <f t="shared" si="25"/>
        <v>0</v>
      </c>
      <c r="O776" s="14"/>
    </row>
    <row r="777" spans="2:15">
      <c r="B777">
        <v>6000772</v>
      </c>
      <c r="C777" s="2">
        <v>183196</v>
      </c>
      <c r="D777" s="5">
        <v>2.8500000000000001E-2</v>
      </c>
      <c r="E777" s="2" t="s">
        <v>23</v>
      </c>
      <c r="F777" s="2" t="s">
        <v>23</v>
      </c>
      <c r="G777" s="3">
        <v>737</v>
      </c>
      <c r="H777" s="3">
        <v>0.74400000000000011</v>
      </c>
      <c r="I777" s="3" t="s">
        <v>6</v>
      </c>
      <c r="J777" s="3" t="b">
        <v>0</v>
      </c>
      <c r="K777" s="4" t="s">
        <v>24</v>
      </c>
      <c r="L777" s="3" t="s">
        <v>24</v>
      </c>
      <c r="M777" t="e">
        <f t="shared" si="24"/>
        <v>#VALUE!</v>
      </c>
      <c r="N777" s="46">
        <f t="shared" si="25"/>
        <v>0</v>
      </c>
      <c r="O777" s="14"/>
    </row>
    <row r="778" spans="2:15">
      <c r="B778">
        <v>6000773</v>
      </c>
      <c r="C778" s="2">
        <v>57860</v>
      </c>
      <c r="D778" s="5">
        <v>3.1800000000000002E-2</v>
      </c>
      <c r="E778" s="2" t="s">
        <v>23</v>
      </c>
      <c r="F778" s="2" t="s">
        <v>23</v>
      </c>
      <c r="G778" s="3">
        <v>792</v>
      </c>
      <c r="H778" s="3">
        <v>0.2</v>
      </c>
      <c r="I778" s="3" t="s">
        <v>6</v>
      </c>
      <c r="J778" s="3" t="b">
        <v>0</v>
      </c>
      <c r="K778" s="4" t="s">
        <v>24</v>
      </c>
      <c r="L778" s="3" t="s">
        <v>24</v>
      </c>
      <c r="M778" t="e">
        <f t="shared" si="24"/>
        <v>#VALUE!</v>
      </c>
      <c r="N778" s="46">
        <f t="shared" si="25"/>
        <v>0</v>
      </c>
      <c r="O778" s="14"/>
    </row>
    <row r="779" spans="2:15">
      <c r="B779">
        <v>6000774</v>
      </c>
      <c r="C779" s="2">
        <v>67600</v>
      </c>
      <c r="D779" s="5">
        <v>5.9799999999999999E-2</v>
      </c>
      <c r="E779" s="2" t="s">
        <v>23</v>
      </c>
      <c r="F779" s="2" t="s">
        <v>23</v>
      </c>
      <c r="G779" s="3">
        <v>625</v>
      </c>
      <c r="H779" s="3">
        <v>0.46400000000000008</v>
      </c>
      <c r="I779" s="3" t="s">
        <v>6</v>
      </c>
      <c r="J779" s="3" t="b">
        <v>0</v>
      </c>
      <c r="K779" s="4" t="s">
        <v>24</v>
      </c>
      <c r="L779" s="3" t="s">
        <v>24</v>
      </c>
      <c r="M779" t="e">
        <f t="shared" si="24"/>
        <v>#VALUE!</v>
      </c>
      <c r="N779" s="46">
        <f t="shared" si="25"/>
        <v>0</v>
      </c>
      <c r="O779" s="14"/>
    </row>
    <row r="780" spans="2:15">
      <c r="B780">
        <v>6000775</v>
      </c>
      <c r="C780" s="2">
        <v>39125</v>
      </c>
      <c r="D780" s="5">
        <v>2.87E-2</v>
      </c>
      <c r="E780" s="2" t="s">
        <v>23</v>
      </c>
      <c r="F780" s="2" t="s">
        <v>25</v>
      </c>
      <c r="G780" s="3">
        <v>694</v>
      </c>
      <c r="H780" s="3">
        <v>0.73999999999999988</v>
      </c>
      <c r="I780" s="3" t="s">
        <v>6</v>
      </c>
      <c r="J780" s="3" t="b">
        <v>0</v>
      </c>
      <c r="K780" s="4" t="s">
        <v>24</v>
      </c>
      <c r="L780" s="3" t="s">
        <v>24</v>
      </c>
      <c r="M780" t="e">
        <f t="shared" si="24"/>
        <v>#VALUE!</v>
      </c>
      <c r="N780" s="46">
        <f t="shared" si="25"/>
        <v>0</v>
      </c>
      <c r="O780" s="14"/>
    </row>
    <row r="781" spans="2:15">
      <c r="B781">
        <v>6000776</v>
      </c>
      <c r="C781" s="2">
        <v>85289</v>
      </c>
      <c r="D781" s="5">
        <v>5.3900000000000003E-2</v>
      </c>
      <c r="E781" s="2" t="s">
        <v>23</v>
      </c>
      <c r="F781" s="2" t="s">
        <v>23</v>
      </c>
      <c r="G781" s="3">
        <v>612</v>
      </c>
      <c r="H781" s="3">
        <v>0.2</v>
      </c>
      <c r="I781" s="3" t="s">
        <v>6</v>
      </c>
      <c r="J781" s="3" t="b">
        <v>0</v>
      </c>
      <c r="K781" s="4" t="s">
        <v>24</v>
      </c>
      <c r="L781" s="3" t="s">
        <v>24</v>
      </c>
      <c r="M781" t="e">
        <f t="shared" si="24"/>
        <v>#VALUE!</v>
      </c>
      <c r="N781" s="46">
        <f t="shared" si="25"/>
        <v>0</v>
      </c>
      <c r="O781" s="14"/>
    </row>
    <row r="782" spans="2:15">
      <c r="B782">
        <v>6000777</v>
      </c>
      <c r="C782" s="2">
        <v>151344</v>
      </c>
      <c r="D782" s="5">
        <v>5.1900000000000002E-2</v>
      </c>
      <c r="E782" s="2" t="s">
        <v>23</v>
      </c>
      <c r="F782" s="2" t="s">
        <v>23</v>
      </c>
      <c r="G782" s="3">
        <v>605</v>
      </c>
      <c r="H782" s="3">
        <v>0.2</v>
      </c>
      <c r="I782" s="3" t="s">
        <v>6</v>
      </c>
      <c r="J782" s="3" t="b">
        <v>0</v>
      </c>
      <c r="K782" s="4" t="s">
        <v>24</v>
      </c>
      <c r="L782" s="3" t="s">
        <v>24</v>
      </c>
      <c r="M782" t="e">
        <f t="shared" si="24"/>
        <v>#VALUE!</v>
      </c>
      <c r="N782" s="46">
        <f t="shared" si="25"/>
        <v>0</v>
      </c>
      <c r="O782" s="14"/>
    </row>
    <row r="783" spans="2:15">
      <c r="B783">
        <v>6000778</v>
      </c>
      <c r="C783" s="2">
        <v>6619</v>
      </c>
      <c r="D783" s="5">
        <v>6.6199999999999995E-2</v>
      </c>
      <c r="E783" s="2" t="s">
        <v>23</v>
      </c>
      <c r="F783" s="2" t="s">
        <v>23</v>
      </c>
      <c r="G783" s="3">
        <v>767</v>
      </c>
      <c r="H783" s="3">
        <v>0.38400000000000001</v>
      </c>
      <c r="I783" s="3" t="s">
        <v>6</v>
      </c>
      <c r="J783" s="3" t="b">
        <v>0</v>
      </c>
      <c r="K783" s="4" t="s">
        <v>24</v>
      </c>
      <c r="L783" s="3" t="s">
        <v>24</v>
      </c>
      <c r="M783" t="e">
        <f t="shared" si="24"/>
        <v>#VALUE!</v>
      </c>
      <c r="N783" s="46">
        <f t="shared" si="25"/>
        <v>0</v>
      </c>
      <c r="O783" s="14"/>
    </row>
    <row r="784" spans="2:15">
      <c r="B784">
        <v>6000779</v>
      </c>
      <c r="C784" s="2">
        <v>34256</v>
      </c>
      <c r="D784" s="5">
        <v>4.7199999999999999E-2</v>
      </c>
      <c r="E784" s="2" t="s">
        <v>23</v>
      </c>
      <c r="F784" s="2" t="s">
        <v>25</v>
      </c>
      <c r="G784" s="3">
        <v>662</v>
      </c>
      <c r="H784" s="3">
        <v>1.0499999999999998</v>
      </c>
      <c r="I784" s="3" t="s">
        <v>6</v>
      </c>
      <c r="J784" s="3" t="b">
        <v>0</v>
      </c>
      <c r="K784" s="4" t="s">
        <v>24</v>
      </c>
      <c r="L784" s="3" t="s">
        <v>24</v>
      </c>
      <c r="M784" t="e">
        <f t="shared" si="24"/>
        <v>#VALUE!</v>
      </c>
      <c r="N784" s="46">
        <f t="shared" si="25"/>
        <v>0</v>
      </c>
      <c r="O784" s="14"/>
    </row>
    <row r="785" spans="2:15">
      <c r="B785">
        <v>6000780</v>
      </c>
      <c r="C785" s="2">
        <v>10403</v>
      </c>
      <c r="D785" s="5">
        <v>6.54E-2</v>
      </c>
      <c r="E785" s="2" t="s">
        <v>26</v>
      </c>
      <c r="F785" s="2" t="s">
        <v>27</v>
      </c>
      <c r="G785" s="3">
        <v>478.79999999999995</v>
      </c>
      <c r="H785" s="3">
        <v>0.62</v>
      </c>
      <c r="I785" s="3" t="s">
        <v>6</v>
      </c>
      <c r="J785" s="3" t="s">
        <v>24</v>
      </c>
      <c r="K785" s="4">
        <v>0.16</v>
      </c>
      <c r="L785" s="3">
        <v>6</v>
      </c>
      <c r="M785">
        <f t="shared" si="24"/>
        <v>0.15118578920369088</v>
      </c>
      <c r="N785" s="46">
        <f t="shared" si="25"/>
        <v>8738.52</v>
      </c>
      <c r="O785" s="14"/>
    </row>
    <row r="786" spans="2:15">
      <c r="B786">
        <v>6000781</v>
      </c>
      <c r="C786" s="2">
        <v>167214</v>
      </c>
      <c r="D786" s="5">
        <v>0.04</v>
      </c>
      <c r="E786" s="2" t="s">
        <v>23</v>
      </c>
      <c r="F786" s="2" t="s">
        <v>23</v>
      </c>
      <c r="G786" s="3">
        <v>795</v>
      </c>
      <c r="H786" s="3">
        <v>0.26400000000000001</v>
      </c>
      <c r="I786" s="3" t="s">
        <v>6</v>
      </c>
      <c r="J786" s="3" t="b">
        <v>0</v>
      </c>
      <c r="K786" s="4" t="s">
        <v>24</v>
      </c>
      <c r="L786" s="3" t="s">
        <v>24</v>
      </c>
      <c r="M786" t="e">
        <f t="shared" si="24"/>
        <v>#VALUE!</v>
      </c>
      <c r="N786" s="46">
        <f t="shared" si="25"/>
        <v>0</v>
      </c>
      <c r="O786" s="14"/>
    </row>
    <row r="787" spans="2:15">
      <c r="B787">
        <v>6000782</v>
      </c>
      <c r="C787" s="2">
        <v>85260</v>
      </c>
      <c r="D787" s="5">
        <v>4.3499999999999997E-2</v>
      </c>
      <c r="E787" s="2" t="s">
        <v>23</v>
      </c>
      <c r="F787" s="2" t="s">
        <v>27</v>
      </c>
      <c r="G787" s="3">
        <v>459.59999999999997</v>
      </c>
      <c r="H787" s="3">
        <v>0.41000000000000003</v>
      </c>
      <c r="I787" s="3" t="s">
        <v>6</v>
      </c>
      <c r="J787" s="3" t="s">
        <v>24</v>
      </c>
      <c r="K787" s="4">
        <v>0.05</v>
      </c>
      <c r="L787" s="3">
        <v>6</v>
      </c>
      <c r="M787">
        <f t="shared" si="24"/>
        <v>4.72455591261534E-2</v>
      </c>
      <c r="N787" s="46">
        <f t="shared" si="25"/>
        <v>80997</v>
      </c>
      <c r="O787" s="14"/>
    </row>
    <row r="788" spans="2:15">
      <c r="B788">
        <v>6000783</v>
      </c>
      <c r="C788" s="2">
        <v>9828</v>
      </c>
      <c r="D788" s="5">
        <v>5.3499999999999999E-2</v>
      </c>
      <c r="E788" s="2" t="s">
        <v>23</v>
      </c>
      <c r="F788" s="2" t="s">
        <v>23</v>
      </c>
      <c r="G788" s="3">
        <v>612</v>
      </c>
      <c r="H788" s="3">
        <v>0.624</v>
      </c>
      <c r="I788" s="3" t="s">
        <v>6</v>
      </c>
      <c r="J788" s="3" t="b">
        <v>0</v>
      </c>
      <c r="K788" s="4" t="s">
        <v>24</v>
      </c>
      <c r="L788" s="3" t="s">
        <v>24</v>
      </c>
      <c r="M788" t="e">
        <f t="shared" si="24"/>
        <v>#VALUE!</v>
      </c>
      <c r="N788" s="46">
        <f t="shared" si="25"/>
        <v>0</v>
      </c>
      <c r="O788" s="14"/>
    </row>
    <row r="789" spans="2:15">
      <c r="B789">
        <v>6000784</v>
      </c>
      <c r="C789" s="2">
        <v>82572</v>
      </c>
      <c r="D789" s="5">
        <v>3.7400000000000003E-2</v>
      </c>
      <c r="E789" s="2" t="s">
        <v>23</v>
      </c>
      <c r="F789" s="2" t="s">
        <v>23</v>
      </c>
      <c r="G789" s="3">
        <v>779</v>
      </c>
      <c r="H789" s="3">
        <v>0.624</v>
      </c>
      <c r="I789" s="3" t="s">
        <v>6</v>
      </c>
      <c r="J789" s="3" t="b">
        <v>0</v>
      </c>
      <c r="K789" s="4" t="s">
        <v>24</v>
      </c>
      <c r="L789" s="3" t="s">
        <v>24</v>
      </c>
      <c r="M789" t="e">
        <f t="shared" si="24"/>
        <v>#VALUE!</v>
      </c>
      <c r="N789" s="46">
        <f t="shared" si="25"/>
        <v>0</v>
      </c>
      <c r="O789" s="14"/>
    </row>
    <row r="790" spans="2:15">
      <c r="B790">
        <v>6000785</v>
      </c>
      <c r="C790" s="2">
        <v>148493</v>
      </c>
      <c r="D790" s="5">
        <v>3.0200000000000001E-2</v>
      </c>
      <c r="E790" s="2" t="s">
        <v>23</v>
      </c>
      <c r="F790" s="2" t="s">
        <v>23</v>
      </c>
      <c r="G790" s="3">
        <v>794</v>
      </c>
      <c r="H790" s="3">
        <v>0.75200000000000011</v>
      </c>
      <c r="I790" s="3" t="s">
        <v>6</v>
      </c>
      <c r="J790" s="3" t="b">
        <v>0</v>
      </c>
      <c r="K790" s="4" t="s">
        <v>24</v>
      </c>
      <c r="L790" s="3" t="s">
        <v>24</v>
      </c>
      <c r="M790" t="e">
        <f t="shared" si="24"/>
        <v>#VALUE!</v>
      </c>
      <c r="N790" s="46">
        <f t="shared" si="25"/>
        <v>0</v>
      </c>
      <c r="O790" s="14"/>
    </row>
    <row r="791" spans="2:15">
      <c r="B791">
        <v>6000786</v>
      </c>
      <c r="C791" s="2">
        <v>155235</v>
      </c>
      <c r="D791" s="5">
        <v>3.2199999999999999E-2</v>
      </c>
      <c r="E791" s="2" t="s">
        <v>23</v>
      </c>
      <c r="F791" s="2" t="s">
        <v>23</v>
      </c>
      <c r="G791" s="3">
        <v>752</v>
      </c>
      <c r="H791" s="3">
        <v>0.58400000000000007</v>
      </c>
      <c r="I791" s="3" t="s">
        <v>6</v>
      </c>
      <c r="J791" s="3" t="b">
        <v>0</v>
      </c>
      <c r="K791" s="4" t="s">
        <v>24</v>
      </c>
      <c r="L791" s="3" t="s">
        <v>24</v>
      </c>
      <c r="M791" t="e">
        <f t="shared" si="24"/>
        <v>#VALUE!</v>
      </c>
      <c r="N791" s="46">
        <f t="shared" si="25"/>
        <v>0</v>
      </c>
      <c r="O791" s="14"/>
    </row>
    <row r="792" spans="2:15">
      <c r="B792">
        <v>6000787</v>
      </c>
      <c r="C792" s="2">
        <v>32311</v>
      </c>
      <c r="D792" s="5">
        <v>4.1099999999999998E-2</v>
      </c>
      <c r="E792" s="2" t="s">
        <v>23</v>
      </c>
      <c r="F792" s="2" t="s">
        <v>23</v>
      </c>
      <c r="G792" s="3">
        <v>794</v>
      </c>
      <c r="H792" s="3">
        <v>0.38400000000000001</v>
      </c>
      <c r="I792" s="3" t="s">
        <v>6</v>
      </c>
      <c r="J792" s="3" t="b">
        <v>0</v>
      </c>
      <c r="K792" s="4" t="s">
        <v>24</v>
      </c>
      <c r="L792" s="3" t="s">
        <v>24</v>
      </c>
      <c r="M792" t="e">
        <f t="shared" si="24"/>
        <v>#VALUE!</v>
      </c>
      <c r="N792" s="46">
        <f t="shared" si="25"/>
        <v>0</v>
      </c>
      <c r="O792" s="14"/>
    </row>
    <row r="793" spans="2:15">
      <c r="B793">
        <v>6000788</v>
      </c>
      <c r="C793" s="2">
        <v>161527</v>
      </c>
      <c r="D793" s="5">
        <v>2.93E-2</v>
      </c>
      <c r="E793" s="2" t="s">
        <v>23</v>
      </c>
      <c r="F793" s="2" t="s">
        <v>23</v>
      </c>
      <c r="G793" s="3">
        <v>788</v>
      </c>
      <c r="H793" s="3">
        <v>0.52800000000000014</v>
      </c>
      <c r="I793" s="3" t="s">
        <v>6</v>
      </c>
      <c r="J793" s="3" t="b">
        <v>0</v>
      </c>
      <c r="K793" s="4" t="s">
        <v>24</v>
      </c>
      <c r="L793" s="3" t="s">
        <v>24</v>
      </c>
      <c r="M793" t="e">
        <f t="shared" si="24"/>
        <v>#VALUE!</v>
      </c>
      <c r="N793" s="46">
        <f t="shared" si="25"/>
        <v>0</v>
      </c>
      <c r="O793" s="14"/>
    </row>
    <row r="794" spans="2:15">
      <c r="B794">
        <v>6000789</v>
      </c>
      <c r="C794" s="2">
        <v>153734</v>
      </c>
      <c r="D794" s="5">
        <v>3.1E-2</v>
      </c>
      <c r="E794" s="2" t="s">
        <v>23</v>
      </c>
      <c r="F794" s="2" t="s">
        <v>23</v>
      </c>
      <c r="G794" s="3">
        <v>774</v>
      </c>
      <c r="H794" s="3">
        <v>0.43200000000000005</v>
      </c>
      <c r="I794" s="3" t="s">
        <v>6</v>
      </c>
      <c r="J794" s="3" t="b">
        <v>0</v>
      </c>
      <c r="K794" s="4" t="s">
        <v>24</v>
      </c>
      <c r="L794" s="3" t="s">
        <v>24</v>
      </c>
      <c r="M794" t="e">
        <f t="shared" si="24"/>
        <v>#VALUE!</v>
      </c>
      <c r="N794" s="46">
        <f t="shared" si="25"/>
        <v>0</v>
      </c>
      <c r="O794" s="14"/>
    </row>
    <row r="795" spans="2:15">
      <c r="B795">
        <v>6000790</v>
      </c>
      <c r="C795" s="2">
        <v>150311</v>
      </c>
      <c r="D795" s="5">
        <v>3.9100000000000003E-2</v>
      </c>
      <c r="E795" s="2" t="s">
        <v>23</v>
      </c>
      <c r="F795" s="2" t="s">
        <v>23</v>
      </c>
      <c r="G795" s="3">
        <v>711</v>
      </c>
      <c r="H795" s="3">
        <v>0.33600000000000008</v>
      </c>
      <c r="I795" s="3" t="s">
        <v>6</v>
      </c>
      <c r="J795" s="3" t="b">
        <v>0</v>
      </c>
      <c r="K795" s="4" t="s">
        <v>24</v>
      </c>
      <c r="L795" s="3" t="s">
        <v>24</v>
      </c>
      <c r="M795" t="e">
        <f t="shared" si="24"/>
        <v>#VALUE!</v>
      </c>
      <c r="N795" s="46">
        <f t="shared" si="25"/>
        <v>0</v>
      </c>
      <c r="O795" s="14"/>
    </row>
    <row r="796" spans="2:15">
      <c r="B796">
        <v>6000791</v>
      </c>
      <c r="C796" s="2">
        <v>172086</v>
      </c>
      <c r="D796" s="5">
        <v>6.6600000000000006E-2</v>
      </c>
      <c r="E796" s="2" t="s">
        <v>23</v>
      </c>
      <c r="F796" s="2" t="s">
        <v>23</v>
      </c>
      <c r="G796" s="3">
        <v>639</v>
      </c>
      <c r="H796" s="3">
        <v>0.53600000000000003</v>
      </c>
      <c r="I796" s="3" t="s">
        <v>6</v>
      </c>
      <c r="J796" s="3" t="b">
        <v>0</v>
      </c>
      <c r="K796" s="4" t="s">
        <v>24</v>
      </c>
      <c r="L796" s="3" t="s">
        <v>24</v>
      </c>
      <c r="M796" t="e">
        <f t="shared" si="24"/>
        <v>#VALUE!</v>
      </c>
      <c r="N796" s="46">
        <f t="shared" si="25"/>
        <v>0</v>
      </c>
      <c r="O796" s="14"/>
    </row>
    <row r="797" spans="2:15">
      <c r="B797">
        <v>6000792</v>
      </c>
      <c r="C797" s="2">
        <v>100616</v>
      </c>
      <c r="D797" s="5">
        <v>5.6300000000000003E-2</v>
      </c>
      <c r="E797" s="2" t="s">
        <v>23</v>
      </c>
      <c r="F797" s="2" t="s">
        <v>25</v>
      </c>
      <c r="G797" s="3">
        <v>787</v>
      </c>
      <c r="H797" s="3">
        <v>1.0899999999999999</v>
      </c>
      <c r="I797" s="3" t="s">
        <v>6</v>
      </c>
      <c r="J797" s="3" t="b">
        <v>0</v>
      </c>
      <c r="K797" s="4" t="s">
        <v>24</v>
      </c>
      <c r="L797" s="3" t="s">
        <v>24</v>
      </c>
      <c r="M797" t="e">
        <f t="shared" si="24"/>
        <v>#VALUE!</v>
      </c>
      <c r="N797" s="46">
        <f t="shared" si="25"/>
        <v>0</v>
      </c>
      <c r="O797" s="14"/>
    </row>
    <row r="798" spans="2:15">
      <c r="B798">
        <v>6000793</v>
      </c>
      <c r="C798" s="2">
        <v>50728</v>
      </c>
      <c r="D798" s="5">
        <v>5.2200000000000003E-2</v>
      </c>
      <c r="E798" s="2" t="s">
        <v>23</v>
      </c>
      <c r="F798" s="2" t="s">
        <v>23</v>
      </c>
      <c r="G798" s="3">
        <v>607</v>
      </c>
      <c r="H798" s="3">
        <v>0.33600000000000008</v>
      </c>
      <c r="I798" s="3" t="s">
        <v>6</v>
      </c>
      <c r="J798" s="3" t="b">
        <v>0</v>
      </c>
      <c r="K798" s="4" t="s">
        <v>24</v>
      </c>
      <c r="L798" s="3" t="s">
        <v>24</v>
      </c>
      <c r="M798" t="e">
        <f t="shared" si="24"/>
        <v>#VALUE!</v>
      </c>
      <c r="N798" s="46">
        <f t="shared" si="25"/>
        <v>0</v>
      </c>
      <c r="O798" s="14"/>
    </row>
    <row r="799" spans="2:15">
      <c r="B799">
        <v>6000794</v>
      </c>
      <c r="C799" s="2">
        <v>64254</v>
      </c>
      <c r="D799" s="5">
        <v>5.6800000000000003E-2</v>
      </c>
      <c r="E799" s="2" t="s">
        <v>23</v>
      </c>
      <c r="F799" s="2" t="s">
        <v>23</v>
      </c>
      <c r="G799" s="3">
        <v>625</v>
      </c>
      <c r="H799" s="3">
        <v>0.52</v>
      </c>
      <c r="I799" s="3" t="s">
        <v>6</v>
      </c>
      <c r="J799" s="3" t="b">
        <v>0</v>
      </c>
      <c r="K799" s="4" t="s">
        <v>24</v>
      </c>
      <c r="L799" s="3" t="s">
        <v>24</v>
      </c>
      <c r="M799" t="e">
        <f t="shared" si="24"/>
        <v>#VALUE!</v>
      </c>
      <c r="N799" s="46">
        <f t="shared" si="25"/>
        <v>0</v>
      </c>
      <c r="O799" s="14"/>
    </row>
    <row r="800" spans="2:15">
      <c r="B800">
        <v>6000795</v>
      </c>
      <c r="C800" s="2">
        <v>99502</v>
      </c>
      <c r="D800" s="5">
        <v>5.0900000000000001E-2</v>
      </c>
      <c r="E800" s="2" t="s">
        <v>23</v>
      </c>
      <c r="F800" s="2" t="s">
        <v>23</v>
      </c>
      <c r="G800" s="3">
        <v>764</v>
      </c>
      <c r="H800" s="3">
        <v>0.68</v>
      </c>
      <c r="I800" s="3" t="s">
        <v>6</v>
      </c>
      <c r="J800" s="3" t="b">
        <v>0</v>
      </c>
      <c r="K800" s="4" t="s">
        <v>24</v>
      </c>
      <c r="L800" s="3" t="s">
        <v>24</v>
      </c>
      <c r="M800" t="e">
        <f t="shared" si="24"/>
        <v>#VALUE!</v>
      </c>
      <c r="N800" s="46">
        <f t="shared" si="25"/>
        <v>0</v>
      </c>
      <c r="O800" s="14"/>
    </row>
    <row r="801" spans="2:15">
      <c r="B801">
        <v>6000796</v>
      </c>
      <c r="C801" s="2">
        <v>23089</v>
      </c>
      <c r="D801" s="5">
        <v>2.92E-2</v>
      </c>
      <c r="E801" s="2" t="s">
        <v>23</v>
      </c>
      <c r="F801" s="2" t="s">
        <v>23</v>
      </c>
      <c r="G801" s="3">
        <v>777</v>
      </c>
      <c r="H801" s="3">
        <v>0.41600000000000004</v>
      </c>
      <c r="I801" s="3" t="s">
        <v>6</v>
      </c>
      <c r="J801" s="3" t="b">
        <v>0</v>
      </c>
      <c r="K801" s="4" t="s">
        <v>24</v>
      </c>
      <c r="L801" s="3" t="s">
        <v>24</v>
      </c>
      <c r="M801" t="e">
        <f t="shared" si="24"/>
        <v>#VALUE!</v>
      </c>
      <c r="N801" s="46">
        <f t="shared" si="25"/>
        <v>0</v>
      </c>
      <c r="O801" s="14"/>
    </row>
    <row r="802" spans="2:15">
      <c r="B802">
        <v>6000797</v>
      </c>
      <c r="C802" s="2">
        <v>153227</v>
      </c>
      <c r="D802" s="5">
        <v>4.02E-2</v>
      </c>
      <c r="E802" s="2" t="s">
        <v>23</v>
      </c>
      <c r="F802" s="2" t="s">
        <v>23</v>
      </c>
      <c r="G802" s="3">
        <v>764</v>
      </c>
      <c r="H802" s="3">
        <v>0.2</v>
      </c>
      <c r="I802" s="3" t="s">
        <v>6</v>
      </c>
      <c r="J802" s="3" t="b">
        <v>0</v>
      </c>
      <c r="K802" s="4" t="s">
        <v>24</v>
      </c>
      <c r="L802" s="3" t="s">
        <v>24</v>
      </c>
      <c r="M802" t="e">
        <f t="shared" si="24"/>
        <v>#VALUE!</v>
      </c>
      <c r="N802" s="46">
        <f t="shared" si="25"/>
        <v>0</v>
      </c>
      <c r="O802" s="14"/>
    </row>
    <row r="803" spans="2:15">
      <c r="B803">
        <v>6000798</v>
      </c>
      <c r="C803" s="2">
        <v>113727</v>
      </c>
      <c r="D803" s="5">
        <v>4.4699999999999997E-2</v>
      </c>
      <c r="E803" s="2" t="s">
        <v>23</v>
      </c>
      <c r="F803" s="2" t="s">
        <v>23</v>
      </c>
      <c r="G803" s="3">
        <v>769</v>
      </c>
      <c r="H803" s="3">
        <v>0.60799999999999998</v>
      </c>
      <c r="I803" s="3" t="s">
        <v>6</v>
      </c>
      <c r="J803" s="3" t="b">
        <v>0</v>
      </c>
      <c r="K803" s="4" t="s">
        <v>24</v>
      </c>
      <c r="L803" s="3" t="s">
        <v>24</v>
      </c>
      <c r="M803" t="e">
        <f t="shared" si="24"/>
        <v>#VALUE!</v>
      </c>
      <c r="N803" s="46">
        <f t="shared" si="25"/>
        <v>0</v>
      </c>
      <c r="O803" s="14"/>
    </row>
    <row r="804" spans="2:15">
      <c r="B804">
        <v>6000799</v>
      </c>
      <c r="C804" s="2">
        <v>51706</v>
      </c>
      <c r="D804" s="5">
        <v>6.9699999999999998E-2</v>
      </c>
      <c r="E804" s="2" t="s">
        <v>23</v>
      </c>
      <c r="F804" s="2" t="s">
        <v>23</v>
      </c>
      <c r="G804" s="3">
        <v>779</v>
      </c>
      <c r="H804" s="3">
        <v>0.4880000000000001</v>
      </c>
      <c r="I804" s="3" t="s">
        <v>6</v>
      </c>
      <c r="J804" s="3" t="b">
        <v>0</v>
      </c>
      <c r="K804" s="4" t="s">
        <v>24</v>
      </c>
      <c r="L804" s="3" t="s">
        <v>24</v>
      </c>
      <c r="M804" t="e">
        <f t="shared" si="24"/>
        <v>#VALUE!</v>
      </c>
      <c r="N804" s="46">
        <f t="shared" si="25"/>
        <v>0</v>
      </c>
      <c r="O804" s="14"/>
    </row>
    <row r="805" spans="2:15">
      <c r="B805">
        <v>6000800</v>
      </c>
      <c r="C805" s="2">
        <v>196101</v>
      </c>
      <c r="D805" s="5">
        <v>6.83E-2</v>
      </c>
      <c r="E805" s="2" t="s">
        <v>23</v>
      </c>
      <c r="F805" s="2" t="s">
        <v>23</v>
      </c>
      <c r="G805" s="3">
        <v>608</v>
      </c>
      <c r="H805" s="3">
        <v>0.2</v>
      </c>
      <c r="I805" s="3" t="s">
        <v>6</v>
      </c>
      <c r="J805" s="3" t="b">
        <v>0</v>
      </c>
      <c r="K805" s="4" t="s">
        <v>24</v>
      </c>
      <c r="L805" s="3" t="s">
        <v>24</v>
      </c>
      <c r="M805" t="e">
        <f t="shared" si="24"/>
        <v>#VALUE!</v>
      </c>
      <c r="N805" s="46">
        <f t="shared" si="25"/>
        <v>0</v>
      </c>
      <c r="O805" s="14"/>
    </row>
    <row r="806" spans="2:15">
      <c r="B806">
        <v>6000801</v>
      </c>
      <c r="C806" s="2">
        <v>74054</v>
      </c>
      <c r="D806" s="5">
        <v>5.0799999999999998E-2</v>
      </c>
      <c r="E806" s="2" t="s">
        <v>23</v>
      </c>
      <c r="F806" s="2" t="s">
        <v>23</v>
      </c>
      <c r="G806" s="3">
        <v>751</v>
      </c>
      <c r="H806" s="3">
        <v>0.69600000000000006</v>
      </c>
      <c r="I806" s="3" t="s">
        <v>6</v>
      </c>
      <c r="J806" s="3" t="b">
        <v>0</v>
      </c>
      <c r="K806" s="4" t="s">
        <v>24</v>
      </c>
      <c r="L806" s="3" t="s">
        <v>24</v>
      </c>
      <c r="M806" t="e">
        <f t="shared" si="24"/>
        <v>#VALUE!</v>
      </c>
      <c r="N806" s="46">
        <f t="shared" si="25"/>
        <v>0</v>
      </c>
      <c r="O806" s="14"/>
    </row>
    <row r="807" spans="2:15">
      <c r="B807">
        <v>6000802</v>
      </c>
      <c r="C807" s="2">
        <v>154986</v>
      </c>
      <c r="D807" s="5">
        <v>2.98E-2</v>
      </c>
      <c r="E807" s="2" t="s">
        <v>23</v>
      </c>
      <c r="F807" s="2" t="s">
        <v>23</v>
      </c>
      <c r="G807" s="3">
        <v>635</v>
      </c>
      <c r="H807" s="3">
        <v>0.70400000000000007</v>
      </c>
      <c r="I807" s="3" t="s">
        <v>6</v>
      </c>
      <c r="J807" s="3" t="b">
        <v>0</v>
      </c>
      <c r="K807" s="4" t="s">
        <v>24</v>
      </c>
      <c r="L807" s="3" t="s">
        <v>24</v>
      </c>
      <c r="M807" t="e">
        <f t="shared" si="24"/>
        <v>#VALUE!</v>
      </c>
      <c r="N807" s="46">
        <f t="shared" si="25"/>
        <v>0</v>
      </c>
      <c r="O807" s="14"/>
    </row>
    <row r="808" spans="2:15">
      <c r="B808">
        <v>6000803</v>
      </c>
      <c r="C808" s="2">
        <v>89465</v>
      </c>
      <c r="D808" s="5">
        <v>6.2600000000000003E-2</v>
      </c>
      <c r="E808" s="2" t="s">
        <v>23</v>
      </c>
      <c r="F808" s="2" t="s">
        <v>23</v>
      </c>
      <c r="G808" s="3">
        <v>794</v>
      </c>
      <c r="H808" s="3">
        <v>0.25600000000000012</v>
      </c>
      <c r="I808" s="3" t="s">
        <v>6</v>
      </c>
      <c r="J808" s="3" t="b">
        <v>0</v>
      </c>
      <c r="K808" s="4" t="s">
        <v>24</v>
      </c>
      <c r="L808" s="3" t="s">
        <v>24</v>
      </c>
      <c r="M808" t="e">
        <f t="shared" si="24"/>
        <v>#VALUE!</v>
      </c>
      <c r="N808" s="46">
        <f t="shared" si="25"/>
        <v>0</v>
      </c>
      <c r="O808" s="14"/>
    </row>
    <row r="809" spans="2:15">
      <c r="B809">
        <v>6000804</v>
      </c>
      <c r="C809" s="2">
        <v>146230</v>
      </c>
      <c r="D809" s="5">
        <v>6.4199999999999993E-2</v>
      </c>
      <c r="E809" s="2" t="s">
        <v>23</v>
      </c>
      <c r="F809" s="2" t="s">
        <v>23</v>
      </c>
      <c r="G809" s="3">
        <v>651</v>
      </c>
      <c r="H809" s="3">
        <v>0.79999999999999993</v>
      </c>
      <c r="I809" s="3" t="s">
        <v>6</v>
      </c>
      <c r="J809" s="3" t="b">
        <v>0</v>
      </c>
      <c r="K809" s="4" t="s">
        <v>24</v>
      </c>
      <c r="L809" s="3" t="s">
        <v>24</v>
      </c>
      <c r="M809" t="e">
        <f t="shared" si="24"/>
        <v>#VALUE!</v>
      </c>
      <c r="N809" s="46">
        <f t="shared" si="25"/>
        <v>0</v>
      </c>
      <c r="O809" s="14"/>
    </row>
    <row r="810" spans="2:15">
      <c r="B810">
        <v>6000805</v>
      </c>
      <c r="C810" s="2">
        <v>187383</v>
      </c>
      <c r="D810" s="5">
        <v>6.8099999999999994E-2</v>
      </c>
      <c r="E810" s="2" t="s">
        <v>23</v>
      </c>
      <c r="F810" s="2" t="s">
        <v>23</v>
      </c>
      <c r="G810" s="3">
        <v>725</v>
      </c>
      <c r="H810" s="3">
        <v>0.54400000000000004</v>
      </c>
      <c r="I810" s="3" t="s">
        <v>6</v>
      </c>
      <c r="J810" s="3" t="b">
        <v>0</v>
      </c>
      <c r="K810" s="4" t="s">
        <v>24</v>
      </c>
      <c r="L810" s="3" t="s">
        <v>24</v>
      </c>
      <c r="M810" t="e">
        <f t="shared" si="24"/>
        <v>#VALUE!</v>
      </c>
      <c r="N810" s="46">
        <f t="shared" si="25"/>
        <v>0</v>
      </c>
      <c r="O810" s="14"/>
    </row>
    <row r="811" spans="2:15">
      <c r="B811">
        <v>6000806</v>
      </c>
      <c r="C811" s="2">
        <v>189241</v>
      </c>
      <c r="D811" s="5">
        <v>6.7799999999999999E-2</v>
      </c>
      <c r="E811" s="2" t="s">
        <v>23</v>
      </c>
      <c r="F811" s="2" t="s">
        <v>23</v>
      </c>
      <c r="G811" s="3">
        <v>787</v>
      </c>
      <c r="H811" s="3">
        <v>0.25600000000000012</v>
      </c>
      <c r="I811" s="3" t="s">
        <v>6</v>
      </c>
      <c r="J811" s="3" t="b">
        <v>0</v>
      </c>
      <c r="K811" s="4" t="s">
        <v>24</v>
      </c>
      <c r="L811" s="3" t="s">
        <v>24</v>
      </c>
      <c r="M811" t="e">
        <f t="shared" si="24"/>
        <v>#VALUE!</v>
      </c>
      <c r="N811" s="46">
        <f t="shared" si="25"/>
        <v>0</v>
      </c>
      <c r="O811" s="14"/>
    </row>
    <row r="812" spans="2:15">
      <c r="B812">
        <v>6000807</v>
      </c>
      <c r="C812" s="2">
        <v>127760</v>
      </c>
      <c r="D812" s="5">
        <v>2.6700000000000002E-2</v>
      </c>
      <c r="E812" s="2" t="s">
        <v>23</v>
      </c>
      <c r="F812" s="2" t="s">
        <v>23</v>
      </c>
      <c r="G812" s="3">
        <v>791</v>
      </c>
      <c r="H812" s="3">
        <v>0.79999999999999993</v>
      </c>
      <c r="I812" s="3" t="s">
        <v>6</v>
      </c>
      <c r="J812" s="3" t="b">
        <v>0</v>
      </c>
      <c r="K812" s="4" t="s">
        <v>24</v>
      </c>
      <c r="L812" s="3" t="s">
        <v>24</v>
      </c>
      <c r="M812" t="e">
        <f t="shared" si="24"/>
        <v>#VALUE!</v>
      </c>
      <c r="N812" s="46">
        <f t="shared" si="25"/>
        <v>0</v>
      </c>
      <c r="O812" s="14"/>
    </row>
    <row r="813" spans="2:15">
      <c r="B813">
        <v>6000808</v>
      </c>
      <c r="C813" s="2">
        <v>130713</v>
      </c>
      <c r="D813" s="5">
        <v>4.1000000000000002E-2</v>
      </c>
      <c r="E813" s="2" t="s">
        <v>23</v>
      </c>
      <c r="F813" s="2" t="s">
        <v>23</v>
      </c>
      <c r="G813" s="3">
        <v>625</v>
      </c>
      <c r="H813" s="3">
        <v>0.57600000000000007</v>
      </c>
      <c r="I813" s="3" t="s">
        <v>6</v>
      </c>
      <c r="J813" s="3" t="b">
        <v>0</v>
      </c>
      <c r="K813" s="4" t="s">
        <v>24</v>
      </c>
      <c r="L813" s="3" t="s">
        <v>24</v>
      </c>
      <c r="M813" t="e">
        <f t="shared" si="24"/>
        <v>#VALUE!</v>
      </c>
      <c r="N813" s="46">
        <f t="shared" si="25"/>
        <v>0</v>
      </c>
      <c r="O813" s="14"/>
    </row>
    <row r="814" spans="2:15">
      <c r="B814">
        <v>6000809</v>
      </c>
      <c r="C814" s="2">
        <v>74869</v>
      </c>
      <c r="D814" s="5">
        <v>5.16E-2</v>
      </c>
      <c r="E814" s="2" t="s">
        <v>23</v>
      </c>
      <c r="F814" s="2" t="s">
        <v>23</v>
      </c>
      <c r="G814" s="3">
        <v>633</v>
      </c>
      <c r="H814" s="3">
        <v>0.2</v>
      </c>
      <c r="I814" s="3" t="s">
        <v>6</v>
      </c>
      <c r="J814" s="3" t="b">
        <v>0</v>
      </c>
      <c r="K814" s="4" t="s">
        <v>24</v>
      </c>
      <c r="L814" s="3" t="s">
        <v>24</v>
      </c>
      <c r="M814" t="e">
        <f t="shared" si="24"/>
        <v>#VALUE!</v>
      </c>
      <c r="N814" s="46">
        <f t="shared" si="25"/>
        <v>0</v>
      </c>
      <c r="O814" s="14"/>
    </row>
    <row r="815" spans="2:15">
      <c r="B815">
        <v>6000810</v>
      </c>
      <c r="C815" s="2">
        <v>71134</v>
      </c>
      <c r="D815" s="5">
        <v>3.73E-2</v>
      </c>
      <c r="E815" s="2" t="s">
        <v>23</v>
      </c>
      <c r="F815" s="2" t="s">
        <v>23</v>
      </c>
      <c r="G815" s="3">
        <v>776</v>
      </c>
      <c r="H815" s="3">
        <v>0.2</v>
      </c>
      <c r="I815" s="3" t="s">
        <v>6</v>
      </c>
      <c r="J815" s="3" t="b">
        <v>0</v>
      </c>
      <c r="K815" s="4" t="s">
        <v>24</v>
      </c>
      <c r="L815" s="3" t="s">
        <v>24</v>
      </c>
      <c r="M815" t="e">
        <f t="shared" si="24"/>
        <v>#VALUE!</v>
      </c>
      <c r="N815" s="46">
        <f t="shared" si="25"/>
        <v>0</v>
      </c>
      <c r="O815" s="14"/>
    </row>
    <row r="816" spans="2:15">
      <c r="B816">
        <v>6000811</v>
      </c>
      <c r="C816" s="2">
        <v>133481</v>
      </c>
      <c r="D816" s="5">
        <v>3.09E-2</v>
      </c>
      <c r="E816" s="2" t="s">
        <v>23</v>
      </c>
      <c r="F816" s="2" t="s">
        <v>23</v>
      </c>
      <c r="G816" s="3">
        <v>708</v>
      </c>
      <c r="H816" s="3">
        <v>0.3680000000000001</v>
      </c>
      <c r="I816" s="3" t="s">
        <v>6</v>
      </c>
      <c r="J816" s="3" t="b">
        <v>0</v>
      </c>
      <c r="K816" s="4" t="s">
        <v>24</v>
      </c>
      <c r="L816" s="3" t="s">
        <v>24</v>
      </c>
      <c r="M816" t="e">
        <f t="shared" si="24"/>
        <v>#VALUE!</v>
      </c>
      <c r="N816" s="46">
        <f t="shared" si="25"/>
        <v>0</v>
      </c>
      <c r="O816" s="14"/>
    </row>
    <row r="817" spans="2:15">
      <c r="B817">
        <v>6000812</v>
      </c>
      <c r="C817" s="2">
        <v>11875</v>
      </c>
      <c r="D817" s="5">
        <v>6.8099999999999994E-2</v>
      </c>
      <c r="E817" s="2" t="s">
        <v>23</v>
      </c>
      <c r="F817" s="2" t="s">
        <v>23</v>
      </c>
      <c r="G817" s="3">
        <v>634</v>
      </c>
      <c r="H817" s="3">
        <v>0.23199999999999998</v>
      </c>
      <c r="I817" s="3" t="s">
        <v>6</v>
      </c>
      <c r="J817" s="3" t="b">
        <v>0</v>
      </c>
      <c r="K817" s="4" t="s">
        <v>24</v>
      </c>
      <c r="L817" s="3" t="s">
        <v>24</v>
      </c>
      <c r="M817" t="e">
        <f t="shared" si="24"/>
        <v>#VALUE!</v>
      </c>
      <c r="N817" s="46">
        <f t="shared" si="25"/>
        <v>0</v>
      </c>
      <c r="O817" s="14"/>
    </row>
    <row r="818" spans="2:15">
      <c r="B818">
        <v>6000813</v>
      </c>
      <c r="C818" s="2">
        <v>82192</v>
      </c>
      <c r="D818" s="5">
        <v>5.2900000000000003E-2</v>
      </c>
      <c r="E818" s="2" t="s">
        <v>23</v>
      </c>
      <c r="F818" s="2" t="s">
        <v>23</v>
      </c>
      <c r="G818" s="3">
        <v>632</v>
      </c>
      <c r="H818" s="3">
        <v>0.2</v>
      </c>
      <c r="I818" s="3" t="s">
        <v>6</v>
      </c>
      <c r="J818" s="3" t="b">
        <v>0</v>
      </c>
      <c r="K818" s="4" t="s">
        <v>24</v>
      </c>
      <c r="L818" s="3" t="s">
        <v>24</v>
      </c>
      <c r="M818" t="e">
        <f t="shared" si="24"/>
        <v>#VALUE!</v>
      </c>
      <c r="N818" s="46">
        <f t="shared" si="25"/>
        <v>0</v>
      </c>
      <c r="O818" s="14"/>
    </row>
    <row r="819" spans="2:15">
      <c r="B819">
        <v>6000814</v>
      </c>
      <c r="C819" s="2">
        <v>176412</v>
      </c>
      <c r="D819" s="5">
        <v>5.5E-2</v>
      </c>
      <c r="E819" s="2" t="s">
        <v>23</v>
      </c>
      <c r="F819" s="2" t="s">
        <v>23</v>
      </c>
      <c r="G819" s="3">
        <v>638</v>
      </c>
      <c r="H819" s="3">
        <v>0.33600000000000008</v>
      </c>
      <c r="I819" s="3" t="s">
        <v>6</v>
      </c>
      <c r="J819" s="3" t="b">
        <v>0</v>
      </c>
      <c r="K819" s="4" t="s">
        <v>24</v>
      </c>
      <c r="L819" s="3" t="s">
        <v>24</v>
      </c>
      <c r="M819" t="e">
        <f t="shared" si="24"/>
        <v>#VALUE!</v>
      </c>
      <c r="N819" s="46">
        <f t="shared" si="25"/>
        <v>0</v>
      </c>
      <c r="O819" s="14"/>
    </row>
    <row r="820" spans="2:15">
      <c r="B820">
        <v>6000815</v>
      </c>
      <c r="C820" s="2">
        <v>92212</v>
      </c>
      <c r="D820" s="5">
        <v>2.1600000000000001E-2</v>
      </c>
      <c r="E820" s="2" t="s">
        <v>26</v>
      </c>
      <c r="F820" s="2" t="s">
        <v>27</v>
      </c>
      <c r="G820" s="3">
        <v>418.2</v>
      </c>
      <c r="H820" s="3">
        <v>0.99999999999999989</v>
      </c>
      <c r="I820" s="3" t="s">
        <v>6</v>
      </c>
      <c r="J820" s="3" t="s">
        <v>24</v>
      </c>
      <c r="K820" s="4">
        <v>0.21</v>
      </c>
      <c r="L820" s="3">
        <v>6</v>
      </c>
      <c r="M820">
        <f t="shared" si="24"/>
        <v>0.19843134832984427</v>
      </c>
      <c r="N820" s="46">
        <f t="shared" si="25"/>
        <v>72847.48000000001</v>
      </c>
      <c r="O820" s="14"/>
    </row>
    <row r="821" spans="2:15">
      <c r="B821">
        <v>6000816</v>
      </c>
      <c r="C821" s="2">
        <v>8467</v>
      </c>
      <c r="D821" s="5">
        <v>4.7300000000000002E-2</v>
      </c>
      <c r="E821" s="2" t="s">
        <v>23</v>
      </c>
      <c r="F821" s="2" t="s">
        <v>23</v>
      </c>
      <c r="G821" s="3">
        <v>684</v>
      </c>
      <c r="H821" s="3">
        <v>0.2</v>
      </c>
      <c r="I821" s="3" t="s">
        <v>6</v>
      </c>
      <c r="J821" s="3" t="b">
        <v>0</v>
      </c>
      <c r="K821" s="4" t="s">
        <v>24</v>
      </c>
      <c r="L821" s="3" t="s">
        <v>24</v>
      </c>
      <c r="M821" t="e">
        <f t="shared" si="24"/>
        <v>#VALUE!</v>
      </c>
      <c r="N821" s="46">
        <f t="shared" si="25"/>
        <v>0</v>
      </c>
      <c r="O821" s="14"/>
    </row>
    <row r="822" spans="2:15">
      <c r="B822">
        <v>6000817</v>
      </c>
      <c r="C822" s="2">
        <v>14239</v>
      </c>
      <c r="D822" s="5">
        <v>2.8500000000000001E-2</v>
      </c>
      <c r="E822" s="2" t="s">
        <v>23</v>
      </c>
      <c r="F822" s="2" t="s">
        <v>23</v>
      </c>
      <c r="G822" s="3">
        <v>601</v>
      </c>
      <c r="H822" s="3">
        <v>0.39200000000000002</v>
      </c>
      <c r="I822" s="3" t="s">
        <v>6</v>
      </c>
      <c r="J822" s="3" t="b">
        <v>0</v>
      </c>
      <c r="K822" s="4" t="s">
        <v>24</v>
      </c>
      <c r="L822" s="3" t="s">
        <v>24</v>
      </c>
      <c r="M822" t="e">
        <f t="shared" si="24"/>
        <v>#VALUE!</v>
      </c>
      <c r="N822" s="46">
        <f t="shared" si="25"/>
        <v>0</v>
      </c>
      <c r="O822" s="14"/>
    </row>
    <row r="823" spans="2:15">
      <c r="B823">
        <v>6000818</v>
      </c>
      <c r="C823" s="2">
        <v>16047</v>
      </c>
      <c r="D823" s="5">
        <v>5.3499999999999999E-2</v>
      </c>
      <c r="E823" s="2" t="s">
        <v>23</v>
      </c>
      <c r="F823" s="2" t="s">
        <v>23</v>
      </c>
      <c r="G823" s="3">
        <v>678</v>
      </c>
      <c r="H823" s="3">
        <v>0.39200000000000002</v>
      </c>
      <c r="I823" s="3" t="s">
        <v>6</v>
      </c>
      <c r="J823" s="3" t="b">
        <v>0</v>
      </c>
      <c r="K823" s="4" t="s">
        <v>24</v>
      </c>
      <c r="L823" s="3" t="s">
        <v>24</v>
      </c>
      <c r="M823" t="e">
        <f t="shared" si="24"/>
        <v>#VALUE!</v>
      </c>
      <c r="N823" s="46">
        <f t="shared" si="25"/>
        <v>0</v>
      </c>
      <c r="O823" s="14"/>
    </row>
    <row r="824" spans="2:15">
      <c r="B824">
        <v>6000819</v>
      </c>
      <c r="C824" s="2">
        <v>196449</v>
      </c>
      <c r="D824" s="5">
        <v>5.1900000000000002E-2</v>
      </c>
      <c r="E824" s="2" t="s">
        <v>23</v>
      </c>
      <c r="F824" s="2" t="s">
        <v>23</v>
      </c>
      <c r="G824" s="3">
        <v>720</v>
      </c>
      <c r="H824" s="3">
        <v>0.2</v>
      </c>
      <c r="I824" s="3" t="s">
        <v>6</v>
      </c>
      <c r="J824" s="3" t="b">
        <v>0</v>
      </c>
      <c r="K824" s="4" t="s">
        <v>24</v>
      </c>
      <c r="L824" s="3" t="s">
        <v>24</v>
      </c>
      <c r="M824" t="e">
        <f t="shared" si="24"/>
        <v>#VALUE!</v>
      </c>
      <c r="N824" s="46">
        <f t="shared" si="25"/>
        <v>0</v>
      </c>
      <c r="O824" s="14"/>
    </row>
    <row r="825" spans="2:15">
      <c r="B825">
        <v>6000820</v>
      </c>
      <c r="C825" s="2">
        <v>31296</v>
      </c>
      <c r="D825" s="5">
        <v>4.02E-2</v>
      </c>
      <c r="E825" s="2" t="s">
        <v>23</v>
      </c>
      <c r="F825" s="2" t="s">
        <v>23</v>
      </c>
      <c r="G825" s="3">
        <v>626</v>
      </c>
      <c r="H825" s="3">
        <v>0.49600000000000011</v>
      </c>
      <c r="I825" s="3" t="s">
        <v>6</v>
      </c>
      <c r="J825" s="3" t="b">
        <v>0</v>
      </c>
      <c r="K825" s="4" t="s">
        <v>24</v>
      </c>
      <c r="L825" s="3" t="s">
        <v>24</v>
      </c>
      <c r="M825" t="e">
        <f t="shared" si="24"/>
        <v>#VALUE!</v>
      </c>
      <c r="N825" s="46">
        <f t="shared" si="25"/>
        <v>0</v>
      </c>
      <c r="O825" s="14"/>
    </row>
    <row r="826" spans="2:15">
      <c r="B826">
        <v>6000821</v>
      </c>
      <c r="C826" s="2">
        <v>51046</v>
      </c>
      <c r="D826" s="5">
        <v>4.19E-2</v>
      </c>
      <c r="E826" s="2" t="s">
        <v>23</v>
      </c>
      <c r="F826" s="2" t="s">
        <v>23</v>
      </c>
      <c r="G826" s="3">
        <v>658</v>
      </c>
      <c r="H826" s="3">
        <v>0.58400000000000007</v>
      </c>
      <c r="I826" s="3" t="s">
        <v>6</v>
      </c>
      <c r="J826" s="3" t="b">
        <v>0</v>
      </c>
      <c r="K826" s="4" t="s">
        <v>24</v>
      </c>
      <c r="L826" s="3" t="s">
        <v>24</v>
      </c>
      <c r="M826" t="e">
        <f t="shared" si="24"/>
        <v>#VALUE!</v>
      </c>
      <c r="N826" s="46">
        <f t="shared" si="25"/>
        <v>0</v>
      </c>
      <c r="O826" s="14"/>
    </row>
    <row r="827" spans="2:15">
      <c r="B827">
        <v>6000822</v>
      </c>
      <c r="C827" s="2">
        <v>6164</v>
      </c>
      <c r="D827" s="5">
        <v>5.45E-2</v>
      </c>
      <c r="E827" s="2" t="s">
        <v>23</v>
      </c>
      <c r="F827" s="2" t="s">
        <v>23</v>
      </c>
      <c r="G827" s="3">
        <v>788</v>
      </c>
      <c r="H827" s="3">
        <v>0.33600000000000008</v>
      </c>
      <c r="I827" s="3" t="s">
        <v>6</v>
      </c>
      <c r="J827" s="3" t="b">
        <v>0</v>
      </c>
      <c r="K827" s="4" t="s">
        <v>24</v>
      </c>
      <c r="L827" s="3" t="s">
        <v>24</v>
      </c>
      <c r="M827" t="e">
        <f t="shared" si="24"/>
        <v>#VALUE!</v>
      </c>
      <c r="N827" s="46">
        <f t="shared" si="25"/>
        <v>0</v>
      </c>
      <c r="O827" s="14"/>
    </row>
    <row r="828" spans="2:15">
      <c r="B828">
        <v>6000823</v>
      </c>
      <c r="C828" s="2">
        <v>37570</v>
      </c>
      <c r="D828" s="5">
        <v>3.3599999999999998E-2</v>
      </c>
      <c r="E828" s="2" t="s">
        <v>23</v>
      </c>
      <c r="F828" s="2" t="s">
        <v>23</v>
      </c>
      <c r="G828" s="3">
        <v>777</v>
      </c>
      <c r="H828" s="3">
        <v>0.26400000000000001</v>
      </c>
      <c r="I828" s="3" t="s">
        <v>6</v>
      </c>
      <c r="J828" s="3" t="b">
        <v>0</v>
      </c>
      <c r="K828" s="4" t="s">
        <v>24</v>
      </c>
      <c r="L828" s="3" t="s">
        <v>24</v>
      </c>
      <c r="M828" t="e">
        <f t="shared" si="24"/>
        <v>#VALUE!</v>
      </c>
      <c r="N828" s="46">
        <f t="shared" si="25"/>
        <v>0</v>
      </c>
      <c r="O828" s="14"/>
    </row>
    <row r="829" spans="2:15">
      <c r="B829">
        <v>6000824</v>
      </c>
      <c r="C829" s="2">
        <v>85892</v>
      </c>
      <c r="D829" s="5">
        <v>5.79E-2</v>
      </c>
      <c r="E829" s="2" t="s">
        <v>23</v>
      </c>
      <c r="F829" s="2" t="s">
        <v>23</v>
      </c>
      <c r="G829" s="3">
        <v>742</v>
      </c>
      <c r="H829" s="3">
        <v>0.72800000000000009</v>
      </c>
      <c r="I829" s="3" t="s">
        <v>6</v>
      </c>
      <c r="J829" s="3" t="b">
        <v>0</v>
      </c>
      <c r="K829" s="4" t="s">
        <v>24</v>
      </c>
      <c r="L829" s="3" t="s">
        <v>24</v>
      </c>
      <c r="M829" t="e">
        <f t="shared" si="24"/>
        <v>#VALUE!</v>
      </c>
      <c r="N829" s="46">
        <f t="shared" si="25"/>
        <v>0</v>
      </c>
      <c r="O829" s="14"/>
    </row>
    <row r="830" spans="2:15">
      <c r="B830">
        <v>6000825</v>
      </c>
      <c r="C830" s="2">
        <v>87007</v>
      </c>
      <c r="D830" s="5">
        <v>4.0399999999999998E-2</v>
      </c>
      <c r="E830" s="2" t="s">
        <v>23</v>
      </c>
      <c r="F830" s="2" t="s">
        <v>23</v>
      </c>
      <c r="G830" s="3">
        <v>636</v>
      </c>
      <c r="H830" s="3">
        <v>0.64</v>
      </c>
      <c r="I830" s="3" t="s">
        <v>6</v>
      </c>
      <c r="J830" s="3" t="b">
        <v>0</v>
      </c>
      <c r="K830" s="4" t="s">
        <v>24</v>
      </c>
      <c r="L830" s="3" t="s">
        <v>24</v>
      </c>
      <c r="M830" t="e">
        <f t="shared" si="24"/>
        <v>#VALUE!</v>
      </c>
      <c r="N830" s="46">
        <f t="shared" si="25"/>
        <v>0</v>
      </c>
      <c r="O830" s="14"/>
    </row>
    <row r="831" spans="2:15">
      <c r="B831">
        <v>6000826</v>
      </c>
      <c r="C831" s="2">
        <v>51395</v>
      </c>
      <c r="D831" s="5">
        <v>2.9499999999999998E-2</v>
      </c>
      <c r="E831" s="2" t="s">
        <v>23</v>
      </c>
      <c r="F831" s="2" t="s">
        <v>23</v>
      </c>
      <c r="G831" s="3">
        <v>664</v>
      </c>
      <c r="H831" s="3">
        <v>0.3680000000000001</v>
      </c>
      <c r="I831" s="3" t="s">
        <v>6</v>
      </c>
      <c r="J831" s="3" t="b">
        <v>0</v>
      </c>
      <c r="K831" s="4" t="s">
        <v>24</v>
      </c>
      <c r="L831" s="3" t="s">
        <v>24</v>
      </c>
      <c r="M831" t="e">
        <f t="shared" si="24"/>
        <v>#VALUE!</v>
      </c>
      <c r="N831" s="46">
        <f t="shared" si="25"/>
        <v>0</v>
      </c>
      <c r="O831" s="14"/>
    </row>
    <row r="832" spans="2:15">
      <c r="B832">
        <v>6000827</v>
      </c>
      <c r="C832" s="2">
        <v>116546</v>
      </c>
      <c r="D832" s="5">
        <v>0.04</v>
      </c>
      <c r="E832" s="2" t="s">
        <v>23</v>
      </c>
      <c r="F832" s="2" t="s">
        <v>23</v>
      </c>
      <c r="G832" s="3">
        <v>671</v>
      </c>
      <c r="H832" s="3">
        <v>0.68</v>
      </c>
      <c r="I832" s="3" t="s">
        <v>6</v>
      </c>
      <c r="J832" s="3" t="b">
        <v>0</v>
      </c>
      <c r="K832" s="4" t="s">
        <v>24</v>
      </c>
      <c r="L832" s="3" t="s">
        <v>24</v>
      </c>
      <c r="M832" t="e">
        <f t="shared" si="24"/>
        <v>#VALUE!</v>
      </c>
      <c r="N832" s="46">
        <f t="shared" si="25"/>
        <v>0</v>
      </c>
      <c r="O832" s="14"/>
    </row>
    <row r="833" spans="2:15">
      <c r="B833">
        <v>6000828</v>
      </c>
      <c r="C833" s="2">
        <v>56481</v>
      </c>
      <c r="D833" s="5">
        <v>6.9400000000000003E-2</v>
      </c>
      <c r="E833" s="2" t="s">
        <v>23</v>
      </c>
      <c r="F833" s="2" t="s">
        <v>23</v>
      </c>
      <c r="G833" s="3">
        <v>622</v>
      </c>
      <c r="H833" s="3">
        <v>0.27200000000000002</v>
      </c>
      <c r="I833" s="3" t="s">
        <v>6</v>
      </c>
      <c r="J833" s="3" t="b">
        <v>0</v>
      </c>
      <c r="K833" s="4" t="s">
        <v>24</v>
      </c>
      <c r="L833" s="3" t="s">
        <v>24</v>
      </c>
      <c r="M833" t="e">
        <f t="shared" si="24"/>
        <v>#VALUE!</v>
      </c>
      <c r="N833" s="46">
        <f t="shared" si="25"/>
        <v>0</v>
      </c>
      <c r="O833" s="14"/>
    </row>
    <row r="834" spans="2:15">
      <c r="B834">
        <v>6000829</v>
      </c>
      <c r="C834" s="2">
        <v>101439</v>
      </c>
      <c r="D834" s="5">
        <v>5.8500000000000003E-2</v>
      </c>
      <c r="E834" s="2" t="s">
        <v>23</v>
      </c>
      <c r="F834" s="2" t="s">
        <v>23</v>
      </c>
      <c r="G834" s="3">
        <v>749</v>
      </c>
      <c r="H834" s="3">
        <v>0.68800000000000006</v>
      </c>
      <c r="I834" s="3" t="s">
        <v>6</v>
      </c>
      <c r="J834" s="3" t="b">
        <v>0</v>
      </c>
      <c r="K834" s="4" t="s">
        <v>24</v>
      </c>
      <c r="L834" s="3" t="s">
        <v>24</v>
      </c>
      <c r="M834" t="e">
        <f t="shared" si="24"/>
        <v>#VALUE!</v>
      </c>
      <c r="N834" s="46">
        <f t="shared" si="25"/>
        <v>0</v>
      </c>
      <c r="O834" s="14"/>
    </row>
    <row r="835" spans="2:15">
      <c r="B835">
        <v>6000830</v>
      </c>
      <c r="C835" s="2">
        <v>39352</v>
      </c>
      <c r="D835" s="5">
        <v>4.9399999999999999E-2</v>
      </c>
      <c r="E835" s="2" t="s">
        <v>23</v>
      </c>
      <c r="F835" s="2" t="s">
        <v>23</v>
      </c>
      <c r="G835" s="3">
        <v>651</v>
      </c>
      <c r="H835" s="3">
        <v>0.2</v>
      </c>
      <c r="I835" s="3" t="s">
        <v>6</v>
      </c>
      <c r="J835" s="3" t="b">
        <v>0</v>
      </c>
      <c r="K835" s="4" t="s">
        <v>24</v>
      </c>
      <c r="L835" s="3" t="s">
        <v>24</v>
      </c>
      <c r="M835" t="e">
        <f t="shared" si="24"/>
        <v>#VALUE!</v>
      </c>
      <c r="N835" s="46">
        <f t="shared" si="25"/>
        <v>0</v>
      </c>
      <c r="O835" s="14"/>
    </row>
    <row r="836" spans="2:15">
      <c r="B836">
        <v>6000831</v>
      </c>
      <c r="C836" s="2">
        <v>135081</v>
      </c>
      <c r="D836" s="5">
        <v>3.61E-2</v>
      </c>
      <c r="E836" s="2" t="s">
        <v>23</v>
      </c>
      <c r="F836" s="2" t="s">
        <v>23</v>
      </c>
      <c r="G836" s="3">
        <v>795</v>
      </c>
      <c r="H836" s="3">
        <v>0.2</v>
      </c>
      <c r="I836" s="3" t="s">
        <v>6</v>
      </c>
      <c r="J836" s="3" t="b">
        <v>0</v>
      </c>
      <c r="K836" s="4" t="s">
        <v>24</v>
      </c>
      <c r="L836" s="3" t="s">
        <v>24</v>
      </c>
      <c r="M836" t="e">
        <f t="shared" si="24"/>
        <v>#VALUE!</v>
      </c>
      <c r="N836" s="46">
        <f t="shared" si="25"/>
        <v>0</v>
      </c>
      <c r="O836" s="14"/>
    </row>
    <row r="837" spans="2:15">
      <c r="B837">
        <v>6000832</v>
      </c>
      <c r="C837" s="2">
        <v>193012</v>
      </c>
      <c r="D837" s="5">
        <v>5.5199999999999999E-2</v>
      </c>
      <c r="E837" s="2" t="s">
        <v>23</v>
      </c>
      <c r="F837" s="2" t="s">
        <v>23</v>
      </c>
      <c r="G837" s="3">
        <v>765</v>
      </c>
      <c r="H837" s="3">
        <v>0.28000000000000003</v>
      </c>
      <c r="I837" s="3" t="s">
        <v>6</v>
      </c>
      <c r="J837" s="3" t="b">
        <v>0</v>
      </c>
      <c r="K837" s="4" t="s">
        <v>24</v>
      </c>
      <c r="L837" s="3" t="s">
        <v>24</v>
      </c>
      <c r="M837" t="e">
        <f t="shared" si="24"/>
        <v>#VALUE!</v>
      </c>
      <c r="N837" s="46">
        <f t="shared" si="25"/>
        <v>0</v>
      </c>
      <c r="O837" s="14"/>
    </row>
    <row r="838" spans="2:15">
      <c r="B838">
        <v>6000833</v>
      </c>
      <c r="C838" s="2">
        <v>156245</v>
      </c>
      <c r="D838" s="5">
        <v>4.07E-2</v>
      </c>
      <c r="E838" s="2" t="s">
        <v>23</v>
      </c>
      <c r="F838" s="2" t="s">
        <v>23</v>
      </c>
      <c r="G838" s="3">
        <v>669</v>
      </c>
      <c r="H838" s="3">
        <v>0.38400000000000001</v>
      </c>
      <c r="I838" s="3" t="s">
        <v>6</v>
      </c>
      <c r="J838" s="3" t="b">
        <v>0</v>
      </c>
      <c r="K838" s="4" t="s">
        <v>24</v>
      </c>
      <c r="L838" s="3" t="s">
        <v>24</v>
      </c>
      <c r="M838" t="e">
        <f t="shared" ref="M838:M901" si="26">IF(ISBLANK(J838), 0, K838 / (1 + 0.12)^(L838/12))</f>
        <v>#VALUE!</v>
      </c>
      <c r="N838" s="46">
        <f t="shared" ref="N838:N901" si="27">IF(F838="defaulted", C838 * (1 - K838), 0)</f>
        <v>0</v>
      </c>
      <c r="O838" s="14"/>
    </row>
    <row r="839" spans="2:15">
      <c r="B839">
        <v>6000834</v>
      </c>
      <c r="C839" s="2">
        <v>123105</v>
      </c>
      <c r="D839" s="5">
        <v>5.8900000000000001E-2</v>
      </c>
      <c r="E839" s="2" t="s">
        <v>23</v>
      </c>
      <c r="F839" s="2" t="s">
        <v>23</v>
      </c>
      <c r="G839" s="3">
        <v>770</v>
      </c>
      <c r="H839" s="3">
        <v>0.2</v>
      </c>
      <c r="I839" s="3" t="s">
        <v>6</v>
      </c>
      <c r="J839" s="3" t="b">
        <v>0</v>
      </c>
      <c r="K839" s="4" t="s">
        <v>24</v>
      </c>
      <c r="L839" s="3" t="s">
        <v>24</v>
      </c>
      <c r="M839" t="e">
        <f t="shared" si="26"/>
        <v>#VALUE!</v>
      </c>
      <c r="N839" s="46">
        <f t="shared" si="27"/>
        <v>0</v>
      </c>
      <c r="O839" s="14"/>
    </row>
    <row r="840" spans="2:15">
      <c r="B840">
        <v>6000835</v>
      </c>
      <c r="C840" s="2">
        <v>71704</v>
      </c>
      <c r="D840" s="5">
        <v>2.5899999999999999E-2</v>
      </c>
      <c r="E840" s="2" t="s">
        <v>23</v>
      </c>
      <c r="F840" s="2" t="s">
        <v>23</v>
      </c>
      <c r="G840" s="3">
        <v>619</v>
      </c>
      <c r="H840" s="3">
        <v>0.2</v>
      </c>
      <c r="I840" s="3" t="s">
        <v>6</v>
      </c>
      <c r="J840" s="3" t="b">
        <v>0</v>
      </c>
      <c r="K840" s="4" t="s">
        <v>24</v>
      </c>
      <c r="L840" s="3" t="s">
        <v>24</v>
      </c>
      <c r="M840" t="e">
        <f t="shared" si="26"/>
        <v>#VALUE!</v>
      </c>
      <c r="N840" s="46">
        <f t="shared" si="27"/>
        <v>0</v>
      </c>
      <c r="O840" s="14"/>
    </row>
    <row r="841" spans="2:15">
      <c r="B841">
        <v>6000836</v>
      </c>
      <c r="C841" s="2">
        <v>105564</v>
      </c>
      <c r="D841" s="5">
        <v>5.79E-2</v>
      </c>
      <c r="E841" s="2" t="s">
        <v>23</v>
      </c>
      <c r="F841" s="2" t="s">
        <v>23</v>
      </c>
      <c r="G841" s="3">
        <v>718</v>
      </c>
      <c r="H841" s="3">
        <v>0.43999999999999995</v>
      </c>
      <c r="I841" s="3" t="s">
        <v>6</v>
      </c>
      <c r="J841" s="3" t="b">
        <v>0</v>
      </c>
      <c r="K841" s="4" t="s">
        <v>24</v>
      </c>
      <c r="L841" s="3" t="s">
        <v>24</v>
      </c>
      <c r="M841" t="e">
        <f t="shared" si="26"/>
        <v>#VALUE!</v>
      </c>
      <c r="N841" s="46">
        <f t="shared" si="27"/>
        <v>0</v>
      </c>
      <c r="O841" s="14"/>
    </row>
    <row r="842" spans="2:15">
      <c r="B842">
        <v>6000837</v>
      </c>
      <c r="C842" s="2">
        <v>71151</v>
      </c>
      <c r="D842" s="5">
        <v>3.9E-2</v>
      </c>
      <c r="E842" s="2" t="s">
        <v>23</v>
      </c>
      <c r="F842" s="2" t="s">
        <v>23</v>
      </c>
      <c r="G842" s="3">
        <v>775</v>
      </c>
      <c r="H842" s="3">
        <v>0.52</v>
      </c>
      <c r="I842" s="3" t="s">
        <v>6</v>
      </c>
      <c r="J842" s="3" t="b">
        <v>0</v>
      </c>
      <c r="K842" s="4" t="s">
        <v>24</v>
      </c>
      <c r="L842" s="3" t="s">
        <v>24</v>
      </c>
      <c r="M842" t="e">
        <f t="shared" si="26"/>
        <v>#VALUE!</v>
      </c>
      <c r="N842" s="46">
        <f t="shared" si="27"/>
        <v>0</v>
      </c>
      <c r="O842" s="14"/>
    </row>
    <row r="843" spans="2:15">
      <c r="B843">
        <v>6000838</v>
      </c>
      <c r="C843" s="2">
        <v>25856</v>
      </c>
      <c r="D843" s="5">
        <v>2.4299999999999999E-2</v>
      </c>
      <c r="E843" s="2" t="s">
        <v>23</v>
      </c>
      <c r="F843" s="2" t="s">
        <v>23</v>
      </c>
      <c r="G843" s="3">
        <v>665</v>
      </c>
      <c r="H843" s="3">
        <v>0.43999999999999995</v>
      </c>
      <c r="I843" s="3" t="s">
        <v>6</v>
      </c>
      <c r="J843" s="3" t="b">
        <v>0</v>
      </c>
      <c r="K843" s="4" t="s">
        <v>24</v>
      </c>
      <c r="L843" s="3" t="s">
        <v>24</v>
      </c>
      <c r="M843" t="e">
        <f t="shared" si="26"/>
        <v>#VALUE!</v>
      </c>
      <c r="N843" s="46">
        <f t="shared" si="27"/>
        <v>0</v>
      </c>
      <c r="O843" s="14"/>
    </row>
    <row r="844" spans="2:15">
      <c r="B844">
        <v>6000839</v>
      </c>
      <c r="C844" s="2">
        <v>17857</v>
      </c>
      <c r="D844" s="5">
        <v>3.1E-2</v>
      </c>
      <c r="E844" s="2" t="s">
        <v>23</v>
      </c>
      <c r="F844" s="2" t="s">
        <v>23</v>
      </c>
      <c r="G844" s="3">
        <v>687</v>
      </c>
      <c r="H844" s="3">
        <v>0.56800000000000006</v>
      </c>
      <c r="I844" s="3" t="s">
        <v>6</v>
      </c>
      <c r="J844" s="3" t="b">
        <v>0</v>
      </c>
      <c r="K844" s="4" t="s">
        <v>24</v>
      </c>
      <c r="L844" s="3" t="s">
        <v>24</v>
      </c>
      <c r="M844" t="e">
        <f t="shared" si="26"/>
        <v>#VALUE!</v>
      </c>
      <c r="N844" s="46">
        <f t="shared" si="27"/>
        <v>0</v>
      </c>
      <c r="O844" s="14"/>
    </row>
    <row r="845" spans="2:15">
      <c r="B845">
        <v>6000840</v>
      </c>
      <c r="C845" s="2">
        <v>184389</v>
      </c>
      <c r="D845" s="5">
        <v>3.5999999999999997E-2</v>
      </c>
      <c r="E845" s="2" t="s">
        <v>23</v>
      </c>
      <c r="F845" s="2" t="s">
        <v>23</v>
      </c>
      <c r="G845" s="3">
        <v>744</v>
      </c>
      <c r="H845" s="3">
        <v>0.67200000000000004</v>
      </c>
      <c r="I845" s="3" t="s">
        <v>6</v>
      </c>
      <c r="J845" s="3" t="b">
        <v>0</v>
      </c>
      <c r="K845" s="4" t="s">
        <v>24</v>
      </c>
      <c r="L845" s="3" t="s">
        <v>24</v>
      </c>
      <c r="M845" t="e">
        <f t="shared" si="26"/>
        <v>#VALUE!</v>
      </c>
      <c r="N845" s="46">
        <f t="shared" si="27"/>
        <v>0</v>
      </c>
      <c r="O845" s="14"/>
    </row>
    <row r="846" spans="2:15">
      <c r="B846">
        <v>6000841</v>
      </c>
      <c r="C846" s="2">
        <v>92890</v>
      </c>
      <c r="D846" s="5">
        <v>6.7599999999999993E-2</v>
      </c>
      <c r="E846" s="2" t="s">
        <v>23</v>
      </c>
      <c r="F846" s="2" t="s">
        <v>23</v>
      </c>
      <c r="G846" s="3">
        <v>748</v>
      </c>
      <c r="H846" s="3">
        <v>0.2</v>
      </c>
      <c r="I846" s="3" t="s">
        <v>6</v>
      </c>
      <c r="J846" s="3" t="b">
        <v>0</v>
      </c>
      <c r="K846" s="4" t="s">
        <v>24</v>
      </c>
      <c r="L846" s="3" t="s">
        <v>24</v>
      </c>
      <c r="M846" t="e">
        <f t="shared" si="26"/>
        <v>#VALUE!</v>
      </c>
      <c r="N846" s="46">
        <f t="shared" si="27"/>
        <v>0</v>
      </c>
      <c r="O846" s="14"/>
    </row>
    <row r="847" spans="2:15">
      <c r="B847">
        <v>6000842</v>
      </c>
      <c r="C847" s="2">
        <v>16207</v>
      </c>
      <c r="D847" s="5">
        <v>2.6700000000000002E-2</v>
      </c>
      <c r="E847" s="2" t="s">
        <v>23</v>
      </c>
      <c r="F847" s="2" t="s">
        <v>23</v>
      </c>
      <c r="G847" s="3">
        <v>749</v>
      </c>
      <c r="H847" s="3">
        <v>0.32799999999999996</v>
      </c>
      <c r="I847" s="3" t="s">
        <v>6</v>
      </c>
      <c r="J847" s="3" t="b">
        <v>0</v>
      </c>
      <c r="K847" s="4" t="s">
        <v>24</v>
      </c>
      <c r="L847" s="3" t="s">
        <v>24</v>
      </c>
      <c r="M847" t="e">
        <f t="shared" si="26"/>
        <v>#VALUE!</v>
      </c>
      <c r="N847" s="46">
        <f t="shared" si="27"/>
        <v>0</v>
      </c>
      <c r="O847" s="14"/>
    </row>
    <row r="848" spans="2:15">
      <c r="B848">
        <v>6000843</v>
      </c>
      <c r="C848" s="2">
        <v>51623</v>
      </c>
      <c r="D848" s="5">
        <v>4.8000000000000001E-2</v>
      </c>
      <c r="E848" s="2" t="s">
        <v>23</v>
      </c>
      <c r="F848" s="2" t="s">
        <v>23</v>
      </c>
      <c r="G848" s="3">
        <v>697</v>
      </c>
      <c r="H848" s="3">
        <v>0.2</v>
      </c>
      <c r="I848" s="3" t="s">
        <v>6</v>
      </c>
      <c r="J848" s="3" t="b">
        <v>0</v>
      </c>
      <c r="K848" s="4" t="s">
        <v>24</v>
      </c>
      <c r="L848" s="3" t="s">
        <v>24</v>
      </c>
      <c r="M848" t="e">
        <f t="shared" si="26"/>
        <v>#VALUE!</v>
      </c>
      <c r="N848" s="46">
        <f t="shared" si="27"/>
        <v>0</v>
      </c>
      <c r="O848" s="14"/>
    </row>
    <row r="849" spans="2:15">
      <c r="B849">
        <v>6000844</v>
      </c>
      <c r="C849" s="2">
        <v>31879</v>
      </c>
      <c r="D849" s="5">
        <v>3.9800000000000002E-2</v>
      </c>
      <c r="E849" s="2" t="s">
        <v>23</v>
      </c>
      <c r="F849" s="2" t="s">
        <v>27</v>
      </c>
      <c r="G849" s="3">
        <v>377.4</v>
      </c>
      <c r="H849" s="3">
        <v>1.0299999999999998</v>
      </c>
      <c r="I849" s="3" t="s">
        <v>6</v>
      </c>
      <c r="J849" s="3" t="s">
        <v>24</v>
      </c>
      <c r="K849" s="4">
        <v>0.02</v>
      </c>
      <c r="L849" s="3">
        <v>4</v>
      </c>
      <c r="M849">
        <f t="shared" si="26"/>
        <v>1.9258567855541787E-2</v>
      </c>
      <c r="N849" s="46">
        <f t="shared" si="27"/>
        <v>31241.42</v>
      </c>
      <c r="O849" s="14"/>
    </row>
    <row r="850" spans="2:15">
      <c r="B850">
        <v>6000845</v>
      </c>
      <c r="C850" s="2">
        <v>131201</v>
      </c>
      <c r="D850" s="5">
        <v>5.4399999999999997E-2</v>
      </c>
      <c r="E850" s="2" t="s">
        <v>23</v>
      </c>
      <c r="F850" s="2" t="s">
        <v>23</v>
      </c>
      <c r="G850" s="3">
        <v>758</v>
      </c>
      <c r="H850" s="3">
        <v>0.7360000000000001</v>
      </c>
      <c r="I850" s="3" t="s">
        <v>6</v>
      </c>
      <c r="J850" s="3" t="b">
        <v>0</v>
      </c>
      <c r="K850" s="4" t="s">
        <v>24</v>
      </c>
      <c r="L850" s="3" t="s">
        <v>24</v>
      </c>
      <c r="M850" t="e">
        <f t="shared" si="26"/>
        <v>#VALUE!</v>
      </c>
      <c r="N850" s="46">
        <f t="shared" si="27"/>
        <v>0</v>
      </c>
      <c r="O850" s="14"/>
    </row>
    <row r="851" spans="2:15">
      <c r="B851">
        <v>6000846</v>
      </c>
      <c r="C851" s="2">
        <v>19361</v>
      </c>
      <c r="D851" s="5">
        <v>3.4099999999999998E-2</v>
      </c>
      <c r="E851" s="2" t="s">
        <v>23</v>
      </c>
      <c r="F851" s="2" t="s">
        <v>23</v>
      </c>
      <c r="G851" s="3">
        <v>674</v>
      </c>
      <c r="H851" s="3">
        <v>0.33600000000000008</v>
      </c>
      <c r="I851" s="3" t="s">
        <v>6</v>
      </c>
      <c r="J851" s="3" t="b">
        <v>0</v>
      </c>
      <c r="K851" s="4" t="s">
        <v>24</v>
      </c>
      <c r="L851" s="3" t="s">
        <v>24</v>
      </c>
      <c r="M851" t="e">
        <f t="shared" si="26"/>
        <v>#VALUE!</v>
      </c>
      <c r="N851" s="46">
        <f t="shared" si="27"/>
        <v>0</v>
      </c>
      <c r="O851" s="14"/>
    </row>
    <row r="852" spans="2:15">
      <c r="B852">
        <v>6000847</v>
      </c>
      <c r="C852" s="2">
        <v>123149</v>
      </c>
      <c r="D852" s="5">
        <v>6.2E-2</v>
      </c>
      <c r="E852" s="2" t="s">
        <v>23</v>
      </c>
      <c r="F852" s="2" t="s">
        <v>23</v>
      </c>
      <c r="G852" s="3">
        <v>697</v>
      </c>
      <c r="H852" s="3">
        <v>0.6</v>
      </c>
      <c r="I852" s="3" t="s">
        <v>6</v>
      </c>
      <c r="J852" s="3" t="b">
        <v>0</v>
      </c>
      <c r="K852" s="4" t="s">
        <v>24</v>
      </c>
      <c r="L852" s="3" t="s">
        <v>24</v>
      </c>
      <c r="M852" t="e">
        <f t="shared" si="26"/>
        <v>#VALUE!</v>
      </c>
      <c r="N852" s="46">
        <f t="shared" si="27"/>
        <v>0</v>
      </c>
      <c r="O852" s="14"/>
    </row>
    <row r="853" spans="2:15">
      <c r="B853">
        <v>6000848</v>
      </c>
      <c r="C853" s="2">
        <v>59498</v>
      </c>
      <c r="D853" s="5">
        <v>2.5100000000000001E-2</v>
      </c>
      <c r="E853" s="2" t="s">
        <v>23</v>
      </c>
      <c r="F853" s="2" t="s">
        <v>25</v>
      </c>
      <c r="G853" s="3">
        <v>667</v>
      </c>
      <c r="H853" s="3">
        <v>0.48</v>
      </c>
      <c r="I853" s="3" t="s">
        <v>6</v>
      </c>
      <c r="J853" s="3" t="b">
        <v>0</v>
      </c>
      <c r="K853" s="4" t="s">
        <v>24</v>
      </c>
      <c r="L853" s="3" t="s">
        <v>24</v>
      </c>
      <c r="M853" t="e">
        <f t="shared" si="26"/>
        <v>#VALUE!</v>
      </c>
      <c r="N853" s="46">
        <f t="shared" si="27"/>
        <v>0</v>
      </c>
      <c r="O853" s="14"/>
    </row>
    <row r="854" spans="2:15">
      <c r="B854">
        <v>6000849</v>
      </c>
      <c r="C854" s="2">
        <v>31194</v>
      </c>
      <c r="D854" s="5">
        <v>2.5999999999999999E-2</v>
      </c>
      <c r="E854" s="2" t="s">
        <v>23</v>
      </c>
      <c r="F854" s="2" t="s">
        <v>23</v>
      </c>
      <c r="G854" s="3">
        <v>615</v>
      </c>
      <c r="H854" s="3">
        <v>0.24</v>
      </c>
      <c r="I854" s="3" t="s">
        <v>6</v>
      </c>
      <c r="J854" s="3" t="b">
        <v>0</v>
      </c>
      <c r="K854" s="4" t="s">
        <v>24</v>
      </c>
      <c r="L854" s="3" t="s">
        <v>24</v>
      </c>
      <c r="M854" t="e">
        <f t="shared" si="26"/>
        <v>#VALUE!</v>
      </c>
      <c r="N854" s="46">
        <f t="shared" si="27"/>
        <v>0</v>
      </c>
      <c r="O854" s="14"/>
    </row>
    <row r="855" spans="2:15">
      <c r="B855">
        <v>6000850</v>
      </c>
      <c r="C855" s="2">
        <v>163467</v>
      </c>
      <c r="D855" s="5">
        <v>2.92E-2</v>
      </c>
      <c r="E855" s="2" t="s">
        <v>23</v>
      </c>
      <c r="F855" s="2" t="s">
        <v>23</v>
      </c>
      <c r="G855" s="3">
        <v>763</v>
      </c>
      <c r="H855" s="3">
        <v>0.23199999999999998</v>
      </c>
      <c r="I855" s="3" t="s">
        <v>6</v>
      </c>
      <c r="J855" s="3" t="b">
        <v>0</v>
      </c>
      <c r="K855" s="4" t="s">
        <v>24</v>
      </c>
      <c r="L855" s="3" t="s">
        <v>24</v>
      </c>
      <c r="M855" t="e">
        <f t="shared" si="26"/>
        <v>#VALUE!</v>
      </c>
      <c r="N855" s="46">
        <f t="shared" si="27"/>
        <v>0</v>
      </c>
      <c r="O855" s="14"/>
    </row>
    <row r="856" spans="2:15">
      <c r="B856">
        <v>6000851</v>
      </c>
      <c r="C856" s="2">
        <v>9246</v>
      </c>
      <c r="D856" s="5">
        <v>5.9200000000000003E-2</v>
      </c>
      <c r="E856" s="2" t="s">
        <v>23</v>
      </c>
      <c r="F856" s="2" t="s">
        <v>23</v>
      </c>
      <c r="G856" s="3">
        <v>629</v>
      </c>
      <c r="H856" s="3">
        <v>0.53600000000000003</v>
      </c>
      <c r="I856" s="3" t="s">
        <v>6</v>
      </c>
      <c r="J856" s="3" t="b">
        <v>0</v>
      </c>
      <c r="K856" s="4" t="s">
        <v>24</v>
      </c>
      <c r="L856" s="3" t="s">
        <v>24</v>
      </c>
      <c r="M856" t="e">
        <f t="shared" si="26"/>
        <v>#VALUE!</v>
      </c>
      <c r="N856" s="46">
        <f t="shared" si="27"/>
        <v>0</v>
      </c>
      <c r="O856" s="14"/>
    </row>
    <row r="857" spans="2:15">
      <c r="B857">
        <v>6000852</v>
      </c>
      <c r="C857" s="2">
        <v>160996</v>
      </c>
      <c r="D857" s="5">
        <v>2.93E-2</v>
      </c>
      <c r="E857" s="2" t="s">
        <v>23</v>
      </c>
      <c r="F857" s="2" t="s">
        <v>23</v>
      </c>
      <c r="G857" s="3">
        <v>773</v>
      </c>
      <c r="H857" s="3">
        <v>0.64800000000000002</v>
      </c>
      <c r="I857" s="3" t="s">
        <v>6</v>
      </c>
      <c r="J857" s="3" t="b">
        <v>0</v>
      </c>
      <c r="K857" s="4" t="s">
        <v>24</v>
      </c>
      <c r="L857" s="3" t="s">
        <v>24</v>
      </c>
      <c r="M857" t="e">
        <f t="shared" si="26"/>
        <v>#VALUE!</v>
      </c>
      <c r="N857" s="46">
        <f t="shared" si="27"/>
        <v>0</v>
      </c>
      <c r="O857" s="14"/>
    </row>
    <row r="858" spans="2:15">
      <c r="B858">
        <v>6000853</v>
      </c>
      <c r="C858" s="2">
        <v>115140</v>
      </c>
      <c r="D858" s="5">
        <v>3.8199999999999998E-2</v>
      </c>
      <c r="E858" s="2" t="s">
        <v>23</v>
      </c>
      <c r="F858" s="2" t="s">
        <v>23</v>
      </c>
      <c r="G858" s="3">
        <v>643</v>
      </c>
      <c r="H858" s="3">
        <v>0.77600000000000013</v>
      </c>
      <c r="I858" s="3" t="s">
        <v>6</v>
      </c>
      <c r="J858" s="3" t="b">
        <v>0</v>
      </c>
      <c r="K858" s="4" t="s">
        <v>24</v>
      </c>
      <c r="L858" s="3" t="s">
        <v>24</v>
      </c>
      <c r="M858" t="e">
        <f t="shared" si="26"/>
        <v>#VALUE!</v>
      </c>
      <c r="N858" s="46">
        <f t="shared" si="27"/>
        <v>0</v>
      </c>
      <c r="O858" s="14"/>
    </row>
    <row r="859" spans="2:15">
      <c r="B859">
        <v>6000854</v>
      </c>
      <c r="C859" s="2">
        <v>199617</v>
      </c>
      <c r="D859" s="5">
        <v>4.4299999999999999E-2</v>
      </c>
      <c r="E859" s="2" t="s">
        <v>23</v>
      </c>
      <c r="F859" s="2" t="s">
        <v>23</v>
      </c>
      <c r="G859" s="3">
        <v>609</v>
      </c>
      <c r="H859" s="3">
        <v>0.2</v>
      </c>
      <c r="I859" s="3" t="s">
        <v>6</v>
      </c>
      <c r="J859" s="3" t="b">
        <v>0</v>
      </c>
      <c r="K859" s="4" t="s">
        <v>24</v>
      </c>
      <c r="L859" s="3" t="s">
        <v>24</v>
      </c>
      <c r="M859" t="e">
        <f t="shared" si="26"/>
        <v>#VALUE!</v>
      </c>
      <c r="N859" s="46">
        <f t="shared" si="27"/>
        <v>0</v>
      </c>
      <c r="O859" s="14"/>
    </row>
    <row r="860" spans="2:15">
      <c r="B860">
        <v>6000855</v>
      </c>
      <c r="C860" s="2">
        <v>106571</v>
      </c>
      <c r="D860" s="5">
        <v>5.8400000000000001E-2</v>
      </c>
      <c r="E860" s="2" t="s">
        <v>23</v>
      </c>
      <c r="F860" s="2" t="s">
        <v>23</v>
      </c>
      <c r="G860" s="3">
        <v>771</v>
      </c>
      <c r="H860" s="3">
        <v>0.23199999999999998</v>
      </c>
      <c r="I860" s="3" t="s">
        <v>6</v>
      </c>
      <c r="J860" s="3" t="b">
        <v>0</v>
      </c>
      <c r="K860" s="4" t="s">
        <v>24</v>
      </c>
      <c r="L860" s="3" t="s">
        <v>24</v>
      </c>
      <c r="M860" t="e">
        <f t="shared" si="26"/>
        <v>#VALUE!</v>
      </c>
      <c r="N860" s="46">
        <f t="shared" si="27"/>
        <v>0</v>
      </c>
      <c r="O860" s="14"/>
    </row>
    <row r="861" spans="2:15">
      <c r="B861">
        <v>6000856</v>
      </c>
      <c r="C861" s="2">
        <v>122352</v>
      </c>
      <c r="D861" s="5">
        <v>6.3299999999999995E-2</v>
      </c>
      <c r="E861" s="2" t="s">
        <v>23</v>
      </c>
      <c r="F861" s="2" t="s">
        <v>23</v>
      </c>
      <c r="G861" s="3">
        <v>728</v>
      </c>
      <c r="H861" s="3">
        <v>0.31200000000000006</v>
      </c>
      <c r="I861" s="3" t="s">
        <v>6</v>
      </c>
      <c r="J861" s="3" t="b">
        <v>0</v>
      </c>
      <c r="K861" s="4" t="s">
        <v>24</v>
      </c>
      <c r="L861" s="3" t="s">
        <v>24</v>
      </c>
      <c r="M861" t="e">
        <f t="shared" si="26"/>
        <v>#VALUE!</v>
      </c>
      <c r="N861" s="46">
        <f t="shared" si="27"/>
        <v>0</v>
      </c>
      <c r="O861" s="14"/>
    </row>
    <row r="862" spans="2:15">
      <c r="B862">
        <v>6000857</v>
      </c>
      <c r="C862" s="2">
        <v>88635</v>
      </c>
      <c r="D862" s="5">
        <v>5.8999999999999997E-2</v>
      </c>
      <c r="E862" s="2" t="s">
        <v>23</v>
      </c>
      <c r="F862" s="2" t="s">
        <v>23</v>
      </c>
      <c r="G862" s="3">
        <v>602</v>
      </c>
      <c r="H862" s="3">
        <v>0.68</v>
      </c>
      <c r="I862" s="3" t="s">
        <v>6</v>
      </c>
      <c r="J862" s="3" t="b">
        <v>0</v>
      </c>
      <c r="K862" s="4" t="s">
        <v>24</v>
      </c>
      <c r="L862" s="3" t="s">
        <v>24</v>
      </c>
      <c r="M862" t="e">
        <f t="shared" si="26"/>
        <v>#VALUE!</v>
      </c>
      <c r="N862" s="46">
        <f t="shared" si="27"/>
        <v>0</v>
      </c>
      <c r="O862" s="14"/>
    </row>
    <row r="863" spans="2:15">
      <c r="B863">
        <v>6000858</v>
      </c>
      <c r="C863" s="2">
        <v>15896</v>
      </c>
      <c r="D863" s="5">
        <v>5.3400000000000003E-2</v>
      </c>
      <c r="E863" s="2" t="s">
        <v>23</v>
      </c>
      <c r="F863" s="2" t="s">
        <v>23</v>
      </c>
      <c r="G863" s="3">
        <v>606</v>
      </c>
      <c r="H863" s="3">
        <v>0.45600000000000007</v>
      </c>
      <c r="I863" s="3" t="s">
        <v>6</v>
      </c>
      <c r="J863" s="3" t="b">
        <v>0</v>
      </c>
      <c r="K863" s="4" t="s">
        <v>24</v>
      </c>
      <c r="L863" s="3" t="s">
        <v>24</v>
      </c>
      <c r="M863" t="e">
        <f t="shared" si="26"/>
        <v>#VALUE!</v>
      </c>
      <c r="N863" s="46">
        <f t="shared" si="27"/>
        <v>0</v>
      </c>
      <c r="O863" s="14"/>
    </row>
    <row r="864" spans="2:15">
      <c r="B864">
        <v>6000859</v>
      </c>
      <c r="C864" s="2">
        <v>14825</v>
      </c>
      <c r="D864" s="5">
        <v>5.2699999999999997E-2</v>
      </c>
      <c r="E864" s="2" t="s">
        <v>23</v>
      </c>
      <c r="F864" s="2" t="s">
        <v>23</v>
      </c>
      <c r="G864" s="3">
        <v>679</v>
      </c>
      <c r="H864" s="3">
        <v>0.248</v>
      </c>
      <c r="I864" s="3" t="s">
        <v>6</v>
      </c>
      <c r="J864" s="3" t="b">
        <v>0</v>
      </c>
      <c r="K864" s="4" t="s">
        <v>24</v>
      </c>
      <c r="L864" s="3" t="s">
        <v>24</v>
      </c>
      <c r="M864" t="e">
        <f t="shared" si="26"/>
        <v>#VALUE!</v>
      </c>
      <c r="N864" s="46">
        <f t="shared" si="27"/>
        <v>0</v>
      </c>
      <c r="O864" s="14"/>
    </row>
    <row r="865" spans="2:15">
      <c r="B865">
        <v>6000860</v>
      </c>
      <c r="C865" s="2">
        <v>149024</v>
      </c>
      <c r="D865" s="5">
        <v>5.62E-2</v>
      </c>
      <c r="E865" s="2" t="s">
        <v>23</v>
      </c>
      <c r="F865" s="2" t="s">
        <v>23</v>
      </c>
      <c r="G865" s="3">
        <v>760</v>
      </c>
      <c r="H865" s="3">
        <v>0.35199999999999998</v>
      </c>
      <c r="I865" s="3" t="s">
        <v>6</v>
      </c>
      <c r="J865" s="3" t="b">
        <v>0</v>
      </c>
      <c r="K865" s="4" t="s">
        <v>24</v>
      </c>
      <c r="L865" s="3" t="s">
        <v>24</v>
      </c>
      <c r="M865" t="e">
        <f t="shared" si="26"/>
        <v>#VALUE!</v>
      </c>
      <c r="N865" s="46">
        <f t="shared" si="27"/>
        <v>0</v>
      </c>
      <c r="O865" s="14"/>
    </row>
    <row r="866" spans="2:15">
      <c r="B866">
        <v>6000861</v>
      </c>
      <c r="C866" s="2">
        <v>145543</v>
      </c>
      <c r="D866" s="5">
        <v>2.47E-2</v>
      </c>
      <c r="E866" s="2" t="s">
        <v>23</v>
      </c>
      <c r="F866" s="2" t="s">
        <v>23</v>
      </c>
      <c r="G866" s="3">
        <v>655</v>
      </c>
      <c r="H866" s="3">
        <v>0.2</v>
      </c>
      <c r="I866" s="3" t="s">
        <v>6</v>
      </c>
      <c r="J866" s="3" t="b">
        <v>0</v>
      </c>
      <c r="K866" s="4" t="s">
        <v>24</v>
      </c>
      <c r="L866" s="3" t="s">
        <v>24</v>
      </c>
      <c r="M866" t="e">
        <f t="shared" si="26"/>
        <v>#VALUE!</v>
      </c>
      <c r="N866" s="46">
        <f t="shared" si="27"/>
        <v>0</v>
      </c>
      <c r="O866" s="14"/>
    </row>
    <row r="867" spans="2:15">
      <c r="B867">
        <v>6000862</v>
      </c>
      <c r="C867" s="2">
        <v>70974</v>
      </c>
      <c r="D867" s="5">
        <v>3.8800000000000001E-2</v>
      </c>
      <c r="E867" s="2" t="s">
        <v>23</v>
      </c>
      <c r="F867" s="2" t="s">
        <v>23</v>
      </c>
      <c r="G867" s="3">
        <v>750</v>
      </c>
      <c r="H867" s="3">
        <v>0.2</v>
      </c>
      <c r="I867" s="3" t="s">
        <v>6</v>
      </c>
      <c r="J867" s="3" t="b">
        <v>0</v>
      </c>
      <c r="K867" s="4" t="s">
        <v>24</v>
      </c>
      <c r="L867" s="3" t="s">
        <v>24</v>
      </c>
      <c r="M867" t="e">
        <f t="shared" si="26"/>
        <v>#VALUE!</v>
      </c>
      <c r="N867" s="46">
        <f t="shared" si="27"/>
        <v>0</v>
      </c>
      <c r="O867" s="14"/>
    </row>
    <row r="868" spans="2:15">
      <c r="B868">
        <v>6000863</v>
      </c>
      <c r="C868" s="2">
        <v>140191</v>
      </c>
      <c r="D868" s="5">
        <v>5.0900000000000001E-2</v>
      </c>
      <c r="E868" s="2" t="s">
        <v>23</v>
      </c>
      <c r="F868" s="2" t="s">
        <v>23</v>
      </c>
      <c r="G868" s="3">
        <v>734</v>
      </c>
      <c r="H868" s="3">
        <v>0.79199999999999993</v>
      </c>
      <c r="I868" s="3" t="s">
        <v>6</v>
      </c>
      <c r="J868" s="3" t="b">
        <v>0</v>
      </c>
      <c r="K868" s="4" t="s">
        <v>24</v>
      </c>
      <c r="L868" s="3" t="s">
        <v>24</v>
      </c>
      <c r="M868" t="e">
        <f t="shared" si="26"/>
        <v>#VALUE!</v>
      </c>
      <c r="N868" s="46">
        <f t="shared" si="27"/>
        <v>0</v>
      </c>
      <c r="O868" s="14"/>
    </row>
    <row r="869" spans="2:15">
      <c r="B869">
        <v>6000864</v>
      </c>
      <c r="C869" s="2">
        <v>195988</v>
      </c>
      <c r="D869" s="5">
        <v>3.61E-2</v>
      </c>
      <c r="E869" s="2" t="s">
        <v>23</v>
      </c>
      <c r="F869" s="2" t="s">
        <v>23</v>
      </c>
      <c r="G869" s="3">
        <v>640</v>
      </c>
      <c r="H869" s="3">
        <v>0.56800000000000006</v>
      </c>
      <c r="I869" s="3" t="s">
        <v>6</v>
      </c>
      <c r="J869" s="3" t="b">
        <v>0</v>
      </c>
      <c r="K869" s="4" t="s">
        <v>24</v>
      </c>
      <c r="L869" s="3" t="s">
        <v>24</v>
      </c>
      <c r="M869" t="e">
        <f t="shared" si="26"/>
        <v>#VALUE!</v>
      </c>
      <c r="N869" s="46">
        <f t="shared" si="27"/>
        <v>0</v>
      </c>
      <c r="O869" s="14"/>
    </row>
    <row r="870" spans="2:15">
      <c r="B870">
        <v>6000865</v>
      </c>
      <c r="C870" s="2">
        <v>9427</v>
      </c>
      <c r="D870" s="5">
        <v>5.16E-2</v>
      </c>
      <c r="E870" s="2" t="s">
        <v>23</v>
      </c>
      <c r="F870" s="2" t="s">
        <v>25</v>
      </c>
      <c r="G870" s="3">
        <v>773</v>
      </c>
      <c r="H870" s="3">
        <v>0.24</v>
      </c>
      <c r="I870" s="3" t="s">
        <v>6</v>
      </c>
      <c r="J870" s="3" t="b">
        <v>0</v>
      </c>
      <c r="K870" s="4" t="s">
        <v>24</v>
      </c>
      <c r="L870" s="3" t="s">
        <v>24</v>
      </c>
      <c r="M870" t="e">
        <f t="shared" si="26"/>
        <v>#VALUE!</v>
      </c>
      <c r="N870" s="46">
        <f t="shared" si="27"/>
        <v>0</v>
      </c>
      <c r="O870" s="14"/>
    </row>
    <row r="871" spans="2:15">
      <c r="B871">
        <v>6000866</v>
      </c>
      <c r="C871" s="2">
        <v>114822</v>
      </c>
      <c r="D871" s="5">
        <v>4.8899999999999999E-2</v>
      </c>
      <c r="E871" s="2" t="s">
        <v>23</v>
      </c>
      <c r="F871" s="2" t="s">
        <v>23</v>
      </c>
      <c r="G871" s="3">
        <v>637</v>
      </c>
      <c r="H871" s="3">
        <v>0.2</v>
      </c>
      <c r="I871" s="3" t="s">
        <v>6</v>
      </c>
      <c r="J871" s="3" t="b">
        <v>0</v>
      </c>
      <c r="K871" s="4" t="s">
        <v>24</v>
      </c>
      <c r="L871" s="3" t="s">
        <v>24</v>
      </c>
      <c r="M871" t="e">
        <f t="shared" si="26"/>
        <v>#VALUE!</v>
      </c>
      <c r="N871" s="46">
        <f t="shared" si="27"/>
        <v>0</v>
      </c>
      <c r="O871" s="14"/>
    </row>
    <row r="872" spans="2:15">
      <c r="B872">
        <v>6000867</v>
      </c>
      <c r="C872" s="2">
        <v>116310</v>
      </c>
      <c r="D872" s="5">
        <v>2.6100000000000002E-2</v>
      </c>
      <c r="E872" s="2" t="s">
        <v>23</v>
      </c>
      <c r="F872" s="2" t="s">
        <v>23</v>
      </c>
      <c r="G872" s="3">
        <v>745</v>
      </c>
      <c r="H872" s="3">
        <v>0.37600000000000011</v>
      </c>
      <c r="I872" s="3" t="s">
        <v>6</v>
      </c>
      <c r="J872" s="3" t="b">
        <v>0</v>
      </c>
      <c r="K872" s="4" t="s">
        <v>24</v>
      </c>
      <c r="L872" s="3" t="s">
        <v>24</v>
      </c>
      <c r="M872" t="e">
        <f t="shared" si="26"/>
        <v>#VALUE!</v>
      </c>
      <c r="N872" s="46">
        <f t="shared" si="27"/>
        <v>0</v>
      </c>
      <c r="O872" s="14"/>
    </row>
    <row r="873" spans="2:15">
      <c r="B873">
        <v>6000868</v>
      </c>
      <c r="C873" s="2">
        <v>47222</v>
      </c>
      <c r="D873" s="5">
        <v>4.1099999999999998E-2</v>
      </c>
      <c r="E873" s="2" t="s">
        <v>23</v>
      </c>
      <c r="F873" s="2" t="s">
        <v>23</v>
      </c>
      <c r="G873" s="3">
        <v>720</v>
      </c>
      <c r="H873" s="3">
        <v>0.2</v>
      </c>
      <c r="I873" s="3" t="s">
        <v>6</v>
      </c>
      <c r="J873" s="3" t="b">
        <v>0</v>
      </c>
      <c r="K873" s="4" t="s">
        <v>24</v>
      </c>
      <c r="L873" s="3" t="s">
        <v>24</v>
      </c>
      <c r="M873" t="e">
        <f t="shared" si="26"/>
        <v>#VALUE!</v>
      </c>
      <c r="N873" s="46">
        <f t="shared" si="27"/>
        <v>0</v>
      </c>
      <c r="O873" s="14"/>
    </row>
    <row r="874" spans="2:15">
      <c r="B874">
        <v>6000869</v>
      </c>
      <c r="C874" s="2">
        <v>38850</v>
      </c>
      <c r="D874" s="5">
        <v>3.2300000000000002E-2</v>
      </c>
      <c r="E874" s="2" t="s">
        <v>23</v>
      </c>
      <c r="F874" s="2" t="s">
        <v>23</v>
      </c>
      <c r="G874" s="3">
        <v>729</v>
      </c>
      <c r="H874" s="3">
        <v>0.2</v>
      </c>
      <c r="I874" s="3" t="s">
        <v>6</v>
      </c>
      <c r="J874" s="3" t="b">
        <v>0</v>
      </c>
      <c r="K874" s="4" t="s">
        <v>24</v>
      </c>
      <c r="L874" s="3" t="s">
        <v>24</v>
      </c>
      <c r="M874" t="e">
        <f t="shared" si="26"/>
        <v>#VALUE!</v>
      </c>
      <c r="N874" s="46">
        <f t="shared" si="27"/>
        <v>0</v>
      </c>
      <c r="O874" s="14"/>
    </row>
    <row r="875" spans="2:15">
      <c r="B875">
        <v>6000870</v>
      </c>
      <c r="C875" s="2">
        <v>101829</v>
      </c>
      <c r="D875" s="5">
        <v>3.39E-2</v>
      </c>
      <c r="E875" s="2" t="s">
        <v>23</v>
      </c>
      <c r="F875" s="2" t="s">
        <v>23</v>
      </c>
      <c r="G875" s="3">
        <v>765</v>
      </c>
      <c r="H875" s="3">
        <v>0.48</v>
      </c>
      <c r="I875" s="3" t="s">
        <v>6</v>
      </c>
      <c r="J875" s="3" t="b">
        <v>0</v>
      </c>
      <c r="K875" s="4" t="s">
        <v>24</v>
      </c>
      <c r="L875" s="3" t="s">
        <v>24</v>
      </c>
      <c r="M875" t="e">
        <f t="shared" si="26"/>
        <v>#VALUE!</v>
      </c>
      <c r="N875" s="46">
        <f t="shared" si="27"/>
        <v>0</v>
      </c>
      <c r="O875" s="14"/>
    </row>
    <row r="876" spans="2:15">
      <c r="B876">
        <v>6000871</v>
      </c>
      <c r="C876" s="2">
        <v>174428</v>
      </c>
      <c r="D876" s="5">
        <v>2.7099999999999999E-2</v>
      </c>
      <c r="E876" s="2" t="s">
        <v>23</v>
      </c>
      <c r="F876" s="2" t="s">
        <v>23</v>
      </c>
      <c r="G876" s="3">
        <v>754</v>
      </c>
      <c r="H876" s="3">
        <v>0.43999999999999995</v>
      </c>
      <c r="I876" s="3" t="s">
        <v>6</v>
      </c>
      <c r="J876" s="3" t="b">
        <v>0</v>
      </c>
      <c r="K876" s="4" t="s">
        <v>24</v>
      </c>
      <c r="L876" s="3" t="s">
        <v>24</v>
      </c>
      <c r="M876" t="e">
        <f t="shared" si="26"/>
        <v>#VALUE!</v>
      </c>
      <c r="N876" s="46">
        <f t="shared" si="27"/>
        <v>0</v>
      </c>
      <c r="O876" s="14"/>
    </row>
    <row r="877" spans="2:15">
      <c r="B877">
        <v>6000872</v>
      </c>
      <c r="C877" s="2">
        <v>76915</v>
      </c>
      <c r="D877" s="5">
        <v>3.2000000000000001E-2</v>
      </c>
      <c r="E877" s="2" t="s">
        <v>23</v>
      </c>
      <c r="F877" s="2" t="s">
        <v>23</v>
      </c>
      <c r="G877" s="3">
        <v>775</v>
      </c>
      <c r="H877" s="3">
        <v>0.25600000000000012</v>
      </c>
      <c r="I877" s="3" t="s">
        <v>6</v>
      </c>
      <c r="J877" s="3" t="b">
        <v>0</v>
      </c>
      <c r="K877" s="4" t="s">
        <v>24</v>
      </c>
      <c r="L877" s="3" t="s">
        <v>24</v>
      </c>
      <c r="M877" t="e">
        <f t="shared" si="26"/>
        <v>#VALUE!</v>
      </c>
      <c r="N877" s="46">
        <f t="shared" si="27"/>
        <v>0</v>
      </c>
      <c r="O877" s="14"/>
    </row>
    <row r="878" spans="2:15">
      <c r="B878">
        <v>6000873</v>
      </c>
      <c r="C878" s="2">
        <v>26725</v>
      </c>
      <c r="D878" s="5">
        <v>6.1400000000000003E-2</v>
      </c>
      <c r="E878" s="2" t="s">
        <v>23</v>
      </c>
      <c r="F878" s="2" t="s">
        <v>23</v>
      </c>
      <c r="G878" s="3">
        <v>730</v>
      </c>
      <c r="H878" s="3">
        <v>0.63200000000000001</v>
      </c>
      <c r="I878" s="3" t="s">
        <v>6</v>
      </c>
      <c r="J878" s="3" t="b">
        <v>0</v>
      </c>
      <c r="K878" s="4" t="s">
        <v>24</v>
      </c>
      <c r="L878" s="3" t="s">
        <v>24</v>
      </c>
      <c r="M878" t="e">
        <f t="shared" si="26"/>
        <v>#VALUE!</v>
      </c>
      <c r="N878" s="46">
        <f t="shared" si="27"/>
        <v>0</v>
      </c>
      <c r="O878" s="14"/>
    </row>
    <row r="879" spans="2:15">
      <c r="B879">
        <v>6000874</v>
      </c>
      <c r="C879" s="2">
        <v>41299</v>
      </c>
      <c r="D879" s="5">
        <v>4.7500000000000001E-2</v>
      </c>
      <c r="E879" s="2" t="s">
        <v>23</v>
      </c>
      <c r="F879" s="2" t="s">
        <v>23</v>
      </c>
      <c r="G879" s="3">
        <v>679</v>
      </c>
      <c r="H879" s="3">
        <v>0.48</v>
      </c>
      <c r="I879" s="3" t="s">
        <v>6</v>
      </c>
      <c r="J879" s="3" t="b">
        <v>0</v>
      </c>
      <c r="K879" s="4" t="s">
        <v>24</v>
      </c>
      <c r="L879" s="3" t="s">
        <v>24</v>
      </c>
      <c r="M879" t="e">
        <f t="shared" si="26"/>
        <v>#VALUE!</v>
      </c>
      <c r="N879" s="46">
        <f t="shared" si="27"/>
        <v>0</v>
      </c>
      <c r="O879" s="14"/>
    </row>
    <row r="880" spans="2:15">
      <c r="B880">
        <v>6000875</v>
      </c>
      <c r="C880" s="2">
        <v>70790</v>
      </c>
      <c r="D880" s="5">
        <v>5.4100000000000002E-2</v>
      </c>
      <c r="E880" s="2" t="s">
        <v>23</v>
      </c>
      <c r="F880" s="2" t="s">
        <v>23</v>
      </c>
      <c r="G880" s="3">
        <v>662</v>
      </c>
      <c r="H880" s="3">
        <v>0.2</v>
      </c>
      <c r="I880" s="3" t="s">
        <v>6</v>
      </c>
      <c r="J880" s="3" t="b">
        <v>0</v>
      </c>
      <c r="K880" s="4" t="s">
        <v>24</v>
      </c>
      <c r="L880" s="3" t="s">
        <v>24</v>
      </c>
      <c r="M880" t="e">
        <f t="shared" si="26"/>
        <v>#VALUE!</v>
      </c>
      <c r="N880" s="46">
        <f t="shared" si="27"/>
        <v>0</v>
      </c>
      <c r="O880" s="14"/>
    </row>
    <row r="881" spans="2:15">
      <c r="B881">
        <v>6000876</v>
      </c>
      <c r="C881" s="2">
        <v>110372</v>
      </c>
      <c r="D881" s="5">
        <v>2.6100000000000002E-2</v>
      </c>
      <c r="E881" s="2" t="s">
        <v>23</v>
      </c>
      <c r="F881" s="2" t="s">
        <v>23</v>
      </c>
      <c r="G881" s="3">
        <v>759</v>
      </c>
      <c r="H881" s="3">
        <v>0.28799999999999992</v>
      </c>
      <c r="I881" s="3" t="s">
        <v>6</v>
      </c>
      <c r="J881" s="3" t="b">
        <v>0</v>
      </c>
      <c r="K881" s="4" t="s">
        <v>24</v>
      </c>
      <c r="L881" s="3" t="s">
        <v>24</v>
      </c>
      <c r="M881" t="e">
        <f t="shared" si="26"/>
        <v>#VALUE!</v>
      </c>
      <c r="N881" s="46">
        <f t="shared" si="27"/>
        <v>0</v>
      </c>
      <c r="O881" s="14"/>
    </row>
    <row r="882" spans="2:15">
      <c r="B882">
        <v>6000877</v>
      </c>
      <c r="C882" s="2">
        <v>139911</v>
      </c>
      <c r="D882" s="5">
        <v>6.8699999999999997E-2</v>
      </c>
      <c r="E882" s="2" t="s">
        <v>23</v>
      </c>
      <c r="F882" s="2" t="s">
        <v>23</v>
      </c>
      <c r="G882" s="3">
        <v>667</v>
      </c>
      <c r="H882" s="3">
        <v>0.55999999999999994</v>
      </c>
      <c r="I882" s="3" t="s">
        <v>6</v>
      </c>
      <c r="J882" s="3" t="b">
        <v>0</v>
      </c>
      <c r="K882" s="4" t="s">
        <v>24</v>
      </c>
      <c r="L882" s="3" t="s">
        <v>24</v>
      </c>
      <c r="M882" t="e">
        <f t="shared" si="26"/>
        <v>#VALUE!</v>
      </c>
      <c r="N882" s="46">
        <f t="shared" si="27"/>
        <v>0</v>
      </c>
      <c r="O882" s="14"/>
    </row>
    <row r="883" spans="2:15">
      <c r="B883">
        <v>6000878</v>
      </c>
      <c r="C883" s="2">
        <v>71388</v>
      </c>
      <c r="D883" s="5">
        <v>4.8599999999999997E-2</v>
      </c>
      <c r="E883" s="2" t="s">
        <v>23</v>
      </c>
      <c r="F883" s="2" t="s">
        <v>23</v>
      </c>
      <c r="G883" s="3">
        <v>763</v>
      </c>
      <c r="H883" s="3">
        <v>0.248</v>
      </c>
      <c r="I883" s="3" t="s">
        <v>6</v>
      </c>
      <c r="J883" s="3" t="b">
        <v>0</v>
      </c>
      <c r="K883" s="4" t="s">
        <v>24</v>
      </c>
      <c r="L883" s="3" t="s">
        <v>24</v>
      </c>
      <c r="M883" t="e">
        <f t="shared" si="26"/>
        <v>#VALUE!</v>
      </c>
      <c r="N883" s="46">
        <f t="shared" si="27"/>
        <v>0</v>
      </c>
      <c r="O883" s="14"/>
    </row>
    <row r="884" spans="2:15">
      <c r="B884">
        <v>6000879</v>
      </c>
      <c r="C884" s="2">
        <v>82605</v>
      </c>
      <c r="D884" s="5">
        <v>3.7699999999999997E-2</v>
      </c>
      <c r="E884" s="2" t="s">
        <v>23</v>
      </c>
      <c r="F884" s="2" t="s">
        <v>23</v>
      </c>
      <c r="G884" s="3">
        <v>723</v>
      </c>
      <c r="H884" s="3">
        <v>0.25600000000000012</v>
      </c>
      <c r="I884" s="3" t="s">
        <v>6</v>
      </c>
      <c r="J884" s="3" t="b">
        <v>0</v>
      </c>
      <c r="K884" s="4" t="s">
        <v>24</v>
      </c>
      <c r="L884" s="3" t="s">
        <v>24</v>
      </c>
      <c r="M884" t="e">
        <f t="shared" si="26"/>
        <v>#VALUE!</v>
      </c>
      <c r="N884" s="46">
        <f t="shared" si="27"/>
        <v>0</v>
      </c>
      <c r="O884" s="14"/>
    </row>
    <row r="885" spans="2:15">
      <c r="B885">
        <v>6000880</v>
      </c>
      <c r="C885" s="2">
        <v>137654</v>
      </c>
      <c r="D885" s="5">
        <v>6.9099999999999995E-2</v>
      </c>
      <c r="E885" s="2" t="s">
        <v>23</v>
      </c>
      <c r="F885" s="2" t="s">
        <v>23</v>
      </c>
      <c r="G885" s="3">
        <v>638</v>
      </c>
      <c r="H885" s="3">
        <v>0.53600000000000003</v>
      </c>
      <c r="I885" s="3" t="s">
        <v>6</v>
      </c>
      <c r="J885" s="3" t="b">
        <v>0</v>
      </c>
      <c r="K885" s="4" t="s">
        <v>24</v>
      </c>
      <c r="L885" s="3" t="s">
        <v>24</v>
      </c>
      <c r="M885" t="e">
        <f t="shared" si="26"/>
        <v>#VALUE!</v>
      </c>
      <c r="N885" s="46">
        <f t="shared" si="27"/>
        <v>0</v>
      </c>
      <c r="O885" s="14"/>
    </row>
    <row r="886" spans="2:15">
      <c r="B886">
        <v>6000881</v>
      </c>
      <c r="C886" s="2">
        <v>39483</v>
      </c>
      <c r="D886" s="5">
        <v>5.6300000000000003E-2</v>
      </c>
      <c r="E886" s="2" t="s">
        <v>23</v>
      </c>
      <c r="F886" s="2" t="s">
        <v>23</v>
      </c>
      <c r="G886" s="3">
        <v>779</v>
      </c>
      <c r="H886" s="3">
        <v>0.2</v>
      </c>
      <c r="I886" s="3" t="s">
        <v>6</v>
      </c>
      <c r="J886" s="3" t="b">
        <v>0</v>
      </c>
      <c r="K886" s="4" t="s">
        <v>24</v>
      </c>
      <c r="L886" s="3" t="s">
        <v>24</v>
      </c>
      <c r="M886" t="e">
        <f t="shared" si="26"/>
        <v>#VALUE!</v>
      </c>
      <c r="N886" s="46">
        <f t="shared" si="27"/>
        <v>0</v>
      </c>
      <c r="O886" s="14"/>
    </row>
    <row r="887" spans="2:15">
      <c r="B887">
        <v>6000882</v>
      </c>
      <c r="C887" s="2">
        <v>151174</v>
      </c>
      <c r="D887" s="5">
        <v>4.3700000000000003E-2</v>
      </c>
      <c r="E887" s="2" t="s">
        <v>23</v>
      </c>
      <c r="F887" s="2" t="s">
        <v>23</v>
      </c>
      <c r="G887" s="3">
        <v>737</v>
      </c>
      <c r="H887" s="3">
        <v>0.25600000000000012</v>
      </c>
      <c r="I887" s="3" t="s">
        <v>6</v>
      </c>
      <c r="J887" s="3" t="b">
        <v>0</v>
      </c>
      <c r="K887" s="4" t="s">
        <v>24</v>
      </c>
      <c r="L887" s="3" t="s">
        <v>24</v>
      </c>
      <c r="M887" t="e">
        <f t="shared" si="26"/>
        <v>#VALUE!</v>
      </c>
      <c r="N887" s="46">
        <f t="shared" si="27"/>
        <v>0</v>
      </c>
      <c r="O887" s="14"/>
    </row>
    <row r="888" spans="2:15">
      <c r="B888">
        <v>6000883</v>
      </c>
      <c r="C888" s="2">
        <v>67835</v>
      </c>
      <c r="D888" s="5">
        <v>2.1399999999999999E-2</v>
      </c>
      <c r="E888" s="2" t="s">
        <v>23</v>
      </c>
      <c r="F888" s="2" t="s">
        <v>23</v>
      </c>
      <c r="G888" s="3">
        <v>750</v>
      </c>
      <c r="H888" s="3">
        <v>0.58400000000000007</v>
      </c>
      <c r="I888" s="3" t="s">
        <v>6</v>
      </c>
      <c r="J888" s="3" t="b">
        <v>0</v>
      </c>
      <c r="K888" s="4" t="s">
        <v>24</v>
      </c>
      <c r="L888" s="3" t="s">
        <v>24</v>
      </c>
      <c r="M888" t="e">
        <f t="shared" si="26"/>
        <v>#VALUE!</v>
      </c>
      <c r="N888" s="46">
        <f t="shared" si="27"/>
        <v>0</v>
      </c>
      <c r="O888" s="14"/>
    </row>
    <row r="889" spans="2:15">
      <c r="B889">
        <v>6000884</v>
      </c>
      <c r="C889" s="2">
        <v>140248</v>
      </c>
      <c r="D889" s="5">
        <v>3.6499999999999998E-2</v>
      </c>
      <c r="E889" s="2" t="s">
        <v>23</v>
      </c>
      <c r="F889" s="2" t="s">
        <v>23</v>
      </c>
      <c r="G889" s="3">
        <v>675</v>
      </c>
      <c r="H889" s="3">
        <v>0.66400000000000003</v>
      </c>
      <c r="I889" s="3" t="s">
        <v>6</v>
      </c>
      <c r="J889" s="3" t="b">
        <v>0</v>
      </c>
      <c r="K889" s="4" t="s">
        <v>24</v>
      </c>
      <c r="L889" s="3" t="s">
        <v>24</v>
      </c>
      <c r="M889" t="e">
        <f t="shared" si="26"/>
        <v>#VALUE!</v>
      </c>
      <c r="N889" s="46">
        <f t="shared" si="27"/>
        <v>0</v>
      </c>
      <c r="O889" s="14"/>
    </row>
    <row r="890" spans="2:15">
      <c r="B890">
        <v>6000885</v>
      </c>
      <c r="C890" s="2">
        <v>66143</v>
      </c>
      <c r="D890" s="5">
        <v>6.1100000000000002E-2</v>
      </c>
      <c r="E890" s="2" t="s">
        <v>23</v>
      </c>
      <c r="F890" s="2" t="s">
        <v>23</v>
      </c>
      <c r="G890" s="3">
        <v>733</v>
      </c>
      <c r="H890" s="3">
        <v>0.21599999999999997</v>
      </c>
      <c r="I890" s="3" t="s">
        <v>6</v>
      </c>
      <c r="J890" s="3" t="b">
        <v>0</v>
      </c>
      <c r="K890" s="4" t="s">
        <v>24</v>
      </c>
      <c r="L890" s="3" t="s">
        <v>24</v>
      </c>
      <c r="M890" t="e">
        <f t="shared" si="26"/>
        <v>#VALUE!</v>
      </c>
      <c r="N890" s="46">
        <f t="shared" si="27"/>
        <v>0</v>
      </c>
      <c r="O890" s="14"/>
    </row>
    <row r="891" spans="2:15">
      <c r="B891">
        <v>6000886</v>
      </c>
      <c r="C891" s="2">
        <v>62354</v>
      </c>
      <c r="D891" s="5">
        <v>2.1700000000000001E-2</v>
      </c>
      <c r="E891" s="2" t="s">
        <v>23</v>
      </c>
      <c r="F891" s="2" t="s">
        <v>23</v>
      </c>
      <c r="G891" s="3">
        <v>789</v>
      </c>
      <c r="H891" s="3">
        <v>0.2</v>
      </c>
      <c r="I891" s="3" t="s">
        <v>6</v>
      </c>
      <c r="J891" s="3" t="b">
        <v>0</v>
      </c>
      <c r="K891" s="4" t="s">
        <v>24</v>
      </c>
      <c r="L891" s="3" t="s">
        <v>24</v>
      </c>
      <c r="M891" t="e">
        <f t="shared" si="26"/>
        <v>#VALUE!</v>
      </c>
      <c r="N891" s="46">
        <f t="shared" si="27"/>
        <v>0</v>
      </c>
      <c r="O891" s="14"/>
    </row>
    <row r="892" spans="2:15">
      <c r="B892">
        <v>6000887</v>
      </c>
      <c r="C892" s="2">
        <v>106016</v>
      </c>
      <c r="D892" s="5">
        <v>6.2600000000000003E-2</v>
      </c>
      <c r="E892" s="2" t="s">
        <v>23</v>
      </c>
      <c r="F892" s="2" t="s">
        <v>23</v>
      </c>
      <c r="G892" s="3">
        <v>620</v>
      </c>
      <c r="H892" s="3">
        <v>0.66400000000000003</v>
      </c>
      <c r="I892" s="3" t="s">
        <v>6</v>
      </c>
      <c r="J892" s="3" t="b">
        <v>0</v>
      </c>
      <c r="K892" s="4" t="s">
        <v>24</v>
      </c>
      <c r="L892" s="3" t="s">
        <v>24</v>
      </c>
      <c r="M892" t="e">
        <f t="shared" si="26"/>
        <v>#VALUE!</v>
      </c>
      <c r="N892" s="46">
        <f t="shared" si="27"/>
        <v>0</v>
      </c>
      <c r="O892" s="14"/>
    </row>
    <row r="893" spans="2:15">
      <c r="B893">
        <v>6000888</v>
      </c>
      <c r="C893" s="2">
        <v>17969</v>
      </c>
      <c r="D893" s="5">
        <v>2.98E-2</v>
      </c>
      <c r="E893" s="2" t="s">
        <v>23</v>
      </c>
      <c r="F893" s="2" t="s">
        <v>23</v>
      </c>
      <c r="G893" s="3">
        <v>755</v>
      </c>
      <c r="H893" s="3">
        <v>0.3680000000000001</v>
      </c>
      <c r="I893" s="3" t="s">
        <v>6</v>
      </c>
      <c r="J893" s="3" t="b">
        <v>0</v>
      </c>
      <c r="K893" s="4" t="s">
        <v>24</v>
      </c>
      <c r="L893" s="3" t="s">
        <v>24</v>
      </c>
      <c r="M893" t="e">
        <f t="shared" si="26"/>
        <v>#VALUE!</v>
      </c>
      <c r="N893" s="46">
        <f t="shared" si="27"/>
        <v>0</v>
      </c>
      <c r="O893" s="14"/>
    </row>
    <row r="894" spans="2:15">
      <c r="B894">
        <v>6000889</v>
      </c>
      <c r="C894" s="2">
        <v>151490</v>
      </c>
      <c r="D894" s="5">
        <v>4.1099999999999998E-2</v>
      </c>
      <c r="E894" s="2" t="s">
        <v>23</v>
      </c>
      <c r="F894" s="2" t="s">
        <v>23</v>
      </c>
      <c r="G894" s="3">
        <v>670</v>
      </c>
      <c r="H894" s="3">
        <v>0.2</v>
      </c>
      <c r="I894" s="3" t="s">
        <v>6</v>
      </c>
      <c r="J894" s="3" t="b">
        <v>0</v>
      </c>
      <c r="K894" s="4" t="s">
        <v>24</v>
      </c>
      <c r="L894" s="3" t="s">
        <v>24</v>
      </c>
      <c r="M894" t="e">
        <f t="shared" si="26"/>
        <v>#VALUE!</v>
      </c>
      <c r="N894" s="46">
        <f t="shared" si="27"/>
        <v>0</v>
      </c>
      <c r="O894" s="14"/>
    </row>
    <row r="895" spans="2:15">
      <c r="B895">
        <v>6000890</v>
      </c>
      <c r="C895" s="2">
        <v>192324</v>
      </c>
      <c r="D895" s="5">
        <v>5.6099999999999997E-2</v>
      </c>
      <c r="E895" s="2" t="s">
        <v>23</v>
      </c>
      <c r="F895" s="2" t="s">
        <v>23</v>
      </c>
      <c r="G895" s="3">
        <v>763</v>
      </c>
      <c r="H895" s="3">
        <v>0.4880000000000001</v>
      </c>
      <c r="I895" s="3" t="s">
        <v>6</v>
      </c>
      <c r="J895" s="3" t="b">
        <v>0</v>
      </c>
      <c r="K895" s="4" t="s">
        <v>24</v>
      </c>
      <c r="L895" s="3" t="s">
        <v>24</v>
      </c>
      <c r="M895" t="e">
        <f t="shared" si="26"/>
        <v>#VALUE!</v>
      </c>
      <c r="N895" s="46">
        <f t="shared" si="27"/>
        <v>0</v>
      </c>
      <c r="O895" s="14"/>
    </row>
    <row r="896" spans="2:15">
      <c r="B896">
        <v>6000891</v>
      </c>
      <c r="C896" s="2">
        <v>21512</v>
      </c>
      <c r="D896" s="5">
        <v>5.11E-2</v>
      </c>
      <c r="E896" s="2" t="s">
        <v>23</v>
      </c>
      <c r="F896" s="2" t="s">
        <v>23</v>
      </c>
      <c r="G896" s="3">
        <v>660</v>
      </c>
      <c r="H896" s="3">
        <v>0.2</v>
      </c>
      <c r="I896" s="3" t="s">
        <v>6</v>
      </c>
      <c r="J896" s="3" t="b">
        <v>0</v>
      </c>
      <c r="K896" s="4" t="s">
        <v>24</v>
      </c>
      <c r="L896" s="3" t="s">
        <v>24</v>
      </c>
      <c r="M896" t="e">
        <f t="shared" si="26"/>
        <v>#VALUE!</v>
      </c>
      <c r="N896" s="46">
        <f t="shared" si="27"/>
        <v>0</v>
      </c>
      <c r="O896" s="14"/>
    </row>
    <row r="897" spans="2:15">
      <c r="B897">
        <v>6000892</v>
      </c>
      <c r="C897" s="2">
        <v>111891</v>
      </c>
      <c r="D897" s="5">
        <v>6.6299999999999998E-2</v>
      </c>
      <c r="E897" s="2" t="s">
        <v>23</v>
      </c>
      <c r="F897" s="2" t="s">
        <v>23</v>
      </c>
      <c r="G897" s="3">
        <v>769</v>
      </c>
      <c r="H897" s="3">
        <v>0.61599999999999999</v>
      </c>
      <c r="I897" s="3" t="s">
        <v>6</v>
      </c>
      <c r="J897" s="3" t="b">
        <v>0</v>
      </c>
      <c r="K897" s="4" t="s">
        <v>24</v>
      </c>
      <c r="L897" s="3" t="s">
        <v>24</v>
      </c>
      <c r="M897" t="e">
        <f t="shared" si="26"/>
        <v>#VALUE!</v>
      </c>
      <c r="N897" s="46">
        <f t="shared" si="27"/>
        <v>0</v>
      </c>
      <c r="O897" s="14"/>
    </row>
    <row r="898" spans="2:15">
      <c r="B898">
        <v>6000893</v>
      </c>
      <c r="C898" s="2">
        <v>108168</v>
      </c>
      <c r="D898" s="5">
        <v>4.2799999999999998E-2</v>
      </c>
      <c r="E898" s="2" t="s">
        <v>23</v>
      </c>
      <c r="F898" s="2" t="s">
        <v>23</v>
      </c>
      <c r="G898" s="3">
        <v>715</v>
      </c>
      <c r="H898" s="3">
        <v>0.52800000000000014</v>
      </c>
      <c r="I898" s="3" t="s">
        <v>6</v>
      </c>
      <c r="J898" s="3" t="b">
        <v>0</v>
      </c>
      <c r="K898" s="4" t="s">
        <v>24</v>
      </c>
      <c r="L898" s="3" t="s">
        <v>24</v>
      </c>
      <c r="M898" t="e">
        <f t="shared" si="26"/>
        <v>#VALUE!</v>
      </c>
      <c r="N898" s="46">
        <f t="shared" si="27"/>
        <v>0</v>
      </c>
      <c r="O898" s="14"/>
    </row>
    <row r="899" spans="2:15">
      <c r="B899">
        <v>6000894</v>
      </c>
      <c r="C899" s="2">
        <v>40959</v>
      </c>
      <c r="D899" s="5">
        <v>3.2000000000000001E-2</v>
      </c>
      <c r="E899" s="2" t="s">
        <v>23</v>
      </c>
      <c r="F899" s="2" t="s">
        <v>23</v>
      </c>
      <c r="G899" s="3">
        <v>791</v>
      </c>
      <c r="H899" s="3">
        <v>0.65600000000000003</v>
      </c>
      <c r="I899" s="3" t="s">
        <v>6</v>
      </c>
      <c r="J899" s="3" t="b">
        <v>0</v>
      </c>
      <c r="K899" s="4" t="s">
        <v>24</v>
      </c>
      <c r="L899" s="3" t="s">
        <v>24</v>
      </c>
      <c r="M899" t="e">
        <f t="shared" si="26"/>
        <v>#VALUE!</v>
      </c>
      <c r="N899" s="46">
        <f t="shared" si="27"/>
        <v>0</v>
      </c>
      <c r="O899" s="14"/>
    </row>
    <row r="900" spans="2:15">
      <c r="B900">
        <v>6000895</v>
      </c>
      <c r="C900" s="2">
        <v>139140</v>
      </c>
      <c r="D900" s="5">
        <v>6.8599999999999994E-2</v>
      </c>
      <c r="E900" s="2" t="s">
        <v>23</v>
      </c>
      <c r="F900" s="2" t="s">
        <v>23</v>
      </c>
      <c r="G900" s="3">
        <v>710</v>
      </c>
      <c r="H900" s="3">
        <v>0.51200000000000001</v>
      </c>
      <c r="I900" s="3" t="s">
        <v>6</v>
      </c>
      <c r="J900" s="3" t="b">
        <v>0</v>
      </c>
      <c r="K900" s="4" t="s">
        <v>24</v>
      </c>
      <c r="L900" s="3" t="s">
        <v>24</v>
      </c>
      <c r="M900" t="e">
        <f t="shared" si="26"/>
        <v>#VALUE!</v>
      </c>
      <c r="N900" s="46">
        <f t="shared" si="27"/>
        <v>0</v>
      </c>
      <c r="O900" s="14"/>
    </row>
    <row r="901" spans="2:15">
      <c r="B901">
        <v>6000896</v>
      </c>
      <c r="C901" s="2">
        <v>180590</v>
      </c>
      <c r="D901" s="5">
        <v>3.1699999999999999E-2</v>
      </c>
      <c r="E901" s="2" t="s">
        <v>26</v>
      </c>
      <c r="F901" s="2" t="s">
        <v>27</v>
      </c>
      <c r="G901" s="3">
        <v>444</v>
      </c>
      <c r="H901" s="3">
        <v>1.06</v>
      </c>
      <c r="I901" s="3" t="s">
        <v>6</v>
      </c>
      <c r="J901" s="3" t="s">
        <v>24</v>
      </c>
      <c r="K901" s="4">
        <v>0.2</v>
      </c>
      <c r="L901" s="3">
        <v>5</v>
      </c>
      <c r="M901">
        <f t="shared" si="26"/>
        <v>0.19077544981512029</v>
      </c>
      <c r="N901" s="46">
        <f t="shared" si="27"/>
        <v>144472</v>
      </c>
      <c r="O901" s="14"/>
    </row>
    <row r="902" spans="2:15">
      <c r="B902">
        <v>6000897</v>
      </c>
      <c r="C902" s="2">
        <v>36175</v>
      </c>
      <c r="D902" s="5">
        <v>4.8300000000000003E-2</v>
      </c>
      <c r="E902" s="2" t="s">
        <v>26</v>
      </c>
      <c r="F902" s="2" t="s">
        <v>27</v>
      </c>
      <c r="G902" s="3">
        <v>376.8</v>
      </c>
      <c r="H902" s="3">
        <v>0.31999999999999995</v>
      </c>
      <c r="I902" s="3" t="s">
        <v>6</v>
      </c>
      <c r="J902" s="3" t="s">
        <v>24</v>
      </c>
      <c r="K902" s="4">
        <v>0.09</v>
      </c>
      <c r="L902" s="3">
        <v>3</v>
      </c>
      <c r="M902">
        <f t="shared" ref="M902:M965" si="28">IF(ISBLANK(J902), 0, K902 / (1 + 0.12)^(L902/12))</f>
        <v>8.748588788162838E-2</v>
      </c>
      <c r="N902" s="46">
        <f t="shared" ref="N902:N965" si="29">IF(F902="defaulted", C902 * (1 - K902), 0)</f>
        <v>32919.25</v>
      </c>
      <c r="O902" s="14"/>
    </row>
    <row r="903" spans="2:15">
      <c r="B903">
        <v>6000898</v>
      </c>
      <c r="C903" s="2">
        <v>39138</v>
      </c>
      <c r="D903" s="5">
        <v>5.11E-2</v>
      </c>
      <c r="E903" s="2" t="s">
        <v>23</v>
      </c>
      <c r="F903" s="2" t="s">
        <v>23</v>
      </c>
      <c r="G903" s="3">
        <v>667</v>
      </c>
      <c r="H903" s="3">
        <v>0.44800000000000006</v>
      </c>
      <c r="I903" s="3" t="s">
        <v>6</v>
      </c>
      <c r="J903" s="3" t="b">
        <v>0</v>
      </c>
      <c r="K903" s="4" t="s">
        <v>24</v>
      </c>
      <c r="L903" s="3" t="s">
        <v>24</v>
      </c>
      <c r="M903" t="e">
        <f t="shared" si="28"/>
        <v>#VALUE!</v>
      </c>
      <c r="N903" s="46">
        <f t="shared" si="29"/>
        <v>0</v>
      </c>
      <c r="O903" s="14"/>
    </row>
    <row r="904" spans="2:15">
      <c r="B904">
        <v>6000899</v>
      </c>
      <c r="C904" s="2">
        <v>163544</v>
      </c>
      <c r="D904" s="5">
        <v>6.9000000000000006E-2</v>
      </c>
      <c r="E904" s="2" t="s">
        <v>23</v>
      </c>
      <c r="F904" s="2" t="s">
        <v>23</v>
      </c>
      <c r="G904" s="3">
        <v>664</v>
      </c>
      <c r="H904" s="3">
        <v>0.63200000000000001</v>
      </c>
      <c r="I904" s="3" t="s">
        <v>6</v>
      </c>
      <c r="J904" s="3" t="b">
        <v>0</v>
      </c>
      <c r="K904" s="4" t="s">
        <v>24</v>
      </c>
      <c r="L904" s="3" t="s">
        <v>24</v>
      </c>
      <c r="M904" t="e">
        <f t="shared" si="28"/>
        <v>#VALUE!</v>
      </c>
      <c r="N904" s="46">
        <f t="shared" si="29"/>
        <v>0</v>
      </c>
      <c r="O904" s="14"/>
    </row>
    <row r="905" spans="2:15">
      <c r="B905">
        <v>6000900</v>
      </c>
      <c r="C905" s="2">
        <v>68673</v>
      </c>
      <c r="D905" s="5">
        <v>2.9499999999999998E-2</v>
      </c>
      <c r="E905" s="2" t="s">
        <v>23</v>
      </c>
      <c r="F905" s="2" t="s">
        <v>23</v>
      </c>
      <c r="G905" s="3">
        <v>780</v>
      </c>
      <c r="H905" s="3">
        <v>0.504</v>
      </c>
      <c r="I905" s="3" t="s">
        <v>6</v>
      </c>
      <c r="J905" s="3" t="b">
        <v>0</v>
      </c>
      <c r="K905" s="4" t="s">
        <v>24</v>
      </c>
      <c r="L905" s="3" t="s">
        <v>24</v>
      </c>
      <c r="M905" t="e">
        <f t="shared" si="28"/>
        <v>#VALUE!</v>
      </c>
      <c r="N905" s="46">
        <f t="shared" si="29"/>
        <v>0</v>
      </c>
      <c r="O905" s="14"/>
    </row>
    <row r="906" spans="2:15">
      <c r="B906">
        <v>6000901</v>
      </c>
      <c r="C906" s="2">
        <v>32527</v>
      </c>
      <c r="D906" s="5">
        <v>2.53E-2</v>
      </c>
      <c r="E906" s="2" t="s">
        <v>23</v>
      </c>
      <c r="F906" s="2" t="s">
        <v>27</v>
      </c>
      <c r="G906" s="3">
        <v>471.59999999999997</v>
      </c>
      <c r="H906" s="3">
        <v>0.2</v>
      </c>
      <c r="I906" s="3" t="s">
        <v>6</v>
      </c>
      <c r="J906" s="3" t="s">
        <v>24</v>
      </c>
      <c r="K906" s="4">
        <v>0.19</v>
      </c>
      <c r="L906" s="3">
        <v>3</v>
      </c>
      <c r="M906">
        <f t="shared" si="28"/>
        <v>0.1846924299723266</v>
      </c>
      <c r="N906" s="46">
        <f t="shared" si="29"/>
        <v>26346.870000000003</v>
      </c>
      <c r="O906" s="14"/>
    </row>
    <row r="907" spans="2:15">
      <c r="B907">
        <v>6000902</v>
      </c>
      <c r="C907" s="2">
        <v>80525</v>
      </c>
      <c r="D907" s="5">
        <v>4.3900000000000002E-2</v>
      </c>
      <c r="E907" s="2" t="s">
        <v>23</v>
      </c>
      <c r="F907" s="2" t="s">
        <v>23</v>
      </c>
      <c r="G907" s="3">
        <v>671</v>
      </c>
      <c r="H907" s="3">
        <v>0.20800000000000007</v>
      </c>
      <c r="I907" s="3" t="s">
        <v>6</v>
      </c>
      <c r="J907" s="3" t="b">
        <v>0</v>
      </c>
      <c r="K907" s="4" t="s">
        <v>24</v>
      </c>
      <c r="L907" s="3" t="s">
        <v>24</v>
      </c>
      <c r="M907" t="e">
        <f t="shared" si="28"/>
        <v>#VALUE!</v>
      </c>
      <c r="N907" s="46">
        <f t="shared" si="29"/>
        <v>0</v>
      </c>
      <c r="O907" s="14"/>
    </row>
    <row r="908" spans="2:15">
      <c r="B908">
        <v>6000903</v>
      </c>
      <c r="C908" s="2">
        <v>160597</v>
      </c>
      <c r="D908" s="5">
        <v>5.74E-2</v>
      </c>
      <c r="E908" s="2" t="s">
        <v>23</v>
      </c>
      <c r="F908" s="2" t="s">
        <v>23</v>
      </c>
      <c r="G908" s="3">
        <v>650</v>
      </c>
      <c r="H908" s="3">
        <v>0.2</v>
      </c>
      <c r="I908" s="3" t="s">
        <v>6</v>
      </c>
      <c r="J908" s="3" t="b">
        <v>0</v>
      </c>
      <c r="K908" s="4" t="s">
        <v>24</v>
      </c>
      <c r="L908" s="3" t="s">
        <v>24</v>
      </c>
      <c r="M908" t="e">
        <f t="shared" si="28"/>
        <v>#VALUE!</v>
      </c>
      <c r="N908" s="46">
        <f t="shared" si="29"/>
        <v>0</v>
      </c>
      <c r="O908" s="14"/>
    </row>
    <row r="909" spans="2:15">
      <c r="B909">
        <v>6000904</v>
      </c>
      <c r="C909" s="2">
        <v>143474</v>
      </c>
      <c r="D909" s="5">
        <v>4.7300000000000002E-2</v>
      </c>
      <c r="E909" s="2" t="s">
        <v>23</v>
      </c>
      <c r="F909" s="2" t="s">
        <v>23</v>
      </c>
      <c r="G909" s="3">
        <v>690</v>
      </c>
      <c r="H909" s="3">
        <v>0.79999999999999993</v>
      </c>
      <c r="I909" s="3" t="s">
        <v>6</v>
      </c>
      <c r="J909" s="3" t="b">
        <v>0</v>
      </c>
      <c r="K909" s="4" t="s">
        <v>24</v>
      </c>
      <c r="L909" s="3" t="s">
        <v>24</v>
      </c>
      <c r="M909" t="e">
        <f t="shared" si="28"/>
        <v>#VALUE!</v>
      </c>
      <c r="N909" s="46">
        <f t="shared" si="29"/>
        <v>0</v>
      </c>
      <c r="O909" s="14"/>
    </row>
    <row r="910" spans="2:15">
      <c r="B910">
        <v>6000905</v>
      </c>
      <c r="C910" s="2">
        <v>85190</v>
      </c>
      <c r="D910" s="5">
        <v>3.0599999999999999E-2</v>
      </c>
      <c r="E910" s="2" t="s">
        <v>23</v>
      </c>
      <c r="F910" s="2" t="s">
        <v>23</v>
      </c>
      <c r="G910" s="3">
        <v>707</v>
      </c>
      <c r="H910" s="3">
        <v>0.2</v>
      </c>
      <c r="I910" s="3" t="s">
        <v>6</v>
      </c>
      <c r="J910" s="3" t="b">
        <v>0</v>
      </c>
      <c r="K910" s="4" t="s">
        <v>24</v>
      </c>
      <c r="L910" s="3" t="s">
        <v>24</v>
      </c>
      <c r="M910" t="e">
        <f t="shared" si="28"/>
        <v>#VALUE!</v>
      </c>
      <c r="N910" s="46">
        <f t="shared" si="29"/>
        <v>0</v>
      </c>
      <c r="O910" s="14"/>
    </row>
    <row r="911" spans="2:15">
      <c r="B911">
        <v>6000906</v>
      </c>
      <c r="C911" s="2">
        <v>113113</v>
      </c>
      <c r="D911" s="5">
        <v>2.0899999999999998E-2</v>
      </c>
      <c r="E911" s="2" t="s">
        <v>23</v>
      </c>
      <c r="F911" s="2" t="s">
        <v>23</v>
      </c>
      <c r="G911" s="3">
        <v>759</v>
      </c>
      <c r="H911" s="3">
        <v>0.21599999999999997</v>
      </c>
      <c r="I911" s="3" t="s">
        <v>6</v>
      </c>
      <c r="J911" s="3" t="b">
        <v>0</v>
      </c>
      <c r="K911" s="4" t="s">
        <v>24</v>
      </c>
      <c r="L911" s="3" t="s">
        <v>24</v>
      </c>
      <c r="M911" t="e">
        <f t="shared" si="28"/>
        <v>#VALUE!</v>
      </c>
      <c r="N911" s="46">
        <f t="shared" si="29"/>
        <v>0</v>
      </c>
      <c r="O911" s="14"/>
    </row>
    <row r="912" spans="2:15">
      <c r="B912">
        <v>6000907</v>
      </c>
      <c r="C912" s="2">
        <v>119807</v>
      </c>
      <c r="D912" s="5">
        <v>4.7300000000000002E-2</v>
      </c>
      <c r="E912" s="2" t="s">
        <v>23</v>
      </c>
      <c r="F912" s="2" t="s">
        <v>23</v>
      </c>
      <c r="G912" s="3">
        <v>676</v>
      </c>
      <c r="H912" s="3">
        <v>0.2</v>
      </c>
      <c r="I912" s="3" t="s">
        <v>6</v>
      </c>
      <c r="J912" s="3" t="b">
        <v>0</v>
      </c>
      <c r="K912" s="4" t="s">
        <v>24</v>
      </c>
      <c r="L912" s="3" t="s">
        <v>24</v>
      </c>
      <c r="M912" t="e">
        <f t="shared" si="28"/>
        <v>#VALUE!</v>
      </c>
      <c r="N912" s="46">
        <f t="shared" si="29"/>
        <v>0</v>
      </c>
      <c r="O912" s="14"/>
    </row>
    <row r="913" spans="2:15">
      <c r="B913">
        <v>6000908</v>
      </c>
      <c r="C913" s="2">
        <v>74690</v>
      </c>
      <c r="D913" s="5">
        <v>3.3799999999999997E-2</v>
      </c>
      <c r="E913" s="2" t="s">
        <v>23</v>
      </c>
      <c r="F913" s="2" t="s">
        <v>23</v>
      </c>
      <c r="G913" s="3">
        <v>747</v>
      </c>
      <c r="H913" s="3">
        <v>0.58400000000000007</v>
      </c>
      <c r="I913" s="3" t="s">
        <v>6</v>
      </c>
      <c r="J913" s="3" t="b">
        <v>0</v>
      </c>
      <c r="K913" s="4" t="s">
        <v>24</v>
      </c>
      <c r="L913" s="3" t="s">
        <v>24</v>
      </c>
      <c r="M913" t="e">
        <f t="shared" si="28"/>
        <v>#VALUE!</v>
      </c>
      <c r="N913" s="46">
        <f t="shared" si="29"/>
        <v>0</v>
      </c>
      <c r="O913" s="14"/>
    </row>
    <row r="914" spans="2:15">
      <c r="B914">
        <v>6000909</v>
      </c>
      <c r="C914" s="2">
        <v>153739</v>
      </c>
      <c r="D914" s="5">
        <v>4.7699999999999999E-2</v>
      </c>
      <c r="E914" s="2" t="s">
        <v>23</v>
      </c>
      <c r="F914" s="2" t="s">
        <v>23</v>
      </c>
      <c r="G914" s="3">
        <v>741</v>
      </c>
      <c r="H914" s="3">
        <v>0.24</v>
      </c>
      <c r="I914" s="3" t="s">
        <v>6</v>
      </c>
      <c r="J914" s="3" t="b">
        <v>0</v>
      </c>
      <c r="K914" s="4" t="s">
        <v>24</v>
      </c>
      <c r="L914" s="3" t="s">
        <v>24</v>
      </c>
      <c r="M914" t="e">
        <f t="shared" si="28"/>
        <v>#VALUE!</v>
      </c>
      <c r="N914" s="46">
        <f t="shared" si="29"/>
        <v>0</v>
      </c>
      <c r="O914" s="14"/>
    </row>
    <row r="915" spans="2:15">
      <c r="B915">
        <v>6000910</v>
      </c>
      <c r="C915" s="2">
        <v>128935</v>
      </c>
      <c r="D915" s="5">
        <v>3.7600000000000001E-2</v>
      </c>
      <c r="E915" s="2" t="s">
        <v>23</v>
      </c>
      <c r="F915" s="2" t="s">
        <v>23</v>
      </c>
      <c r="G915" s="3">
        <v>612</v>
      </c>
      <c r="H915" s="3">
        <v>0.35199999999999998</v>
      </c>
      <c r="I915" s="3" t="s">
        <v>6</v>
      </c>
      <c r="J915" s="3" t="b">
        <v>0</v>
      </c>
      <c r="K915" s="4" t="s">
        <v>24</v>
      </c>
      <c r="L915" s="3" t="s">
        <v>24</v>
      </c>
      <c r="M915" t="e">
        <f t="shared" si="28"/>
        <v>#VALUE!</v>
      </c>
      <c r="N915" s="46">
        <f t="shared" si="29"/>
        <v>0</v>
      </c>
      <c r="O915" s="14"/>
    </row>
    <row r="916" spans="2:15">
      <c r="B916">
        <v>6000911</v>
      </c>
      <c r="C916" s="2">
        <v>75869</v>
      </c>
      <c r="D916" s="5">
        <v>2.92E-2</v>
      </c>
      <c r="E916" s="2" t="s">
        <v>23</v>
      </c>
      <c r="F916" s="2" t="s">
        <v>23</v>
      </c>
      <c r="G916" s="3">
        <v>756</v>
      </c>
      <c r="H916" s="3">
        <v>0.52</v>
      </c>
      <c r="I916" s="3" t="s">
        <v>6</v>
      </c>
      <c r="J916" s="3" t="b">
        <v>0</v>
      </c>
      <c r="K916" s="4" t="s">
        <v>24</v>
      </c>
      <c r="L916" s="3" t="s">
        <v>24</v>
      </c>
      <c r="M916" t="e">
        <f t="shared" si="28"/>
        <v>#VALUE!</v>
      </c>
      <c r="N916" s="46">
        <f t="shared" si="29"/>
        <v>0</v>
      </c>
      <c r="O916" s="14"/>
    </row>
    <row r="917" spans="2:15">
      <c r="B917">
        <v>6000912</v>
      </c>
      <c r="C917" s="2">
        <v>5788</v>
      </c>
      <c r="D917" s="5">
        <v>4.7800000000000002E-2</v>
      </c>
      <c r="E917" s="2" t="s">
        <v>23</v>
      </c>
      <c r="F917" s="2" t="s">
        <v>23</v>
      </c>
      <c r="G917" s="3">
        <v>699</v>
      </c>
      <c r="H917" s="3">
        <v>0.32799999999999996</v>
      </c>
      <c r="I917" s="3" t="s">
        <v>6</v>
      </c>
      <c r="J917" s="3" t="b">
        <v>0</v>
      </c>
      <c r="K917" s="4" t="s">
        <v>24</v>
      </c>
      <c r="L917" s="3" t="s">
        <v>24</v>
      </c>
      <c r="M917" t="e">
        <f t="shared" si="28"/>
        <v>#VALUE!</v>
      </c>
      <c r="N917" s="46">
        <f t="shared" si="29"/>
        <v>0</v>
      </c>
      <c r="O917" s="14"/>
    </row>
    <row r="918" spans="2:15">
      <c r="B918">
        <v>6000913</v>
      </c>
      <c r="C918" s="2">
        <v>184844</v>
      </c>
      <c r="D918" s="5">
        <v>6.3100000000000003E-2</v>
      </c>
      <c r="E918" s="2" t="s">
        <v>23</v>
      </c>
      <c r="F918" s="2" t="s">
        <v>23</v>
      </c>
      <c r="G918" s="3">
        <v>688</v>
      </c>
      <c r="H918" s="3">
        <v>0.2</v>
      </c>
      <c r="I918" s="3" t="s">
        <v>6</v>
      </c>
      <c r="J918" s="3" t="b">
        <v>0</v>
      </c>
      <c r="K918" s="4" t="s">
        <v>24</v>
      </c>
      <c r="L918" s="3" t="s">
        <v>24</v>
      </c>
      <c r="M918" t="e">
        <f t="shared" si="28"/>
        <v>#VALUE!</v>
      </c>
      <c r="N918" s="46">
        <f t="shared" si="29"/>
        <v>0</v>
      </c>
      <c r="O918" s="14"/>
    </row>
    <row r="919" spans="2:15">
      <c r="B919">
        <v>6000914</v>
      </c>
      <c r="C919" s="2">
        <v>73197</v>
      </c>
      <c r="D919" s="5">
        <v>5.4699999999999999E-2</v>
      </c>
      <c r="E919" s="2" t="s">
        <v>23</v>
      </c>
      <c r="F919" s="2" t="s">
        <v>23</v>
      </c>
      <c r="G919" s="3">
        <v>678</v>
      </c>
      <c r="H919" s="3">
        <v>0.45600000000000007</v>
      </c>
      <c r="I919" s="3" t="s">
        <v>6</v>
      </c>
      <c r="J919" s="3" t="b">
        <v>0</v>
      </c>
      <c r="K919" s="4" t="s">
        <v>24</v>
      </c>
      <c r="L919" s="3" t="s">
        <v>24</v>
      </c>
      <c r="M919" t="e">
        <f t="shared" si="28"/>
        <v>#VALUE!</v>
      </c>
      <c r="N919" s="46">
        <f t="shared" si="29"/>
        <v>0</v>
      </c>
      <c r="O919" s="14"/>
    </row>
    <row r="920" spans="2:15">
      <c r="B920">
        <v>6000915</v>
      </c>
      <c r="C920" s="2">
        <v>159117</v>
      </c>
      <c r="D920" s="5">
        <v>5.3400000000000003E-2</v>
      </c>
      <c r="E920" s="2" t="s">
        <v>23</v>
      </c>
      <c r="F920" s="2" t="s">
        <v>27</v>
      </c>
      <c r="G920" s="3">
        <v>465</v>
      </c>
      <c r="H920" s="3">
        <v>1.0699999999999998</v>
      </c>
      <c r="I920" s="3" t="s">
        <v>6</v>
      </c>
      <c r="J920" s="3" t="s">
        <v>24</v>
      </c>
      <c r="K920" s="4">
        <v>0.08</v>
      </c>
      <c r="L920" s="3">
        <v>6</v>
      </c>
      <c r="M920">
        <f t="shared" si="28"/>
        <v>7.5592894601845442E-2</v>
      </c>
      <c r="N920" s="46">
        <f t="shared" si="29"/>
        <v>146387.64000000001</v>
      </c>
      <c r="O920" s="14"/>
    </row>
    <row r="921" spans="2:15">
      <c r="B921">
        <v>6000916</v>
      </c>
      <c r="C921" s="2">
        <v>60124</v>
      </c>
      <c r="D921" s="5">
        <v>3.4799999999999998E-2</v>
      </c>
      <c r="E921" s="2" t="s">
        <v>23</v>
      </c>
      <c r="F921" s="2" t="s">
        <v>23</v>
      </c>
      <c r="G921" s="3">
        <v>605</v>
      </c>
      <c r="H921" s="3">
        <v>0.2</v>
      </c>
      <c r="I921" s="3" t="s">
        <v>6</v>
      </c>
      <c r="J921" s="3" t="b">
        <v>0</v>
      </c>
      <c r="K921" s="4" t="s">
        <v>24</v>
      </c>
      <c r="L921" s="3" t="s">
        <v>24</v>
      </c>
      <c r="M921" t="e">
        <f t="shared" si="28"/>
        <v>#VALUE!</v>
      </c>
      <c r="N921" s="46">
        <f t="shared" si="29"/>
        <v>0</v>
      </c>
      <c r="O921" s="14"/>
    </row>
    <row r="922" spans="2:15">
      <c r="B922">
        <v>6000917</v>
      </c>
      <c r="C922" s="2">
        <v>71056</v>
      </c>
      <c r="D922" s="5">
        <v>5.5500000000000001E-2</v>
      </c>
      <c r="E922" s="2" t="s">
        <v>23</v>
      </c>
      <c r="F922" s="2" t="s">
        <v>23</v>
      </c>
      <c r="G922" s="3">
        <v>633</v>
      </c>
      <c r="H922" s="3">
        <v>0.2</v>
      </c>
      <c r="I922" s="3" t="s">
        <v>6</v>
      </c>
      <c r="J922" s="3" t="b">
        <v>0</v>
      </c>
      <c r="K922" s="4" t="s">
        <v>24</v>
      </c>
      <c r="L922" s="3" t="s">
        <v>24</v>
      </c>
      <c r="M922" t="e">
        <f t="shared" si="28"/>
        <v>#VALUE!</v>
      </c>
      <c r="N922" s="46">
        <f t="shared" si="29"/>
        <v>0</v>
      </c>
      <c r="O922" s="14"/>
    </row>
    <row r="923" spans="2:15">
      <c r="B923">
        <v>6000918</v>
      </c>
      <c r="C923" s="2">
        <v>92532</v>
      </c>
      <c r="D923" s="5">
        <v>5.21E-2</v>
      </c>
      <c r="E923" s="2" t="s">
        <v>23</v>
      </c>
      <c r="F923" s="2" t="s">
        <v>27</v>
      </c>
      <c r="G923" s="3">
        <v>456</v>
      </c>
      <c r="H923" s="3">
        <v>0.41000000000000003</v>
      </c>
      <c r="I923" s="3" t="s">
        <v>6</v>
      </c>
      <c r="J923" s="3" t="s">
        <v>24</v>
      </c>
      <c r="K923" s="4">
        <v>0.13</v>
      </c>
      <c r="L923" s="3">
        <v>5</v>
      </c>
      <c r="M923">
        <f t="shared" si="28"/>
        <v>0.12400404237982818</v>
      </c>
      <c r="N923" s="46">
        <f t="shared" si="29"/>
        <v>80502.84</v>
      </c>
      <c r="O923" s="14"/>
    </row>
    <row r="924" spans="2:15">
      <c r="B924">
        <v>6000919</v>
      </c>
      <c r="C924" s="2">
        <v>39028</v>
      </c>
      <c r="D924" s="5">
        <v>4.4999999999999998E-2</v>
      </c>
      <c r="E924" s="2" t="s">
        <v>23</v>
      </c>
      <c r="F924" s="2" t="s">
        <v>23</v>
      </c>
      <c r="G924" s="3">
        <v>728</v>
      </c>
      <c r="H924" s="3">
        <v>0.66400000000000003</v>
      </c>
      <c r="I924" s="3" t="s">
        <v>6</v>
      </c>
      <c r="J924" s="3" t="b">
        <v>0</v>
      </c>
      <c r="K924" s="4" t="s">
        <v>24</v>
      </c>
      <c r="L924" s="3" t="s">
        <v>24</v>
      </c>
      <c r="M924" t="e">
        <f t="shared" si="28"/>
        <v>#VALUE!</v>
      </c>
      <c r="N924" s="46">
        <f t="shared" si="29"/>
        <v>0</v>
      </c>
      <c r="O924" s="14"/>
    </row>
    <row r="925" spans="2:15">
      <c r="B925">
        <v>6000920</v>
      </c>
      <c r="C925" s="2">
        <v>180768</v>
      </c>
      <c r="D925" s="5">
        <v>6.88E-2</v>
      </c>
      <c r="E925" s="2" t="s">
        <v>23</v>
      </c>
      <c r="F925" s="2" t="s">
        <v>27</v>
      </c>
      <c r="G925" s="3">
        <v>367.2</v>
      </c>
      <c r="H925" s="3">
        <v>0.32999999999999996</v>
      </c>
      <c r="I925" s="3" t="s">
        <v>6</v>
      </c>
      <c r="J925" s="3" t="s">
        <v>24</v>
      </c>
      <c r="K925" s="4">
        <v>0</v>
      </c>
      <c r="L925" s="3">
        <v>6</v>
      </c>
      <c r="M925">
        <f t="shared" si="28"/>
        <v>0</v>
      </c>
      <c r="N925" s="46">
        <f t="shared" si="29"/>
        <v>180768</v>
      </c>
      <c r="O925" s="14"/>
    </row>
    <row r="926" spans="2:15">
      <c r="B926">
        <v>6000921</v>
      </c>
      <c r="C926" s="2">
        <v>28837</v>
      </c>
      <c r="D926" s="5">
        <v>6.5100000000000005E-2</v>
      </c>
      <c r="E926" s="2" t="s">
        <v>23</v>
      </c>
      <c r="F926" s="2" t="s">
        <v>23</v>
      </c>
      <c r="G926" s="3">
        <v>787</v>
      </c>
      <c r="H926" s="3">
        <v>0.59199999999999997</v>
      </c>
      <c r="I926" s="3" t="s">
        <v>6</v>
      </c>
      <c r="J926" s="3" t="b">
        <v>0</v>
      </c>
      <c r="K926" s="4" t="s">
        <v>24</v>
      </c>
      <c r="L926" s="3" t="s">
        <v>24</v>
      </c>
      <c r="M926" t="e">
        <f t="shared" si="28"/>
        <v>#VALUE!</v>
      </c>
      <c r="N926" s="46">
        <f t="shared" si="29"/>
        <v>0</v>
      </c>
      <c r="O926" s="14"/>
    </row>
    <row r="927" spans="2:15">
      <c r="B927">
        <v>6000922</v>
      </c>
      <c r="C927" s="2">
        <v>81493</v>
      </c>
      <c r="D927" s="5">
        <v>2.1899999999999999E-2</v>
      </c>
      <c r="E927" s="2" t="s">
        <v>23</v>
      </c>
      <c r="F927" s="2" t="s">
        <v>23</v>
      </c>
      <c r="G927" s="3">
        <v>644</v>
      </c>
      <c r="H927" s="3">
        <v>0.2</v>
      </c>
      <c r="I927" s="3" t="s">
        <v>6</v>
      </c>
      <c r="J927" s="3" t="b">
        <v>0</v>
      </c>
      <c r="K927" s="4" t="s">
        <v>24</v>
      </c>
      <c r="L927" s="3" t="s">
        <v>24</v>
      </c>
      <c r="M927" t="e">
        <f t="shared" si="28"/>
        <v>#VALUE!</v>
      </c>
      <c r="N927" s="46">
        <f t="shared" si="29"/>
        <v>0</v>
      </c>
      <c r="O927" s="14"/>
    </row>
    <row r="928" spans="2:15">
      <c r="B928">
        <v>6000923</v>
      </c>
      <c r="C928" s="2">
        <v>129449</v>
      </c>
      <c r="D928" s="5">
        <v>7.0000000000000007E-2</v>
      </c>
      <c r="E928" s="2" t="s">
        <v>23</v>
      </c>
      <c r="F928" s="2" t="s">
        <v>23</v>
      </c>
      <c r="G928" s="3">
        <v>690</v>
      </c>
      <c r="H928" s="3">
        <v>0.55999999999999994</v>
      </c>
      <c r="I928" s="3" t="s">
        <v>6</v>
      </c>
      <c r="J928" s="3" t="b">
        <v>0</v>
      </c>
      <c r="K928" s="4" t="s">
        <v>24</v>
      </c>
      <c r="L928" s="3" t="s">
        <v>24</v>
      </c>
      <c r="M928" t="e">
        <f t="shared" si="28"/>
        <v>#VALUE!</v>
      </c>
      <c r="N928" s="46">
        <f t="shared" si="29"/>
        <v>0</v>
      </c>
      <c r="O928" s="14"/>
    </row>
    <row r="929" spans="2:15">
      <c r="B929">
        <v>6000924</v>
      </c>
      <c r="C929" s="2">
        <v>101603</v>
      </c>
      <c r="D929" s="5">
        <v>6.83E-2</v>
      </c>
      <c r="E929" s="2" t="s">
        <v>23</v>
      </c>
      <c r="F929" s="2" t="s">
        <v>23</v>
      </c>
      <c r="G929" s="3">
        <v>717</v>
      </c>
      <c r="H929" s="3">
        <v>0.48</v>
      </c>
      <c r="I929" s="3" t="s">
        <v>6</v>
      </c>
      <c r="J929" s="3" t="b">
        <v>0</v>
      </c>
      <c r="K929" s="4" t="s">
        <v>24</v>
      </c>
      <c r="L929" s="3" t="s">
        <v>24</v>
      </c>
      <c r="M929" t="e">
        <f t="shared" si="28"/>
        <v>#VALUE!</v>
      </c>
      <c r="N929" s="46">
        <f t="shared" si="29"/>
        <v>0</v>
      </c>
      <c r="O929" s="14"/>
    </row>
    <row r="930" spans="2:15">
      <c r="B930">
        <v>6000925</v>
      </c>
      <c r="C930" s="2">
        <v>61734</v>
      </c>
      <c r="D930" s="5">
        <v>3.15E-2</v>
      </c>
      <c r="E930" s="2" t="s">
        <v>23</v>
      </c>
      <c r="F930" s="2" t="s">
        <v>23</v>
      </c>
      <c r="G930" s="3">
        <v>707</v>
      </c>
      <c r="H930" s="3">
        <v>0.2</v>
      </c>
      <c r="I930" s="3" t="s">
        <v>6</v>
      </c>
      <c r="J930" s="3" t="b">
        <v>0</v>
      </c>
      <c r="K930" s="4" t="s">
        <v>24</v>
      </c>
      <c r="L930" s="3" t="s">
        <v>24</v>
      </c>
      <c r="M930" t="e">
        <f t="shared" si="28"/>
        <v>#VALUE!</v>
      </c>
      <c r="N930" s="46">
        <f t="shared" si="29"/>
        <v>0</v>
      </c>
      <c r="O930" s="14"/>
    </row>
    <row r="931" spans="2:15">
      <c r="B931">
        <v>6000926</v>
      </c>
      <c r="C931" s="2">
        <v>94714</v>
      </c>
      <c r="D931" s="5">
        <v>2.52E-2</v>
      </c>
      <c r="E931" s="2" t="s">
        <v>23</v>
      </c>
      <c r="F931" s="2" t="s">
        <v>23</v>
      </c>
      <c r="G931" s="3">
        <v>644</v>
      </c>
      <c r="H931" s="3">
        <v>0.58400000000000007</v>
      </c>
      <c r="I931" s="3" t="s">
        <v>6</v>
      </c>
      <c r="J931" s="3" t="b">
        <v>0</v>
      </c>
      <c r="K931" s="4" t="s">
        <v>24</v>
      </c>
      <c r="L931" s="3" t="s">
        <v>24</v>
      </c>
      <c r="M931" t="e">
        <f t="shared" si="28"/>
        <v>#VALUE!</v>
      </c>
      <c r="N931" s="46">
        <f t="shared" si="29"/>
        <v>0</v>
      </c>
      <c r="O931" s="14"/>
    </row>
    <row r="932" spans="2:15">
      <c r="B932">
        <v>6000927</v>
      </c>
      <c r="C932" s="2">
        <v>7925</v>
      </c>
      <c r="D932" s="5">
        <v>2.9499999999999998E-2</v>
      </c>
      <c r="E932" s="2" t="s">
        <v>23</v>
      </c>
      <c r="F932" s="2" t="s">
        <v>23</v>
      </c>
      <c r="G932" s="3">
        <v>792</v>
      </c>
      <c r="H932" s="3">
        <v>0.2</v>
      </c>
      <c r="I932" s="3" t="s">
        <v>6</v>
      </c>
      <c r="J932" s="3" t="b">
        <v>0</v>
      </c>
      <c r="K932" s="4" t="s">
        <v>24</v>
      </c>
      <c r="L932" s="3" t="s">
        <v>24</v>
      </c>
      <c r="M932" t="e">
        <f t="shared" si="28"/>
        <v>#VALUE!</v>
      </c>
      <c r="N932" s="46">
        <f t="shared" si="29"/>
        <v>0</v>
      </c>
      <c r="O932" s="14"/>
    </row>
    <row r="933" spans="2:15">
      <c r="B933">
        <v>6000928</v>
      </c>
      <c r="C933" s="2">
        <v>88377</v>
      </c>
      <c r="D933" s="5">
        <v>6.5799999999999997E-2</v>
      </c>
      <c r="E933" s="2" t="s">
        <v>23</v>
      </c>
      <c r="F933" s="2" t="s">
        <v>23</v>
      </c>
      <c r="G933" s="3">
        <v>765</v>
      </c>
      <c r="H933" s="3">
        <v>0.74400000000000011</v>
      </c>
      <c r="I933" s="3" t="s">
        <v>6</v>
      </c>
      <c r="J933" s="3" t="b">
        <v>0</v>
      </c>
      <c r="K933" s="4" t="s">
        <v>24</v>
      </c>
      <c r="L933" s="3" t="s">
        <v>24</v>
      </c>
      <c r="M933" t="e">
        <f t="shared" si="28"/>
        <v>#VALUE!</v>
      </c>
      <c r="N933" s="46">
        <f t="shared" si="29"/>
        <v>0</v>
      </c>
      <c r="O933" s="14"/>
    </row>
    <row r="934" spans="2:15">
      <c r="B934">
        <v>6000929</v>
      </c>
      <c r="C934" s="2">
        <v>123700</v>
      </c>
      <c r="D934" s="5">
        <v>5.57E-2</v>
      </c>
      <c r="E934" s="2" t="s">
        <v>23</v>
      </c>
      <c r="F934" s="2" t="s">
        <v>23</v>
      </c>
      <c r="G934" s="3">
        <v>630</v>
      </c>
      <c r="H934" s="3">
        <v>0.52800000000000014</v>
      </c>
      <c r="I934" s="3" t="s">
        <v>6</v>
      </c>
      <c r="J934" s="3" t="b">
        <v>0</v>
      </c>
      <c r="K934" s="4" t="s">
        <v>24</v>
      </c>
      <c r="L934" s="3" t="s">
        <v>24</v>
      </c>
      <c r="M934" t="e">
        <f t="shared" si="28"/>
        <v>#VALUE!</v>
      </c>
      <c r="N934" s="46">
        <f t="shared" si="29"/>
        <v>0</v>
      </c>
      <c r="O934" s="14"/>
    </row>
    <row r="935" spans="2:15">
      <c r="B935">
        <v>6000930</v>
      </c>
      <c r="C935" s="2">
        <v>130417</v>
      </c>
      <c r="D935" s="5">
        <v>2.0899999999999998E-2</v>
      </c>
      <c r="E935" s="2" t="s">
        <v>23</v>
      </c>
      <c r="F935" s="2" t="s">
        <v>23</v>
      </c>
      <c r="G935" s="3">
        <v>668</v>
      </c>
      <c r="H935" s="3">
        <v>0.49600000000000011</v>
      </c>
      <c r="I935" s="3" t="s">
        <v>6</v>
      </c>
      <c r="J935" s="3" t="b">
        <v>0</v>
      </c>
      <c r="K935" s="4" t="s">
        <v>24</v>
      </c>
      <c r="L935" s="3" t="s">
        <v>24</v>
      </c>
      <c r="M935" t="e">
        <f t="shared" si="28"/>
        <v>#VALUE!</v>
      </c>
      <c r="N935" s="46">
        <f t="shared" si="29"/>
        <v>0</v>
      </c>
      <c r="O935" s="14"/>
    </row>
    <row r="936" spans="2:15">
      <c r="B936">
        <v>6000931</v>
      </c>
      <c r="C936" s="2">
        <v>124370</v>
      </c>
      <c r="D936" s="5">
        <v>6.0100000000000001E-2</v>
      </c>
      <c r="E936" s="2" t="s">
        <v>23</v>
      </c>
      <c r="F936" s="2" t="s">
        <v>23</v>
      </c>
      <c r="G936" s="3">
        <v>671</v>
      </c>
      <c r="H936" s="3">
        <v>0.72800000000000009</v>
      </c>
      <c r="I936" s="3" t="s">
        <v>6</v>
      </c>
      <c r="J936" s="3" t="b">
        <v>0</v>
      </c>
      <c r="K936" s="4" t="s">
        <v>24</v>
      </c>
      <c r="L936" s="3" t="s">
        <v>24</v>
      </c>
      <c r="M936" t="e">
        <f t="shared" si="28"/>
        <v>#VALUE!</v>
      </c>
      <c r="N936" s="46">
        <f t="shared" si="29"/>
        <v>0</v>
      </c>
      <c r="O936" s="14"/>
    </row>
    <row r="937" spans="2:15">
      <c r="B937">
        <v>6000932</v>
      </c>
      <c r="C937" s="2">
        <v>182773</v>
      </c>
      <c r="D937" s="5">
        <v>4.2999999999999997E-2</v>
      </c>
      <c r="E937" s="2" t="s">
        <v>23</v>
      </c>
      <c r="F937" s="2" t="s">
        <v>23</v>
      </c>
      <c r="G937" s="3">
        <v>773</v>
      </c>
      <c r="H937" s="3">
        <v>0.2</v>
      </c>
      <c r="I937" s="3" t="s">
        <v>6</v>
      </c>
      <c r="J937" s="3" t="b">
        <v>0</v>
      </c>
      <c r="K937" s="4" t="s">
        <v>24</v>
      </c>
      <c r="L937" s="3" t="s">
        <v>24</v>
      </c>
      <c r="M937" t="e">
        <f t="shared" si="28"/>
        <v>#VALUE!</v>
      </c>
      <c r="N937" s="46">
        <f t="shared" si="29"/>
        <v>0</v>
      </c>
      <c r="O937" s="14"/>
    </row>
    <row r="938" spans="2:15">
      <c r="B938">
        <v>6000933</v>
      </c>
      <c r="C938" s="2">
        <v>138185</v>
      </c>
      <c r="D938" s="5">
        <v>2.7199999999999998E-2</v>
      </c>
      <c r="E938" s="2" t="s">
        <v>23</v>
      </c>
      <c r="F938" s="2" t="s">
        <v>27</v>
      </c>
      <c r="G938" s="3">
        <v>401.4</v>
      </c>
      <c r="H938" s="3">
        <v>0.42999999999999994</v>
      </c>
      <c r="I938" s="3" t="s">
        <v>6</v>
      </c>
      <c r="J938" s="3" t="s">
        <v>24</v>
      </c>
      <c r="K938" s="4">
        <v>0.21</v>
      </c>
      <c r="L938" s="3">
        <v>5</v>
      </c>
      <c r="M938">
        <f t="shared" si="28"/>
        <v>0.20031422230587628</v>
      </c>
      <c r="N938" s="46">
        <f t="shared" si="29"/>
        <v>109166.15000000001</v>
      </c>
      <c r="O938" s="14"/>
    </row>
    <row r="939" spans="2:15">
      <c r="B939">
        <v>6000934</v>
      </c>
      <c r="C939" s="2">
        <v>157575</v>
      </c>
      <c r="D939" s="5">
        <v>5.7799999999999997E-2</v>
      </c>
      <c r="E939" s="2" t="s">
        <v>23</v>
      </c>
      <c r="F939" s="2" t="s">
        <v>23</v>
      </c>
      <c r="G939" s="3">
        <v>713</v>
      </c>
      <c r="H939" s="3">
        <v>0.41600000000000004</v>
      </c>
      <c r="I939" s="3" t="s">
        <v>6</v>
      </c>
      <c r="J939" s="3" t="b">
        <v>0</v>
      </c>
      <c r="K939" s="4" t="s">
        <v>24</v>
      </c>
      <c r="L939" s="3" t="s">
        <v>24</v>
      </c>
      <c r="M939" t="e">
        <f t="shared" si="28"/>
        <v>#VALUE!</v>
      </c>
      <c r="N939" s="46">
        <f t="shared" si="29"/>
        <v>0</v>
      </c>
      <c r="O939" s="14"/>
    </row>
    <row r="940" spans="2:15">
      <c r="B940">
        <v>6000935</v>
      </c>
      <c r="C940" s="2">
        <v>173874</v>
      </c>
      <c r="D940" s="5">
        <v>3.0499999999999999E-2</v>
      </c>
      <c r="E940" s="2" t="s">
        <v>23</v>
      </c>
      <c r="F940" s="2" t="s">
        <v>23</v>
      </c>
      <c r="G940" s="3">
        <v>734</v>
      </c>
      <c r="H940" s="3">
        <v>0.29600000000000004</v>
      </c>
      <c r="I940" s="3" t="s">
        <v>6</v>
      </c>
      <c r="J940" s="3" t="b">
        <v>0</v>
      </c>
      <c r="K940" s="4" t="s">
        <v>24</v>
      </c>
      <c r="L940" s="3" t="s">
        <v>24</v>
      </c>
      <c r="M940" t="e">
        <f t="shared" si="28"/>
        <v>#VALUE!</v>
      </c>
      <c r="N940" s="46">
        <f t="shared" si="29"/>
        <v>0</v>
      </c>
      <c r="O940" s="14"/>
    </row>
    <row r="941" spans="2:15">
      <c r="B941">
        <v>6000936</v>
      </c>
      <c r="C941" s="2">
        <v>100052</v>
      </c>
      <c r="D941" s="5">
        <v>4.6399999999999997E-2</v>
      </c>
      <c r="E941" s="2" t="s">
        <v>23</v>
      </c>
      <c r="F941" s="2" t="s">
        <v>23</v>
      </c>
      <c r="G941" s="3">
        <v>780</v>
      </c>
      <c r="H941" s="3">
        <v>0.2</v>
      </c>
      <c r="I941" s="3" t="s">
        <v>6</v>
      </c>
      <c r="J941" s="3" t="b">
        <v>0</v>
      </c>
      <c r="K941" s="4" t="s">
        <v>24</v>
      </c>
      <c r="L941" s="3" t="s">
        <v>24</v>
      </c>
      <c r="M941" t="e">
        <f t="shared" si="28"/>
        <v>#VALUE!</v>
      </c>
      <c r="N941" s="46">
        <f t="shared" si="29"/>
        <v>0</v>
      </c>
      <c r="O941" s="14"/>
    </row>
    <row r="942" spans="2:15">
      <c r="B942">
        <v>6000937</v>
      </c>
      <c r="C942" s="2">
        <v>35440</v>
      </c>
      <c r="D942" s="5">
        <v>4.9000000000000002E-2</v>
      </c>
      <c r="E942" s="2" t="s">
        <v>23</v>
      </c>
      <c r="F942" s="2" t="s">
        <v>23</v>
      </c>
      <c r="G942" s="3">
        <v>688</v>
      </c>
      <c r="H942" s="3">
        <v>0.76800000000000013</v>
      </c>
      <c r="I942" s="3" t="s">
        <v>6</v>
      </c>
      <c r="J942" s="3" t="b">
        <v>0</v>
      </c>
      <c r="K942" s="4" t="s">
        <v>24</v>
      </c>
      <c r="L942" s="3" t="s">
        <v>24</v>
      </c>
      <c r="M942" t="e">
        <f t="shared" si="28"/>
        <v>#VALUE!</v>
      </c>
      <c r="N942" s="46">
        <f t="shared" si="29"/>
        <v>0</v>
      </c>
      <c r="O942" s="14"/>
    </row>
    <row r="943" spans="2:15">
      <c r="B943">
        <v>6000938</v>
      </c>
      <c r="C943" s="2">
        <v>82019</v>
      </c>
      <c r="D943" s="5">
        <v>4.0399999999999998E-2</v>
      </c>
      <c r="E943" s="2" t="s">
        <v>23</v>
      </c>
      <c r="F943" s="2" t="s">
        <v>25</v>
      </c>
      <c r="G943" s="3">
        <v>743</v>
      </c>
      <c r="H943" s="3">
        <v>0.53999999999999992</v>
      </c>
      <c r="I943" s="3" t="s">
        <v>6</v>
      </c>
      <c r="J943" s="3" t="b">
        <v>0</v>
      </c>
      <c r="K943" s="4" t="s">
        <v>24</v>
      </c>
      <c r="L943" s="3" t="s">
        <v>24</v>
      </c>
      <c r="M943" t="e">
        <f t="shared" si="28"/>
        <v>#VALUE!</v>
      </c>
      <c r="N943" s="46">
        <f t="shared" si="29"/>
        <v>0</v>
      </c>
      <c r="O943" s="14"/>
    </row>
    <row r="944" spans="2:15">
      <c r="B944">
        <v>6000939</v>
      </c>
      <c r="C944" s="2">
        <v>101303</v>
      </c>
      <c r="D944" s="5">
        <v>3.9699999999999999E-2</v>
      </c>
      <c r="E944" s="2" t="s">
        <v>23</v>
      </c>
      <c r="F944" s="2" t="s">
        <v>23</v>
      </c>
      <c r="G944" s="3">
        <v>787</v>
      </c>
      <c r="H944" s="3">
        <v>0.76800000000000013</v>
      </c>
      <c r="I944" s="3" t="s">
        <v>6</v>
      </c>
      <c r="J944" s="3" t="b">
        <v>0</v>
      </c>
      <c r="K944" s="4" t="s">
        <v>24</v>
      </c>
      <c r="L944" s="3" t="s">
        <v>24</v>
      </c>
      <c r="M944" t="e">
        <f t="shared" si="28"/>
        <v>#VALUE!</v>
      </c>
      <c r="N944" s="46">
        <f t="shared" si="29"/>
        <v>0</v>
      </c>
      <c r="O944" s="14"/>
    </row>
    <row r="945" spans="2:15">
      <c r="B945">
        <v>6000940</v>
      </c>
      <c r="C945" s="2">
        <v>27264</v>
      </c>
      <c r="D945" s="5">
        <v>6.7599999999999993E-2</v>
      </c>
      <c r="E945" s="2" t="s">
        <v>26</v>
      </c>
      <c r="F945" s="2" t="s">
        <v>27</v>
      </c>
      <c r="G945" s="3">
        <v>436.8</v>
      </c>
      <c r="H945" s="3">
        <v>0.72000000000000008</v>
      </c>
      <c r="I945" s="3" t="s">
        <v>6</v>
      </c>
      <c r="J945" s="3" t="s">
        <v>24</v>
      </c>
      <c r="K945" s="4">
        <v>0.17</v>
      </c>
      <c r="L945" s="3">
        <v>6</v>
      </c>
      <c r="M945">
        <f t="shared" si="28"/>
        <v>0.16063490102892156</v>
      </c>
      <c r="N945" s="46">
        <f t="shared" si="29"/>
        <v>22629.119999999999</v>
      </c>
      <c r="O945" s="14"/>
    </row>
    <row r="946" spans="2:15">
      <c r="B946">
        <v>6000941</v>
      </c>
      <c r="C946" s="2">
        <v>120462</v>
      </c>
      <c r="D946" s="5">
        <v>6.0900000000000003E-2</v>
      </c>
      <c r="E946" s="2" t="s">
        <v>23</v>
      </c>
      <c r="F946" s="2" t="s">
        <v>27</v>
      </c>
      <c r="G946" s="3">
        <v>364.8</v>
      </c>
      <c r="H946" s="3">
        <v>0.36</v>
      </c>
      <c r="I946" s="3" t="s">
        <v>6</v>
      </c>
      <c r="J946" s="3" t="s">
        <v>24</v>
      </c>
      <c r="K946" s="4">
        <v>0.16</v>
      </c>
      <c r="L946" s="3">
        <v>5</v>
      </c>
      <c r="M946">
        <f t="shared" si="28"/>
        <v>0.15262035985209621</v>
      </c>
      <c r="N946" s="46">
        <f t="shared" si="29"/>
        <v>101188.08</v>
      </c>
      <c r="O946" s="14"/>
    </row>
    <row r="947" spans="2:15">
      <c r="B947">
        <v>6000942</v>
      </c>
      <c r="C947" s="2">
        <v>120123</v>
      </c>
      <c r="D947" s="5">
        <v>3.95E-2</v>
      </c>
      <c r="E947" s="2" t="s">
        <v>23</v>
      </c>
      <c r="F947" s="2" t="s">
        <v>23</v>
      </c>
      <c r="G947" s="3">
        <v>647</v>
      </c>
      <c r="H947" s="3">
        <v>0.2</v>
      </c>
      <c r="I947" s="3" t="s">
        <v>6</v>
      </c>
      <c r="J947" s="3" t="b">
        <v>0</v>
      </c>
      <c r="K947" s="4" t="s">
        <v>24</v>
      </c>
      <c r="L947" s="3" t="s">
        <v>24</v>
      </c>
      <c r="M947" t="e">
        <f t="shared" si="28"/>
        <v>#VALUE!</v>
      </c>
      <c r="N947" s="46">
        <f t="shared" si="29"/>
        <v>0</v>
      </c>
      <c r="O947" s="14"/>
    </row>
    <row r="948" spans="2:15">
      <c r="B948">
        <v>6000943</v>
      </c>
      <c r="C948" s="2">
        <v>98322</v>
      </c>
      <c r="D948" s="5">
        <v>2.7400000000000001E-2</v>
      </c>
      <c r="E948" s="2" t="s">
        <v>23</v>
      </c>
      <c r="F948" s="2" t="s">
        <v>23</v>
      </c>
      <c r="G948" s="3">
        <v>800</v>
      </c>
      <c r="H948" s="3">
        <v>0.39200000000000002</v>
      </c>
      <c r="I948" s="3" t="s">
        <v>6</v>
      </c>
      <c r="J948" s="3" t="b">
        <v>0</v>
      </c>
      <c r="K948" s="4" t="s">
        <v>24</v>
      </c>
      <c r="L948" s="3" t="s">
        <v>24</v>
      </c>
      <c r="M948" t="e">
        <f t="shared" si="28"/>
        <v>#VALUE!</v>
      </c>
      <c r="N948" s="46">
        <f t="shared" si="29"/>
        <v>0</v>
      </c>
      <c r="O948" s="14"/>
    </row>
    <row r="949" spans="2:15">
      <c r="B949">
        <v>6000944</v>
      </c>
      <c r="C949" s="2">
        <v>132794</v>
      </c>
      <c r="D949" s="5">
        <v>3.5299999999999998E-2</v>
      </c>
      <c r="E949" s="2" t="s">
        <v>23</v>
      </c>
      <c r="F949" s="2" t="s">
        <v>23</v>
      </c>
      <c r="G949" s="3">
        <v>648</v>
      </c>
      <c r="H949" s="3">
        <v>0.22400000000000009</v>
      </c>
      <c r="I949" s="3" t="s">
        <v>6</v>
      </c>
      <c r="J949" s="3" t="b">
        <v>0</v>
      </c>
      <c r="K949" s="4" t="s">
        <v>24</v>
      </c>
      <c r="L949" s="3" t="s">
        <v>24</v>
      </c>
      <c r="M949" t="e">
        <f t="shared" si="28"/>
        <v>#VALUE!</v>
      </c>
      <c r="N949" s="46">
        <f t="shared" si="29"/>
        <v>0</v>
      </c>
      <c r="O949" s="14"/>
    </row>
    <row r="950" spans="2:15">
      <c r="B950">
        <v>6000945</v>
      </c>
      <c r="C950" s="2">
        <v>166641</v>
      </c>
      <c r="D950" s="5">
        <v>5.8299999999999998E-2</v>
      </c>
      <c r="E950" s="2" t="s">
        <v>23</v>
      </c>
      <c r="F950" s="2" t="s">
        <v>23</v>
      </c>
      <c r="G950" s="3">
        <v>738</v>
      </c>
      <c r="H950" s="3">
        <v>0.20800000000000007</v>
      </c>
      <c r="I950" s="3" t="s">
        <v>6</v>
      </c>
      <c r="J950" s="3" t="b">
        <v>0</v>
      </c>
      <c r="K950" s="4" t="s">
        <v>24</v>
      </c>
      <c r="L950" s="3" t="s">
        <v>24</v>
      </c>
      <c r="M950" t="e">
        <f t="shared" si="28"/>
        <v>#VALUE!</v>
      </c>
      <c r="N950" s="46">
        <f t="shared" si="29"/>
        <v>0</v>
      </c>
      <c r="O950" s="14"/>
    </row>
    <row r="951" spans="2:15">
      <c r="B951">
        <v>6000946</v>
      </c>
      <c r="C951" s="2">
        <v>107662</v>
      </c>
      <c r="D951" s="5">
        <v>2.9100000000000001E-2</v>
      </c>
      <c r="E951" s="2" t="s">
        <v>23</v>
      </c>
      <c r="F951" s="2" t="s">
        <v>23</v>
      </c>
      <c r="G951" s="3">
        <v>769</v>
      </c>
      <c r="H951" s="3">
        <v>0.2</v>
      </c>
      <c r="I951" s="3" t="s">
        <v>6</v>
      </c>
      <c r="J951" s="3" t="b">
        <v>0</v>
      </c>
      <c r="K951" s="4" t="s">
        <v>24</v>
      </c>
      <c r="L951" s="3" t="s">
        <v>24</v>
      </c>
      <c r="M951" t="e">
        <f t="shared" si="28"/>
        <v>#VALUE!</v>
      </c>
      <c r="N951" s="46">
        <f t="shared" si="29"/>
        <v>0</v>
      </c>
      <c r="O951" s="14"/>
    </row>
    <row r="952" spans="2:15">
      <c r="B952">
        <v>6000947</v>
      </c>
      <c r="C952" s="2">
        <v>187595</v>
      </c>
      <c r="D952" s="5">
        <v>2.06E-2</v>
      </c>
      <c r="E952" s="2" t="s">
        <v>23</v>
      </c>
      <c r="F952" s="2" t="s">
        <v>23</v>
      </c>
      <c r="G952" s="3">
        <v>741</v>
      </c>
      <c r="H952" s="3">
        <v>0.78400000000000014</v>
      </c>
      <c r="I952" s="3" t="s">
        <v>6</v>
      </c>
      <c r="J952" s="3" t="b">
        <v>0</v>
      </c>
      <c r="K952" s="4" t="s">
        <v>24</v>
      </c>
      <c r="L952" s="3" t="s">
        <v>24</v>
      </c>
      <c r="M952" t="e">
        <f t="shared" si="28"/>
        <v>#VALUE!</v>
      </c>
      <c r="N952" s="46">
        <f t="shared" si="29"/>
        <v>0</v>
      </c>
      <c r="O952" s="14"/>
    </row>
    <row r="953" spans="2:15">
      <c r="B953">
        <v>6000948</v>
      </c>
      <c r="C953" s="2">
        <v>15362</v>
      </c>
      <c r="D953" s="5">
        <v>6.9900000000000004E-2</v>
      </c>
      <c r="E953" s="2" t="s">
        <v>23</v>
      </c>
      <c r="F953" s="2" t="s">
        <v>23</v>
      </c>
      <c r="G953" s="3">
        <v>643</v>
      </c>
      <c r="H953" s="3">
        <v>0.2</v>
      </c>
      <c r="I953" s="3" t="s">
        <v>6</v>
      </c>
      <c r="J953" s="3" t="b">
        <v>0</v>
      </c>
      <c r="K953" s="4" t="s">
        <v>24</v>
      </c>
      <c r="L953" s="3" t="s">
        <v>24</v>
      </c>
      <c r="M953" t="e">
        <f t="shared" si="28"/>
        <v>#VALUE!</v>
      </c>
      <c r="N953" s="46">
        <f t="shared" si="29"/>
        <v>0</v>
      </c>
      <c r="O953" s="14"/>
    </row>
    <row r="954" spans="2:15">
      <c r="B954">
        <v>6000949</v>
      </c>
      <c r="C954" s="2">
        <v>40255</v>
      </c>
      <c r="D954" s="5">
        <v>6.6600000000000006E-2</v>
      </c>
      <c r="E954" s="2" t="s">
        <v>23</v>
      </c>
      <c r="F954" s="2" t="s">
        <v>23</v>
      </c>
      <c r="G954" s="3">
        <v>630</v>
      </c>
      <c r="H954" s="3">
        <v>0.55200000000000005</v>
      </c>
      <c r="I954" s="3" t="s">
        <v>6</v>
      </c>
      <c r="J954" s="3" t="b">
        <v>0</v>
      </c>
      <c r="K954" s="4" t="s">
        <v>24</v>
      </c>
      <c r="L954" s="3" t="s">
        <v>24</v>
      </c>
      <c r="M954" t="e">
        <f t="shared" si="28"/>
        <v>#VALUE!</v>
      </c>
      <c r="N954" s="46">
        <f t="shared" si="29"/>
        <v>0</v>
      </c>
      <c r="O954" s="14"/>
    </row>
    <row r="955" spans="2:15">
      <c r="B955">
        <v>6000950</v>
      </c>
      <c r="C955" s="2">
        <v>143328</v>
      </c>
      <c r="D955" s="5">
        <v>4.19E-2</v>
      </c>
      <c r="E955" s="2" t="s">
        <v>23</v>
      </c>
      <c r="F955" s="2" t="s">
        <v>23</v>
      </c>
      <c r="G955" s="3">
        <v>688</v>
      </c>
      <c r="H955" s="3">
        <v>0.79199999999999993</v>
      </c>
      <c r="I955" s="3" t="s">
        <v>6</v>
      </c>
      <c r="J955" s="3" t="b">
        <v>0</v>
      </c>
      <c r="K955" s="4" t="s">
        <v>24</v>
      </c>
      <c r="L955" s="3" t="s">
        <v>24</v>
      </c>
      <c r="M955" t="e">
        <f t="shared" si="28"/>
        <v>#VALUE!</v>
      </c>
      <c r="N955" s="46">
        <f t="shared" si="29"/>
        <v>0</v>
      </c>
      <c r="O955" s="14"/>
    </row>
    <row r="956" spans="2:15">
      <c r="B956">
        <v>6000951</v>
      </c>
      <c r="C956" s="2">
        <v>173997</v>
      </c>
      <c r="D956" s="5">
        <v>4.6600000000000003E-2</v>
      </c>
      <c r="E956" s="2" t="s">
        <v>23</v>
      </c>
      <c r="F956" s="2" t="s">
        <v>25</v>
      </c>
      <c r="G956" s="3">
        <v>722</v>
      </c>
      <c r="H956" s="3">
        <v>1.0299999999999998</v>
      </c>
      <c r="I956" s="3" t="s">
        <v>6</v>
      </c>
      <c r="J956" s="3" t="b">
        <v>0</v>
      </c>
      <c r="K956" s="4" t="s">
        <v>24</v>
      </c>
      <c r="L956" s="3" t="s">
        <v>24</v>
      </c>
      <c r="M956" t="e">
        <f t="shared" si="28"/>
        <v>#VALUE!</v>
      </c>
      <c r="N956" s="46">
        <f t="shared" si="29"/>
        <v>0</v>
      </c>
      <c r="O956" s="14"/>
    </row>
    <row r="957" spans="2:15">
      <c r="B957">
        <v>6000952</v>
      </c>
      <c r="C957" s="2">
        <v>117808</v>
      </c>
      <c r="D957" s="5">
        <v>6.5500000000000003E-2</v>
      </c>
      <c r="E957" s="2" t="s">
        <v>23</v>
      </c>
      <c r="F957" s="2" t="s">
        <v>23</v>
      </c>
      <c r="G957" s="3">
        <v>689</v>
      </c>
      <c r="H957" s="3">
        <v>0.29600000000000004</v>
      </c>
      <c r="I957" s="3" t="s">
        <v>6</v>
      </c>
      <c r="J957" s="3" t="b">
        <v>0</v>
      </c>
      <c r="K957" s="4" t="s">
        <v>24</v>
      </c>
      <c r="L957" s="3" t="s">
        <v>24</v>
      </c>
      <c r="M957" t="e">
        <f t="shared" si="28"/>
        <v>#VALUE!</v>
      </c>
      <c r="N957" s="46">
        <f t="shared" si="29"/>
        <v>0</v>
      </c>
      <c r="O957" s="14"/>
    </row>
    <row r="958" spans="2:15">
      <c r="B958">
        <v>6000953</v>
      </c>
      <c r="C958" s="2">
        <v>127095</v>
      </c>
      <c r="D958" s="5">
        <v>2.93E-2</v>
      </c>
      <c r="E958" s="2" t="s">
        <v>23</v>
      </c>
      <c r="F958" s="2" t="s">
        <v>23</v>
      </c>
      <c r="G958" s="3">
        <v>771</v>
      </c>
      <c r="H958" s="3">
        <v>0.47199999999999998</v>
      </c>
      <c r="I958" s="3" t="s">
        <v>6</v>
      </c>
      <c r="J958" s="3" t="b">
        <v>0</v>
      </c>
      <c r="K958" s="4" t="s">
        <v>24</v>
      </c>
      <c r="L958" s="3" t="s">
        <v>24</v>
      </c>
      <c r="M958" t="e">
        <f t="shared" si="28"/>
        <v>#VALUE!</v>
      </c>
      <c r="N958" s="46">
        <f t="shared" si="29"/>
        <v>0</v>
      </c>
      <c r="O958" s="14"/>
    </row>
    <row r="959" spans="2:15">
      <c r="B959">
        <v>6000954</v>
      </c>
      <c r="C959" s="2">
        <v>94642</v>
      </c>
      <c r="D959" s="5">
        <v>4.3099999999999999E-2</v>
      </c>
      <c r="E959" s="2" t="s">
        <v>23</v>
      </c>
      <c r="F959" s="2" t="s">
        <v>23</v>
      </c>
      <c r="G959" s="3">
        <v>681</v>
      </c>
      <c r="H959" s="3">
        <v>0.49600000000000011</v>
      </c>
      <c r="I959" s="3" t="s">
        <v>6</v>
      </c>
      <c r="J959" s="3" t="b">
        <v>0</v>
      </c>
      <c r="K959" s="4" t="s">
        <v>24</v>
      </c>
      <c r="L959" s="3" t="s">
        <v>24</v>
      </c>
      <c r="M959" t="e">
        <f t="shared" si="28"/>
        <v>#VALUE!</v>
      </c>
      <c r="N959" s="46">
        <f t="shared" si="29"/>
        <v>0</v>
      </c>
      <c r="O959" s="14"/>
    </row>
    <row r="960" spans="2:15">
      <c r="B960">
        <v>6000955</v>
      </c>
      <c r="C960" s="2">
        <v>147698</v>
      </c>
      <c r="D960" s="5">
        <v>6.5799999999999997E-2</v>
      </c>
      <c r="E960" s="2" t="s">
        <v>23</v>
      </c>
      <c r="F960" s="2" t="s">
        <v>23</v>
      </c>
      <c r="G960" s="3">
        <v>731</v>
      </c>
      <c r="H960" s="3">
        <v>0.35199999999999998</v>
      </c>
      <c r="I960" s="3" t="s">
        <v>6</v>
      </c>
      <c r="J960" s="3" t="b">
        <v>0</v>
      </c>
      <c r="K960" s="4" t="s">
        <v>24</v>
      </c>
      <c r="L960" s="3" t="s">
        <v>24</v>
      </c>
      <c r="M960" t="e">
        <f t="shared" si="28"/>
        <v>#VALUE!</v>
      </c>
      <c r="N960" s="46">
        <f t="shared" si="29"/>
        <v>0</v>
      </c>
      <c r="O960" s="14"/>
    </row>
    <row r="961" spans="2:15">
      <c r="B961">
        <v>6000956</v>
      </c>
      <c r="C961" s="2">
        <v>43691</v>
      </c>
      <c r="D961" s="5">
        <v>5.9499999999999997E-2</v>
      </c>
      <c r="E961" s="2" t="s">
        <v>23</v>
      </c>
      <c r="F961" s="2" t="s">
        <v>27</v>
      </c>
      <c r="G961" s="3">
        <v>379.2</v>
      </c>
      <c r="H961" s="3">
        <v>1.08</v>
      </c>
      <c r="I961" s="3" t="s">
        <v>6</v>
      </c>
      <c r="J961" s="3" t="s">
        <v>24</v>
      </c>
      <c r="K961" s="4">
        <v>0.04</v>
      </c>
      <c r="L961" s="3">
        <v>3</v>
      </c>
      <c r="M961">
        <f t="shared" si="28"/>
        <v>3.8882616836279284E-2</v>
      </c>
      <c r="N961" s="46">
        <f t="shared" si="29"/>
        <v>41943.360000000001</v>
      </c>
      <c r="O961" s="14"/>
    </row>
    <row r="962" spans="2:15">
      <c r="B962">
        <v>6000957</v>
      </c>
      <c r="C962" s="2">
        <v>133869</v>
      </c>
      <c r="D962" s="5">
        <v>4.07E-2</v>
      </c>
      <c r="E962" s="2" t="s">
        <v>23</v>
      </c>
      <c r="F962" s="2" t="s">
        <v>23</v>
      </c>
      <c r="G962" s="3">
        <v>738</v>
      </c>
      <c r="H962" s="3">
        <v>0.67200000000000004</v>
      </c>
      <c r="I962" s="3" t="s">
        <v>6</v>
      </c>
      <c r="J962" s="3" t="b">
        <v>0</v>
      </c>
      <c r="K962" s="4" t="s">
        <v>24</v>
      </c>
      <c r="L962" s="3" t="s">
        <v>24</v>
      </c>
      <c r="M962" t="e">
        <f t="shared" si="28"/>
        <v>#VALUE!</v>
      </c>
      <c r="N962" s="46">
        <f t="shared" si="29"/>
        <v>0</v>
      </c>
      <c r="O962" s="14"/>
    </row>
    <row r="963" spans="2:15">
      <c r="B963">
        <v>6000958</v>
      </c>
      <c r="C963" s="2">
        <v>181577</v>
      </c>
      <c r="D963" s="5">
        <v>2.9499999999999998E-2</v>
      </c>
      <c r="E963" s="2" t="s">
        <v>23</v>
      </c>
      <c r="F963" s="2" t="s">
        <v>23</v>
      </c>
      <c r="G963" s="3">
        <v>729</v>
      </c>
      <c r="H963" s="3">
        <v>0.624</v>
      </c>
      <c r="I963" s="3" t="s">
        <v>6</v>
      </c>
      <c r="J963" s="3" t="b">
        <v>0</v>
      </c>
      <c r="K963" s="4" t="s">
        <v>24</v>
      </c>
      <c r="L963" s="3" t="s">
        <v>24</v>
      </c>
      <c r="M963" t="e">
        <f t="shared" si="28"/>
        <v>#VALUE!</v>
      </c>
      <c r="N963" s="46">
        <f t="shared" si="29"/>
        <v>0</v>
      </c>
      <c r="O963" s="14"/>
    </row>
    <row r="964" spans="2:15">
      <c r="B964">
        <v>6000959</v>
      </c>
      <c r="C964" s="2">
        <v>160595</v>
      </c>
      <c r="D964" s="5">
        <v>2.5899999999999999E-2</v>
      </c>
      <c r="E964" s="2" t="s">
        <v>23</v>
      </c>
      <c r="F964" s="2" t="s">
        <v>23</v>
      </c>
      <c r="G964" s="3">
        <v>748</v>
      </c>
      <c r="H964" s="3">
        <v>0.2</v>
      </c>
      <c r="I964" s="3" t="s">
        <v>6</v>
      </c>
      <c r="J964" s="3" t="b">
        <v>0</v>
      </c>
      <c r="K964" s="4" t="s">
        <v>24</v>
      </c>
      <c r="L964" s="3" t="s">
        <v>24</v>
      </c>
      <c r="M964" t="e">
        <f t="shared" si="28"/>
        <v>#VALUE!</v>
      </c>
      <c r="N964" s="46">
        <f t="shared" si="29"/>
        <v>0</v>
      </c>
      <c r="O964" s="14"/>
    </row>
    <row r="965" spans="2:15">
      <c r="B965">
        <v>6000960</v>
      </c>
      <c r="C965" s="2">
        <v>92430</v>
      </c>
      <c r="D965" s="5">
        <v>2.7799999999999998E-2</v>
      </c>
      <c r="E965" s="2" t="s">
        <v>23</v>
      </c>
      <c r="F965" s="2" t="s">
        <v>23</v>
      </c>
      <c r="G965" s="3">
        <v>609</v>
      </c>
      <c r="H965" s="3">
        <v>0.2</v>
      </c>
      <c r="I965" s="3" t="s">
        <v>6</v>
      </c>
      <c r="J965" s="3" t="b">
        <v>0</v>
      </c>
      <c r="K965" s="4" t="s">
        <v>24</v>
      </c>
      <c r="L965" s="3" t="s">
        <v>24</v>
      </c>
      <c r="M965" t="e">
        <f t="shared" si="28"/>
        <v>#VALUE!</v>
      </c>
      <c r="N965" s="46">
        <f t="shared" si="29"/>
        <v>0</v>
      </c>
      <c r="O965" s="14"/>
    </row>
    <row r="966" spans="2:15">
      <c r="B966">
        <v>6000961</v>
      </c>
      <c r="C966" s="2">
        <v>150705</v>
      </c>
      <c r="D966" s="5">
        <v>6.9699999999999998E-2</v>
      </c>
      <c r="E966" s="2" t="s">
        <v>26</v>
      </c>
      <c r="F966" s="2" t="s">
        <v>27</v>
      </c>
      <c r="G966" s="3">
        <v>382.8</v>
      </c>
      <c r="H966" s="3">
        <v>0.65</v>
      </c>
      <c r="I966" s="3" t="s">
        <v>6</v>
      </c>
      <c r="J966" s="3" t="s">
        <v>24</v>
      </c>
      <c r="K966" s="4">
        <v>7.0000000000000007E-2</v>
      </c>
      <c r="L966" s="3">
        <v>3</v>
      </c>
      <c r="M966">
        <f t="shared" ref="M966:M1005" si="30">IF(ISBLANK(J966), 0, K966 / (1 + 0.12)^(L966/12))</f>
        <v>6.8044579463488755E-2</v>
      </c>
      <c r="N966" s="46">
        <f t="shared" ref="N966:N1005" si="31">IF(F966="defaulted", C966 * (1 - K966), 0)</f>
        <v>140155.65</v>
      </c>
      <c r="O966" s="14"/>
    </row>
    <row r="967" spans="2:15">
      <c r="B967">
        <v>6000962</v>
      </c>
      <c r="C967" s="2">
        <v>54534</v>
      </c>
      <c r="D967" s="5">
        <v>3.4200000000000001E-2</v>
      </c>
      <c r="E967" s="2" t="s">
        <v>26</v>
      </c>
      <c r="F967" s="2" t="s">
        <v>27</v>
      </c>
      <c r="G967" s="3">
        <v>475.2</v>
      </c>
      <c r="H967" s="3">
        <v>0.41999999999999993</v>
      </c>
      <c r="I967" s="3" t="s">
        <v>6</v>
      </c>
      <c r="J967" s="3" t="s">
        <v>24</v>
      </c>
      <c r="K967" s="4">
        <v>0.14000000000000001</v>
      </c>
      <c r="L967" s="3">
        <v>4</v>
      </c>
      <c r="M967">
        <f t="shared" si="30"/>
        <v>0.13480997498879252</v>
      </c>
      <c r="N967" s="46">
        <f t="shared" si="31"/>
        <v>46899.24</v>
      </c>
      <c r="O967" s="14"/>
    </row>
    <row r="968" spans="2:15">
      <c r="B968">
        <v>6000963</v>
      </c>
      <c r="C968" s="2">
        <v>198645</v>
      </c>
      <c r="D968" s="5">
        <v>2.6499999999999999E-2</v>
      </c>
      <c r="E968" s="2" t="s">
        <v>23</v>
      </c>
      <c r="F968" s="2" t="s">
        <v>23</v>
      </c>
      <c r="G968" s="3">
        <v>731</v>
      </c>
      <c r="H968" s="3">
        <v>0.4880000000000001</v>
      </c>
      <c r="I968" s="3" t="s">
        <v>6</v>
      </c>
      <c r="J968" s="3" t="b">
        <v>0</v>
      </c>
      <c r="K968" s="4" t="s">
        <v>24</v>
      </c>
      <c r="L968" s="3" t="s">
        <v>24</v>
      </c>
      <c r="M968" t="e">
        <f t="shared" si="30"/>
        <v>#VALUE!</v>
      </c>
      <c r="N968" s="46">
        <f t="shared" si="31"/>
        <v>0</v>
      </c>
      <c r="O968" s="14"/>
    </row>
    <row r="969" spans="2:15">
      <c r="B969">
        <v>6000964</v>
      </c>
      <c r="C969" s="2">
        <v>35718</v>
      </c>
      <c r="D969" s="5">
        <v>5.91E-2</v>
      </c>
      <c r="E969" s="2" t="s">
        <v>23</v>
      </c>
      <c r="F969" s="2" t="s">
        <v>23</v>
      </c>
      <c r="G969" s="3">
        <v>770</v>
      </c>
      <c r="H969" s="3">
        <v>0.2</v>
      </c>
      <c r="I969" s="3" t="s">
        <v>6</v>
      </c>
      <c r="J969" s="3" t="b">
        <v>0</v>
      </c>
      <c r="K969" s="4" t="s">
        <v>24</v>
      </c>
      <c r="L969" s="3" t="s">
        <v>24</v>
      </c>
      <c r="M969" t="e">
        <f t="shared" si="30"/>
        <v>#VALUE!</v>
      </c>
      <c r="N969" s="46">
        <f t="shared" si="31"/>
        <v>0</v>
      </c>
      <c r="O969" s="14"/>
    </row>
    <row r="970" spans="2:15">
      <c r="B970">
        <v>6000965</v>
      </c>
      <c r="C970" s="2">
        <v>58447</v>
      </c>
      <c r="D970" s="5">
        <v>6.8000000000000005E-2</v>
      </c>
      <c r="E970" s="2" t="s">
        <v>23</v>
      </c>
      <c r="F970" s="2" t="s">
        <v>23</v>
      </c>
      <c r="G970" s="3">
        <v>666</v>
      </c>
      <c r="H970" s="3">
        <v>0.32799999999999996</v>
      </c>
      <c r="I970" s="3" t="s">
        <v>6</v>
      </c>
      <c r="J970" s="3" t="b">
        <v>0</v>
      </c>
      <c r="K970" s="4" t="s">
        <v>24</v>
      </c>
      <c r="L970" s="3" t="s">
        <v>24</v>
      </c>
      <c r="M970" t="e">
        <f t="shared" si="30"/>
        <v>#VALUE!</v>
      </c>
      <c r="N970" s="46">
        <f t="shared" si="31"/>
        <v>0</v>
      </c>
      <c r="O970" s="14"/>
    </row>
    <row r="971" spans="2:15">
      <c r="B971">
        <v>6000966</v>
      </c>
      <c r="C971" s="2">
        <v>41627</v>
      </c>
      <c r="D971" s="5">
        <v>6.9000000000000006E-2</v>
      </c>
      <c r="E971" s="2" t="s">
        <v>23</v>
      </c>
      <c r="F971" s="2" t="s">
        <v>23</v>
      </c>
      <c r="G971" s="3">
        <v>768</v>
      </c>
      <c r="H971" s="3">
        <v>0.63200000000000001</v>
      </c>
      <c r="I971" s="3" t="s">
        <v>6</v>
      </c>
      <c r="J971" s="3" t="b">
        <v>0</v>
      </c>
      <c r="K971" s="4" t="s">
        <v>24</v>
      </c>
      <c r="L971" s="3" t="s">
        <v>24</v>
      </c>
      <c r="M971" t="e">
        <f t="shared" si="30"/>
        <v>#VALUE!</v>
      </c>
      <c r="N971" s="46">
        <f t="shared" si="31"/>
        <v>0</v>
      </c>
      <c r="O971" s="14"/>
    </row>
    <row r="972" spans="2:15">
      <c r="B972">
        <v>6000967</v>
      </c>
      <c r="C972" s="2">
        <v>72963</v>
      </c>
      <c r="D972" s="5">
        <v>6.88E-2</v>
      </c>
      <c r="E972" s="2" t="s">
        <v>23</v>
      </c>
      <c r="F972" s="2" t="s">
        <v>23</v>
      </c>
      <c r="G972" s="3">
        <v>752</v>
      </c>
      <c r="H972" s="3">
        <v>0.64800000000000002</v>
      </c>
      <c r="I972" s="3" t="s">
        <v>6</v>
      </c>
      <c r="J972" s="3" t="b">
        <v>0</v>
      </c>
      <c r="K972" s="4" t="s">
        <v>24</v>
      </c>
      <c r="L972" s="3" t="s">
        <v>24</v>
      </c>
      <c r="M972" t="e">
        <f t="shared" si="30"/>
        <v>#VALUE!</v>
      </c>
      <c r="N972" s="46">
        <f t="shared" si="31"/>
        <v>0</v>
      </c>
      <c r="O972" s="14"/>
    </row>
    <row r="973" spans="2:15">
      <c r="B973">
        <v>6000968</v>
      </c>
      <c r="C973" s="2">
        <v>54858</v>
      </c>
      <c r="D973" s="5">
        <v>6.2899999999999998E-2</v>
      </c>
      <c r="E973" s="2" t="s">
        <v>23</v>
      </c>
      <c r="F973" s="2" t="s">
        <v>23</v>
      </c>
      <c r="G973" s="3">
        <v>707</v>
      </c>
      <c r="H973" s="3">
        <v>0.2</v>
      </c>
      <c r="I973" s="3" t="s">
        <v>6</v>
      </c>
      <c r="J973" s="3" t="b">
        <v>0</v>
      </c>
      <c r="K973" s="4" t="s">
        <v>24</v>
      </c>
      <c r="L973" s="3" t="s">
        <v>24</v>
      </c>
      <c r="M973" t="e">
        <f t="shared" si="30"/>
        <v>#VALUE!</v>
      </c>
      <c r="N973" s="46">
        <f t="shared" si="31"/>
        <v>0</v>
      </c>
      <c r="O973" s="14"/>
    </row>
    <row r="974" spans="2:15">
      <c r="B974">
        <v>6000969</v>
      </c>
      <c r="C974" s="2">
        <v>159001</v>
      </c>
      <c r="D974" s="5">
        <v>3.5000000000000003E-2</v>
      </c>
      <c r="E974" s="2" t="s">
        <v>23</v>
      </c>
      <c r="F974" s="2" t="s">
        <v>23</v>
      </c>
      <c r="G974" s="3">
        <v>646</v>
      </c>
      <c r="H974" s="3">
        <v>0.28799999999999992</v>
      </c>
      <c r="I974" s="3" t="s">
        <v>6</v>
      </c>
      <c r="J974" s="3" t="b">
        <v>0</v>
      </c>
      <c r="K974" s="4" t="s">
        <v>24</v>
      </c>
      <c r="L974" s="3" t="s">
        <v>24</v>
      </c>
      <c r="M974" t="e">
        <f t="shared" si="30"/>
        <v>#VALUE!</v>
      </c>
      <c r="N974" s="46">
        <f t="shared" si="31"/>
        <v>0</v>
      </c>
      <c r="O974" s="14"/>
    </row>
    <row r="975" spans="2:15">
      <c r="B975">
        <v>6000970</v>
      </c>
      <c r="C975" s="2">
        <v>30097</v>
      </c>
      <c r="D975" s="5">
        <v>0.02</v>
      </c>
      <c r="E975" s="2" t="s">
        <v>23</v>
      </c>
      <c r="F975" s="2" t="s">
        <v>23</v>
      </c>
      <c r="G975" s="3">
        <v>602</v>
      </c>
      <c r="H975" s="3">
        <v>0.79199999999999993</v>
      </c>
      <c r="I975" s="3" t="s">
        <v>6</v>
      </c>
      <c r="J975" s="3" t="b">
        <v>0</v>
      </c>
      <c r="K975" s="4" t="s">
        <v>24</v>
      </c>
      <c r="L975" s="3" t="s">
        <v>24</v>
      </c>
      <c r="M975" t="e">
        <f t="shared" si="30"/>
        <v>#VALUE!</v>
      </c>
      <c r="N975" s="46">
        <f t="shared" si="31"/>
        <v>0</v>
      </c>
      <c r="O975" s="14"/>
    </row>
    <row r="976" spans="2:15">
      <c r="B976">
        <v>6000971</v>
      </c>
      <c r="C976" s="2">
        <v>134193</v>
      </c>
      <c r="D976" s="5">
        <v>5.79E-2</v>
      </c>
      <c r="E976" s="2" t="s">
        <v>23</v>
      </c>
      <c r="F976" s="2" t="s">
        <v>23</v>
      </c>
      <c r="G976" s="3">
        <v>612</v>
      </c>
      <c r="H976" s="3">
        <v>0.2</v>
      </c>
      <c r="I976" s="3" t="s">
        <v>6</v>
      </c>
      <c r="J976" s="3" t="b">
        <v>0</v>
      </c>
      <c r="K976" s="4" t="s">
        <v>24</v>
      </c>
      <c r="L976" s="3" t="s">
        <v>24</v>
      </c>
      <c r="M976" t="e">
        <f t="shared" si="30"/>
        <v>#VALUE!</v>
      </c>
      <c r="N976" s="46">
        <f t="shared" si="31"/>
        <v>0</v>
      </c>
      <c r="O976" s="14"/>
    </row>
    <row r="977" spans="2:15">
      <c r="B977">
        <v>6000972</v>
      </c>
      <c r="C977" s="2">
        <v>7712</v>
      </c>
      <c r="D977" s="5">
        <v>5.16E-2</v>
      </c>
      <c r="E977" s="2" t="s">
        <v>23</v>
      </c>
      <c r="F977" s="2" t="s">
        <v>23</v>
      </c>
      <c r="G977" s="3">
        <v>768</v>
      </c>
      <c r="H977" s="3">
        <v>0.69600000000000006</v>
      </c>
      <c r="I977" s="3" t="s">
        <v>6</v>
      </c>
      <c r="J977" s="3" t="b">
        <v>0</v>
      </c>
      <c r="K977" s="4" t="s">
        <v>24</v>
      </c>
      <c r="L977" s="3" t="s">
        <v>24</v>
      </c>
      <c r="M977" t="e">
        <f t="shared" si="30"/>
        <v>#VALUE!</v>
      </c>
      <c r="N977" s="46">
        <f t="shared" si="31"/>
        <v>0</v>
      </c>
      <c r="O977" s="14"/>
    </row>
    <row r="978" spans="2:15">
      <c r="B978">
        <v>6000973</v>
      </c>
      <c r="C978" s="2">
        <v>137808</v>
      </c>
      <c r="D978" s="5">
        <v>2.52E-2</v>
      </c>
      <c r="E978" s="2" t="s">
        <v>23</v>
      </c>
      <c r="F978" s="2" t="s">
        <v>25</v>
      </c>
      <c r="G978" s="3">
        <v>661</v>
      </c>
      <c r="H978" s="3">
        <v>1.06</v>
      </c>
      <c r="I978" s="3" t="s">
        <v>6</v>
      </c>
      <c r="J978" s="3" t="b">
        <v>0</v>
      </c>
      <c r="K978" s="4" t="s">
        <v>24</v>
      </c>
      <c r="L978" s="3" t="s">
        <v>24</v>
      </c>
      <c r="M978" t="e">
        <f t="shared" si="30"/>
        <v>#VALUE!</v>
      </c>
      <c r="N978" s="46">
        <f t="shared" si="31"/>
        <v>0</v>
      </c>
      <c r="O978" s="14"/>
    </row>
    <row r="979" spans="2:15">
      <c r="B979">
        <v>6000974</v>
      </c>
      <c r="C979" s="2">
        <v>106289</v>
      </c>
      <c r="D979" s="5">
        <v>4.7199999999999999E-2</v>
      </c>
      <c r="E979" s="2" t="s">
        <v>23</v>
      </c>
      <c r="F979" s="2" t="s">
        <v>23</v>
      </c>
      <c r="G979" s="3">
        <v>763</v>
      </c>
      <c r="H979" s="3">
        <v>0.59199999999999997</v>
      </c>
      <c r="I979" s="3" t="s">
        <v>6</v>
      </c>
      <c r="J979" s="3" t="b">
        <v>0</v>
      </c>
      <c r="K979" s="4" t="s">
        <v>24</v>
      </c>
      <c r="L979" s="3" t="s">
        <v>24</v>
      </c>
      <c r="M979" t="e">
        <f t="shared" si="30"/>
        <v>#VALUE!</v>
      </c>
      <c r="N979" s="46">
        <f t="shared" si="31"/>
        <v>0</v>
      </c>
      <c r="O979" s="14"/>
    </row>
    <row r="980" spans="2:15">
      <c r="B980">
        <v>6000975</v>
      </c>
      <c r="C980" s="2">
        <v>176162</v>
      </c>
      <c r="D980" s="5">
        <v>3.9399999999999998E-2</v>
      </c>
      <c r="E980" s="2" t="s">
        <v>23</v>
      </c>
      <c r="F980" s="2" t="s">
        <v>23</v>
      </c>
      <c r="G980" s="3">
        <v>701</v>
      </c>
      <c r="H980" s="3">
        <v>0.2</v>
      </c>
      <c r="I980" s="3" t="s">
        <v>6</v>
      </c>
      <c r="J980" s="3" t="b">
        <v>0</v>
      </c>
      <c r="K980" s="4" t="s">
        <v>24</v>
      </c>
      <c r="L980" s="3" t="s">
        <v>24</v>
      </c>
      <c r="M980" t="e">
        <f t="shared" si="30"/>
        <v>#VALUE!</v>
      </c>
      <c r="N980" s="46">
        <f t="shared" si="31"/>
        <v>0</v>
      </c>
      <c r="O980" s="14"/>
    </row>
    <row r="981" spans="2:15">
      <c r="B981">
        <v>6000976</v>
      </c>
      <c r="C981" s="2">
        <v>62574</v>
      </c>
      <c r="D981" s="5">
        <v>2.2700000000000001E-2</v>
      </c>
      <c r="E981" s="2" t="s">
        <v>23</v>
      </c>
      <c r="F981" s="2" t="s">
        <v>23</v>
      </c>
      <c r="G981" s="3">
        <v>779</v>
      </c>
      <c r="H981" s="3">
        <v>0.29600000000000004</v>
      </c>
      <c r="I981" s="3" t="s">
        <v>6</v>
      </c>
      <c r="J981" s="3" t="b">
        <v>0</v>
      </c>
      <c r="K981" s="4" t="s">
        <v>24</v>
      </c>
      <c r="L981" s="3" t="s">
        <v>24</v>
      </c>
      <c r="M981" t="e">
        <f t="shared" si="30"/>
        <v>#VALUE!</v>
      </c>
      <c r="N981" s="46">
        <f t="shared" si="31"/>
        <v>0</v>
      </c>
      <c r="O981" s="14"/>
    </row>
    <row r="982" spans="2:15">
      <c r="B982">
        <v>6000977</v>
      </c>
      <c r="C982" s="2">
        <v>95969</v>
      </c>
      <c r="D982" s="5">
        <v>6.8699999999999997E-2</v>
      </c>
      <c r="E982" s="2" t="s">
        <v>23</v>
      </c>
      <c r="F982" s="2" t="s">
        <v>23</v>
      </c>
      <c r="G982" s="3">
        <v>794</v>
      </c>
      <c r="H982" s="3">
        <v>0.52</v>
      </c>
      <c r="I982" s="3" t="s">
        <v>6</v>
      </c>
      <c r="J982" s="3" t="b">
        <v>0</v>
      </c>
      <c r="K982" s="4" t="s">
        <v>24</v>
      </c>
      <c r="L982" s="3" t="s">
        <v>24</v>
      </c>
      <c r="M982" t="e">
        <f t="shared" si="30"/>
        <v>#VALUE!</v>
      </c>
      <c r="N982" s="46">
        <f t="shared" si="31"/>
        <v>0</v>
      </c>
      <c r="O982" s="14"/>
    </row>
    <row r="983" spans="2:15">
      <c r="B983">
        <v>6000978</v>
      </c>
      <c r="C983" s="2">
        <v>46390</v>
      </c>
      <c r="D983" s="5">
        <v>6.2199999999999998E-2</v>
      </c>
      <c r="E983" s="2" t="s">
        <v>23</v>
      </c>
      <c r="F983" s="2" t="s">
        <v>23</v>
      </c>
      <c r="G983" s="3">
        <v>764</v>
      </c>
      <c r="H983" s="3">
        <v>0.2</v>
      </c>
      <c r="I983" s="3" t="s">
        <v>6</v>
      </c>
      <c r="J983" s="3" t="b">
        <v>0</v>
      </c>
      <c r="K983" s="4" t="s">
        <v>24</v>
      </c>
      <c r="L983" s="3" t="s">
        <v>24</v>
      </c>
      <c r="M983" t="e">
        <f t="shared" si="30"/>
        <v>#VALUE!</v>
      </c>
      <c r="N983" s="46">
        <f t="shared" si="31"/>
        <v>0</v>
      </c>
      <c r="O983" s="14"/>
    </row>
    <row r="984" spans="2:15">
      <c r="B984">
        <v>6000979</v>
      </c>
      <c r="C984" s="2">
        <v>148610</v>
      </c>
      <c r="D984" s="5">
        <v>6.5100000000000005E-2</v>
      </c>
      <c r="E984" s="2" t="s">
        <v>23</v>
      </c>
      <c r="F984" s="2" t="s">
        <v>23</v>
      </c>
      <c r="G984" s="3">
        <v>673</v>
      </c>
      <c r="H984" s="3">
        <v>0.28799999999999992</v>
      </c>
      <c r="I984" s="3" t="s">
        <v>6</v>
      </c>
      <c r="J984" s="3" t="b">
        <v>0</v>
      </c>
      <c r="K984" s="4" t="s">
        <v>24</v>
      </c>
      <c r="L984" s="3" t="s">
        <v>24</v>
      </c>
      <c r="M984" t="e">
        <f t="shared" si="30"/>
        <v>#VALUE!</v>
      </c>
      <c r="N984" s="46">
        <f t="shared" si="31"/>
        <v>0</v>
      </c>
      <c r="O984" s="14"/>
    </row>
    <row r="985" spans="2:15">
      <c r="B985">
        <v>6000980</v>
      </c>
      <c r="C985" s="2">
        <v>180619</v>
      </c>
      <c r="D985" s="5">
        <v>3.8800000000000001E-2</v>
      </c>
      <c r="E985" s="2" t="s">
        <v>23</v>
      </c>
      <c r="F985" s="2" t="s">
        <v>23</v>
      </c>
      <c r="G985" s="3">
        <v>611</v>
      </c>
      <c r="H985" s="3">
        <v>0.248</v>
      </c>
      <c r="I985" s="3" t="s">
        <v>6</v>
      </c>
      <c r="J985" s="3" t="b">
        <v>0</v>
      </c>
      <c r="K985" s="4" t="s">
        <v>24</v>
      </c>
      <c r="L985" s="3" t="s">
        <v>24</v>
      </c>
      <c r="M985" t="e">
        <f t="shared" si="30"/>
        <v>#VALUE!</v>
      </c>
      <c r="N985" s="46">
        <f t="shared" si="31"/>
        <v>0</v>
      </c>
      <c r="O985" s="14"/>
    </row>
    <row r="986" spans="2:15">
      <c r="B986">
        <v>6000981</v>
      </c>
      <c r="C986" s="2">
        <v>113229</v>
      </c>
      <c r="D986" s="5">
        <v>3.8100000000000002E-2</v>
      </c>
      <c r="E986" s="2" t="s">
        <v>23</v>
      </c>
      <c r="F986" s="2" t="s">
        <v>23</v>
      </c>
      <c r="G986" s="3">
        <v>677</v>
      </c>
      <c r="H986" s="3">
        <v>0.69600000000000006</v>
      </c>
      <c r="I986" s="3" t="s">
        <v>6</v>
      </c>
      <c r="J986" s="3" t="b">
        <v>0</v>
      </c>
      <c r="K986" s="4" t="s">
        <v>24</v>
      </c>
      <c r="L986" s="3" t="s">
        <v>24</v>
      </c>
      <c r="M986" t="e">
        <f t="shared" si="30"/>
        <v>#VALUE!</v>
      </c>
      <c r="N986" s="46">
        <f t="shared" si="31"/>
        <v>0</v>
      </c>
      <c r="O986" s="14"/>
    </row>
    <row r="987" spans="2:15">
      <c r="B987">
        <v>6000982</v>
      </c>
      <c r="C987" s="2">
        <v>182949</v>
      </c>
      <c r="D987" s="5">
        <v>4.9599999999999998E-2</v>
      </c>
      <c r="E987" s="2" t="s">
        <v>23</v>
      </c>
      <c r="F987" s="2" t="s">
        <v>27</v>
      </c>
      <c r="G987" s="3">
        <v>463.79999999999995</v>
      </c>
      <c r="H987" s="3">
        <v>0.65</v>
      </c>
      <c r="I987" s="3" t="s">
        <v>6</v>
      </c>
      <c r="J987" s="3" t="s">
        <v>24</v>
      </c>
      <c r="K987" s="4">
        <v>0.21</v>
      </c>
      <c r="L987" s="3">
        <v>6</v>
      </c>
      <c r="M987">
        <f t="shared" si="30"/>
        <v>0.19843134832984427</v>
      </c>
      <c r="N987" s="46">
        <f t="shared" si="31"/>
        <v>144529.71000000002</v>
      </c>
      <c r="O987" s="14"/>
    </row>
    <row r="988" spans="2:15">
      <c r="B988">
        <v>6000983</v>
      </c>
      <c r="C988" s="2">
        <v>102712</v>
      </c>
      <c r="D988" s="5">
        <v>2.81E-2</v>
      </c>
      <c r="E988" s="2" t="s">
        <v>23</v>
      </c>
      <c r="F988" s="2" t="s">
        <v>23</v>
      </c>
      <c r="G988" s="3">
        <v>786</v>
      </c>
      <c r="H988" s="3">
        <v>0.2</v>
      </c>
      <c r="I988" s="3" t="s">
        <v>6</v>
      </c>
      <c r="J988" s="3" t="b">
        <v>0</v>
      </c>
      <c r="K988" s="4" t="s">
        <v>24</v>
      </c>
      <c r="L988" s="3" t="s">
        <v>24</v>
      </c>
      <c r="M988" t="e">
        <f t="shared" si="30"/>
        <v>#VALUE!</v>
      </c>
      <c r="N988" s="46">
        <f t="shared" si="31"/>
        <v>0</v>
      </c>
      <c r="O988" s="14"/>
    </row>
    <row r="989" spans="2:15">
      <c r="B989">
        <v>6000984</v>
      </c>
      <c r="C989" s="2">
        <v>12314</v>
      </c>
      <c r="D989" s="5">
        <v>2.4799999999999999E-2</v>
      </c>
      <c r="E989" s="2" t="s">
        <v>23</v>
      </c>
      <c r="F989" s="2" t="s">
        <v>23</v>
      </c>
      <c r="G989" s="3">
        <v>765</v>
      </c>
      <c r="H989" s="3">
        <v>0.63200000000000001</v>
      </c>
      <c r="I989" s="3" t="s">
        <v>6</v>
      </c>
      <c r="J989" s="3" t="b">
        <v>0</v>
      </c>
      <c r="K989" s="4" t="s">
        <v>24</v>
      </c>
      <c r="L989" s="3" t="s">
        <v>24</v>
      </c>
      <c r="M989" t="e">
        <f t="shared" si="30"/>
        <v>#VALUE!</v>
      </c>
      <c r="N989" s="46">
        <f t="shared" si="31"/>
        <v>0</v>
      </c>
      <c r="O989" s="14"/>
    </row>
    <row r="990" spans="2:15">
      <c r="B990">
        <v>6000985</v>
      </c>
      <c r="C990" s="2">
        <v>22638</v>
      </c>
      <c r="D990" s="5">
        <v>3.8399999999999997E-2</v>
      </c>
      <c r="E990" s="2" t="s">
        <v>23</v>
      </c>
      <c r="F990" s="2" t="s">
        <v>23</v>
      </c>
      <c r="G990" s="3">
        <v>723</v>
      </c>
      <c r="H990" s="3">
        <v>0.2</v>
      </c>
      <c r="I990" s="3" t="s">
        <v>6</v>
      </c>
      <c r="J990" s="3" t="b">
        <v>0</v>
      </c>
      <c r="K990" s="4" t="s">
        <v>24</v>
      </c>
      <c r="L990" s="3" t="s">
        <v>24</v>
      </c>
      <c r="M990" t="e">
        <f t="shared" si="30"/>
        <v>#VALUE!</v>
      </c>
      <c r="N990" s="46">
        <f t="shared" si="31"/>
        <v>0</v>
      </c>
      <c r="O990" s="14"/>
    </row>
    <row r="991" spans="2:15">
      <c r="B991">
        <v>6000986</v>
      </c>
      <c r="C991" s="2">
        <v>194299</v>
      </c>
      <c r="D991" s="5">
        <v>4.9200000000000001E-2</v>
      </c>
      <c r="E991" s="2" t="s">
        <v>23</v>
      </c>
      <c r="F991" s="2" t="s">
        <v>23</v>
      </c>
      <c r="G991" s="3">
        <v>655</v>
      </c>
      <c r="H991" s="3">
        <v>0.2</v>
      </c>
      <c r="I991" s="3" t="s">
        <v>6</v>
      </c>
      <c r="J991" s="3" t="b">
        <v>0</v>
      </c>
      <c r="K991" s="4" t="s">
        <v>24</v>
      </c>
      <c r="L991" s="3" t="s">
        <v>24</v>
      </c>
      <c r="M991" t="e">
        <f t="shared" si="30"/>
        <v>#VALUE!</v>
      </c>
      <c r="N991" s="46">
        <f t="shared" si="31"/>
        <v>0</v>
      </c>
      <c r="O991" s="14"/>
    </row>
    <row r="992" spans="2:15">
      <c r="B992">
        <v>6000987</v>
      </c>
      <c r="C992" s="2">
        <v>16823</v>
      </c>
      <c r="D992" s="5">
        <v>5.4800000000000001E-2</v>
      </c>
      <c r="E992" s="2" t="s">
        <v>23</v>
      </c>
      <c r="F992" s="2" t="s">
        <v>23</v>
      </c>
      <c r="G992" s="3">
        <v>643</v>
      </c>
      <c r="H992" s="3">
        <v>0.34400000000000008</v>
      </c>
      <c r="I992" s="3" t="s">
        <v>6</v>
      </c>
      <c r="J992" s="3" t="b">
        <v>0</v>
      </c>
      <c r="K992" s="4" t="s">
        <v>24</v>
      </c>
      <c r="L992" s="3" t="s">
        <v>24</v>
      </c>
      <c r="M992" t="e">
        <f t="shared" si="30"/>
        <v>#VALUE!</v>
      </c>
      <c r="N992" s="46">
        <f t="shared" si="31"/>
        <v>0</v>
      </c>
      <c r="O992" s="14"/>
    </row>
    <row r="993" spans="2:15">
      <c r="B993">
        <v>6000988</v>
      </c>
      <c r="C993" s="2">
        <v>86212</v>
      </c>
      <c r="D993" s="5">
        <v>4.9700000000000001E-2</v>
      </c>
      <c r="E993" s="2" t="s">
        <v>23</v>
      </c>
      <c r="F993" s="2" t="s">
        <v>23</v>
      </c>
      <c r="G993" s="3">
        <v>692</v>
      </c>
      <c r="H993" s="3">
        <v>0.41600000000000004</v>
      </c>
      <c r="I993" s="3" t="s">
        <v>6</v>
      </c>
      <c r="J993" s="3" t="b">
        <v>0</v>
      </c>
      <c r="K993" s="4" t="s">
        <v>24</v>
      </c>
      <c r="L993" s="3" t="s">
        <v>24</v>
      </c>
      <c r="M993" t="e">
        <f t="shared" si="30"/>
        <v>#VALUE!</v>
      </c>
      <c r="N993" s="46">
        <f t="shared" si="31"/>
        <v>0</v>
      </c>
      <c r="O993" s="14"/>
    </row>
    <row r="994" spans="2:15">
      <c r="B994">
        <v>6000989</v>
      </c>
      <c r="C994" s="2">
        <v>182508</v>
      </c>
      <c r="D994" s="5">
        <v>2.63E-2</v>
      </c>
      <c r="E994" s="2" t="s">
        <v>23</v>
      </c>
      <c r="F994" s="2" t="s">
        <v>23</v>
      </c>
      <c r="G994" s="3">
        <v>720</v>
      </c>
      <c r="H994" s="3">
        <v>0.52</v>
      </c>
      <c r="I994" s="3" t="s">
        <v>6</v>
      </c>
      <c r="J994" s="3" t="b">
        <v>0</v>
      </c>
      <c r="K994" s="4" t="s">
        <v>24</v>
      </c>
      <c r="L994" s="3" t="s">
        <v>24</v>
      </c>
      <c r="M994" t="e">
        <f t="shared" si="30"/>
        <v>#VALUE!</v>
      </c>
      <c r="N994" s="46">
        <f t="shared" si="31"/>
        <v>0</v>
      </c>
      <c r="O994" s="14"/>
    </row>
    <row r="995" spans="2:15">
      <c r="B995">
        <v>6000990</v>
      </c>
      <c r="C995" s="2">
        <v>196099</v>
      </c>
      <c r="D995" s="5">
        <v>3.5400000000000001E-2</v>
      </c>
      <c r="E995" s="2" t="s">
        <v>23</v>
      </c>
      <c r="F995" s="2" t="s">
        <v>23</v>
      </c>
      <c r="G995" s="3">
        <v>782</v>
      </c>
      <c r="H995" s="3">
        <v>0.2</v>
      </c>
      <c r="I995" s="3" t="s">
        <v>6</v>
      </c>
      <c r="J995" s="3" t="b">
        <v>0</v>
      </c>
      <c r="K995" s="4" t="s">
        <v>24</v>
      </c>
      <c r="L995" s="3" t="s">
        <v>24</v>
      </c>
      <c r="M995" t="e">
        <f t="shared" si="30"/>
        <v>#VALUE!</v>
      </c>
      <c r="N995" s="46">
        <f t="shared" si="31"/>
        <v>0</v>
      </c>
      <c r="O995" s="14"/>
    </row>
    <row r="996" spans="2:15">
      <c r="B996">
        <v>6000991</v>
      </c>
      <c r="C996" s="2">
        <v>38014</v>
      </c>
      <c r="D996" s="5">
        <v>5.7700000000000001E-2</v>
      </c>
      <c r="E996" s="2" t="s">
        <v>23</v>
      </c>
      <c r="F996" s="2" t="s">
        <v>23</v>
      </c>
      <c r="G996" s="3">
        <v>756</v>
      </c>
      <c r="H996" s="3">
        <v>0.2</v>
      </c>
      <c r="I996" s="3" t="s">
        <v>6</v>
      </c>
      <c r="J996" s="3" t="b">
        <v>0</v>
      </c>
      <c r="K996" s="4" t="s">
        <v>24</v>
      </c>
      <c r="L996" s="3" t="s">
        <v>24</v>
      </c>
      <c r="M996" t="e">
        <f t="shared" si="30"/>
        <v>#VALUE!</v>
      </c>
      <c r="N996" s="46">
        <f t="shared" si="31"/>
        <v>0</v>
      </c>
      <c r="O996" s="14"/>
    </row>
    <row r="997" spans="2:15">
      <c r="B997">
        <v>6000992</v>
      </c>
      <c r="C997" s="2">
        <v>43197</v>
      </c>
      <c r="D997" s="5">
        <v>5.1499999999999997E-2</v>
      </c>
      <c r="E997" s="2" t="s">
        <v>23</v>
      </c>
      <c r="F997" s="2" t="s">
        <v>23</v>
      </c>
      <c r="G997" s="3">
        <v>646</v>
      </c>
      <c r="H997" s="3">
        <v>0.70400000000000007</v>
      </c>
      <c r="I997" s="3" t="s">
        <v>6</v>
      </c>
      <c r="J997" s="3" t="b">
        <v>0</v>
      </c>
      <c r="K997" s="4" t="s">
        <v>24</v>
      </c>
      <c r="L997" s="3" t="s">
        <v>24</v>
      </c>
      <c r="M997" t="e">
        <f t="shared" si="30"/>
        <v>#VALUE!</v>
      </c>
      <c r="N997" s="46">
        <f t="shared" si="31"/>
        <v>0</v>
      </c>
      <c r="O997" s="14"/>
    </row>
    <row r="998" spans="2:15">
      <c r="B998">
        <v>6000993</v>
      </c>
      <c r="C998" s="2">
        <v>181939</v>
      </c>
      <c r="D998" s="5">
        <v>3.6400000000000002E-2</v>
      </c>
      <c r="E998" s="2" t="s">
        <v>23</v>
      </c>
      <c r="F998" s="2" t="s">
        <v>23</v>
      </c>
      <c r="G998" s="3">
        <v>668</v>
      </c>
      <c r="H998" s="3">
        <v>0.3680000000000001</v>
      </c>
      <c r="I998" s="3" t="s">
        <v>6</v>
      </c>
      <c r="J998" s="3" t="b">
        <v>0</v>
      </c>
      <c r="K998" s="4" t="s">
        <v>24</v>
      </c>
      <c r="L998" s="3" t="s">
        <v>24</v>
      </c>
      <c r="M998" t="e">
        <f t="shared" si="30"/>
        <v>#VALUE!</v>
      </c>
      <c r="N998" s="46">
        <f t="shared" si="31"/>
        <v>0</v>
      </c>
      <c r="O998" s="14"/>
    </row>
    <row r="999" spans="2:15">
      <c r="B999">
        <v>6000994</v>
      </c>
      <c r="C999" s="2">
        <v>65989</v>
      </c>
      <c r="D999" s="5">
        <v>2.12E-2</v>
      </c>
      <c r="E999" s="2" t="s">
        <v>23</v>
      </c>
      <c r="F999" s="2" t="s">
        <v>23</v>
      </c>
      <c r="G999" s="3">
        <v>792</v>
      </c>
      <c r="H999" s="3">
        <v>0.248</v>
      </c>
      <c r="I999" s="3" t="s">
        <v>6</v>
      </c>
      <c r="J999" s="3" t="b">
        <v>0</v>
      </c>
      <c r="K999" s="4" t="s">
        <v>24</v>
      </c>
      <c r="L999" s="3" t="s">
        <v>24</v>
      </c>
      <c r="M999" t="e">
        <f t="shared" si="30"/>
        <v>#VALUE!</v>
      </c>
      <c r="N999" s="46">
        <f t="shared" si="31"/>
        <v>0</v>
      </c>
      <c r="O999" s="14"/>
    </row>
    <row r="1000" spans="2:15">
      <c r="B1000">
        <v>6000995</v>
      </c>
      <c r="C1000" s="2">
        <v>41280</v>
      </c>
      <c r="D1000" s="5">
        <v>4.9000000000000002E-2</v>
      </c>
      <c r="E1000" s="2" t="s">
        <v>23</v>
      </c>
      <c r="F1000" s="2" t="s">
        <v>23</v>
      </c>
      <c r="G1000" s="3">
        <v>726</v>
      </c>
      <c r="H1000" s="3">
        <v>0.30400000000000005</v>
      </c>
      <c r="I1000" s="3" t="s">
        <v>6</v>
      </c>
      <c r="J1000" s="3" t="b">
        <v>0</v>
      </c>
      <c r="K1000" s="4" t="s">
        <v>24</v>
      </c>
      <c r="L1000" s="3" t="s">
        <v>24</v>
      </c>
      <c r="M1000" t="e">
        <f t="shared" si="30"/>
        <v>#VALUE!</v>
      </c>
      <c r="N1000" s="46">
        <f t="shared" si="31"/>
        <v>0</v>
      </c>
      <c r="O1000" s="14"/>
    </row>
    <row r="1001" spans="2:15">
      <c r="B1001">
        <v>6000996</v>
      </c>
      <c r="C1001" s="2">
        <v>26814</v>
      </c>
      <c r="D1001" s="5">
        <v>4.9299999999999997E-2</v>
      </c>
      <c r="E1001" s="2" t="s">
        <v>23</v>
      </c>
      <c r="F1001" s="2" t="s">
        <v>23</v>
      </c>
      <c r="G1001" s="3">
        <v>792</v>
      </c>
      <c r="H1001" s="3">
        <v>0.67200000000000004</v>
      </c>
      <c r="I1001" s="3" t="s">
        <v>6</v>
      </c>
      <c r="J1001" s="3" t="b">
        <v>0</v>
      </c>
      <c r="K1001" s="4" t="s">
        <v>24</v>
      </c>
      <c r="L1001" s="3" t="s">
        <v>24</v>
      </c>
      <c r="M1001" t="e">
        <f t="shared" si="30"/>
        <v>#VALUE!</v>
      </c>
      <c r="N1001" s="46">
        <f t="shared" si="31"/>
        <v>0</v>
      </c>
      <c r="O1001" s="14"/>
    </row>
    <row r="1002" spans="2:15">
      <c r="B1002">
        <v>6000997</v>
      </c>
      <c r="C1002" s="2">
        <v>130233</v>
      </c>
      <c r="D1002" s="5">
        <v>6.2100000000000002E-2</v>
      </c>
      <c r="E1002" s="2" t="s">
        <v>23</v>
      </c>
      <c r="F1002" s="2" t="s">
        <v>23</v>
      </c>
      <c r="G1002" s="3">
        <v>728</v>
      </c>
      <c r="H1002" s="3">
        <v>0.39200000000000002</v>
      </c>
      <c r="I1002" s="3" t="s">
        <v>6</v>
      </c>
      <c r="J1002" s="3" t="b">
        <v>0</v>
      </c>
      <c r="K1002" s="4" t="s">
        <v>24</v>
      </c>
      <c r="L1002" s="3" t="s">
        <v>24</v>
      </c>
      <c r="M1002" t="e">
        <f t="shared" si="30"/>
        <v>#VALUE!</v>
      </c>
      <c r="N1002" s="46">
        <f t="shared" si="31"/>
        <v>0</v>
      </c>
      <c r="O1002" s="14"/>
    </row>
    <row r="1003" spans="2:15">
      <c r="B1003">
        <v>6000998</v>
      </c>
      <c r="C1003" s="2">
        <v>33899</v>
      </c>
      <c r="D1003" s="5">
        <v>2.4899999999999999E-2</v>
      </c>
      <c r="E1003" s="2" t="s">
        <v>23</v>
      </c>
      <c r="F1003" s="2" t="s">
        <v>23</v>
      </c>
      <c r="G1003" s="3">
        <v>743</v>
      </c>
      <c r="H1003" s="3">
        <v>0.2</v>
      </c>
      <c r="I1003" s="3" t="s">
        <v>6</v>
      </c>
      <c r="J1003" s="3" t="b">
        <v>0</v>
      </c>
      <c r="K1003" s="4" t="s">
        <v>24</v>
      </c>
      <c r="L1003" s="3" t="s">
        <v>24</v>
      </c>
      <c r="M1003" t="e">
        <f t="shared" si="30"/>
        <v>#VALUE!</v>
      </c>
      <c r="N1003" s="46">
        <f t="shared" si="31"/>
        <v>0</v>
      </c>
      <c r="O1003" s="14"/>
    </row>
    <row r="1004" spans="2:15">
      <c r="B1004">
        <v>6000999</v>
      </c>
      <c r="C1004" s="2">
        <v>17702</v>
      </c>
      <c r="D1004" s="5">
        <v>5.2299999999999999E-2</v>
      </c>
      <c r="E1004" s="2" t="s">
        <v>23</v>
      </c>
      <c r="F1004" s="2" t="s">
        <v>23</v>
      </c>
      <c r="G1004" s="3">
        <v>658</v>
      </c>
      <c r="H1004" s="3">
        <v>0.3680000000000001</v>
      </c>
      <c r="I1004" s="3" t="s">
        <v>6</v>
      </c>
      <c r="J1004" s="3" t="b">
        <v>0</v>
      </c>
      <c r="K1004" s="4" t="s">
        <v>24</v>
      </c>
      <c r="L1004" s="3" t="s">
        <v>24</v>
      </c>
      <c r="M1004" t="e">
        <f t="shared" si="30"/>
        <v>#VALUE!</v>
      </c>
      <c r="N1004" s="46">
        <f t="shared" si="31"/>
        <v>0</v>
      </c>
      <c r="O1004" s="14"/>
    </row>
    <row r="1005" spans="2:15">
      <c r="B1005">
        <v>6001000</v>
      </c>
      <c r="C1005" s="2">
        <v>173581</v>
      </c>
      <c r="D1005" s="5">
        <v>6.88E-2</v>
      </c>
      <c r="E1005" s="2" t="s">
        <v>23</v>
      </c>
      <c r="F1005" s="2" t="s">
        <v>23</v>
      </c>
      <c r="G1005" s="3">
        <v>610</v>
      </c>
      <c r="H1005" s="3">
        <v>0.43999999999999995</v>
      </c>
      <c r="I1005" s="3" t="s">
        <v>6</v>
      </c>
      <c r="J1005" s="3" t="b">
        <v>0</v>
      </c>
      <c r="K1005" s="4" t="s">
        <v>24</v>
      </c>
      <c r="L1005" s="3" t="s">
        <v>24</v>
      </c>
      <c r="M1005" t="e">
        <f t="shared" si="30"/>
        <v>#VALUE!</v>
      </c>
      <c r="N1005" s="46">
        <f t="shared" si="31"/>
        <v>0</v>
      </c>
      <c r="O1005" s="14"/>
    </row>
    <row r="1006" spans="2:15">
      <c r="N1006" s="46"/>
    </row>
  </sheetData>
  <mergeCells count="3">
    <mergeCell ref="C3:F3"/>
    <mergeCell ref="G3:I3"/>
    <mergeCell ref="J3:L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1005"/>
  <sheetViews>
    <sheetView topLeftCell="A962" workbookViewId="0">
      <selection activeCell="M5" sqref="M5:M1005"/>
    </sheetView>
  </sheetViews>
  <sheetFormatPr baseColWidth="10" defaultColWidth="8.83203125" defaultRowHeight="15"/>
  <cols>
    <col min="3" max="3" width="13.83203125" customWidth="1"/>
    <col min="4" max="5" width="8.83203125" customWidth="1"/>
    <col min="6" max="6" width="10.5" bestFit="1" customWidth="1"/>
    <col min="8" max="8" width="10.83203125" customWidth="1"/>
    <col min="15" max="15" width="14.83203125"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59</v>
      </c>
      <c r="F4" s="7" t="s">
        <v>74</v>
      </c>
      <c r="G4" s="7" t="s">
        <v>15</v>
      </c>
      <c r="H4" s="7" t="s">
        <v>5</v>
      </c>
      <c r="I4" s="7" t="s">
        <v>3</v>
      </c>
      <c r="J4" s="7" t="s">
        <v>4</v>
      </c>
      <c r="K4" s="7" t="s">
        <v>11</v>
      </c>
      <c r="L4" s="7" t="s">
        <v>12</v>
      </c>
      <c r="M4" t="s">
        <v>92</v>
      </c>
      <c r="N4" s="13" t="s">
        <v>79</v>
      </c>
      <c r="O4" s="13"/>
    </row>
    <row r="5" spans="2:15">
      <c r="B5">
        <v>5000000</v>
      </c>
      <c r="C5" s="2">
        <v>88626</v>
      </c>
      <c r="D5" s="5">
        <v>4.2799999999999998E-2</v>
      </c>
      <c r="E5" s="2" t="s">
        <v>23</v>
      </c>
      <c r="F5" s="2" t="s">
        <v>23</v>
      </c>
      <c r="G5" s="3">
        <v>760</v>
      </c>
      <c r="H5" s="3">
        <v>0.42400000000000004</v>
      </c>
      <c r="I5" s="3" t="s">
        <v>6</v>
      </c>
      <c r="J5" s="3" t="b">
        <v>0</v>
      </c>
      <c r="K5" s="4" t="s">
        <v>24</v>
      </c>
      <c r="L5" s="3" t="s">
        <v>24</v>
      </c>
      <c r="M5" t="e">
        <f>IF(ISBLANK(J5), 0, K5 / (1 + 0.12)^(L5/12))</f>
        <v>#VALUE!</v>
      </c>
      <c r="N5" s="46">
        <f>IF(F5="defaulted", C5 * (1 - K5), 0)</f>
        <v>0</v>
      </c>
      <c r="O5" s="14"/>
    </row>
    <row r="6" spans="2:15">
      <c r="B6">
        <v>5000001</v>
      </c>
      <c r="C6" s="2">
        <v>39386</v>
      </c>
      <c r="D6" s="5">
        <v>4.2500000000000003E-2</v>
      </c>
      <c r="E6" s="2" t="s">
        <v>23</v>
      </c>
      <c r="F6" s="2" t="s">
        <v>23</v>
      </c>
      <c r="G6" s="3">
        <v>652</v>
      </c>
      <c r="H6" s="3">
        <v>0.28000000000000003</v>
      </c>
      <c r="I6" s="3" t="s">
        <v>6</v>
      </c>
      <c r="J6" s="3" t="b">
        <v>0</v>
      </c>
      <c r="K6" s="4" t="s">
        <v>24</v>
      </c>
      <c r="L6" s="3" t="s">
        <v>24</v>
      </c>
      <c r="M6" t="e">
        <f t="shared" ref="M6:M69" si="0">IF(ISBLANK(J6), 0, K6 / (1 + 0.12)^(L6/12))</f>
        <v>#VALUE!</v>
      </c>
      <c r="N6" s="46">
        <f>IF(F6="defaulted", C6 * (1 - K6), 0)</f>
        <v>0</v>
      </c>
      <c r="O6" s="14"/>
    </row>
    <row r="7" spans="2:15">
      <c r="B7">
        <v>5000002</v>
      </c>
      <c r="C7" s="2">
        <v>113441</v>
      </c>
      <c r="D7" s="5">
        <v>6.3600000000000004E-2</v>
      </c>
      <c r="E7" s="2" t="s">
        <v>23</v>
      </c>
      <c r="F7" s="2" t="s">
        <v>23</v>
      </c>
      <c r="G7" s="3">
        <v>773</v>
      </c>
      <c r="H7" s="3">
        <v>0.51200000000000001</v>
      </c>
      <c r="I7" s="3" t="s">
        <v>6</v>
      </c>
      <c r="J7" s="3" t="b">
        <v>0</v>
      </c>
      <c r="K7" s="4" t="s">
        <v>24</v>
      </c>
      <c r="L7" s="3" t="s">
        <v>24</v>
      </c>
      <c r="M7" t="e">
        <f t="shared" si="0"/>
        <v>#VALUE!</v>
      </c>
      <c r="N7" s="46">
        <f t="shared" ref="N7:N70" si="1">IF(F7="defaulted", C7 * (1 - K7), 0)</f>
        <v>0</v>
      </c>
      <c r="O7" s="14"/>
    </row>
    <row r="8" spans="2:15">
      <c r="B8">
        <v>5000003</v>
      </c>
      <c r="C8" s="2">
        <v>40620</v>
      </c>
      <c r="D8" s="5">
        <v>3.9699999999999999E-2</v>
      </c>
      <c r="E8" s="2" t="s">
        <v>23</v>
      </c>
      <c r="F8" s="2" t="s">
        <v>23</v>
      </c>
      <c r="G8" s="3">
        <v>662</v>
      </c>
      <c r="H8" s="3">
        <v>0.7599999999999999</v>
      </c>
      <c r="I8" s="3" t="s">
        <v>6</v>
      </c>
      <c r="J8" s="3" t="b">
        <v>0</v>
      </c>
      <c r="K8" s="4" t="s">
        <v>24</v>
      </c>
      <c r="L8" s="3" t="s">
        <v>24</v>
      </c>
      <c r="M8" t="e">
        <f t="shared" si="0"/>
        <v>#VALUE!</v>
      </c>
      <c r="N8" s="46">
        <f t="shared" si="1"/>
        <v>0</v>
      </c>
      <c r="O8" s="14"/>
    </row>
    <row r="9" spans="2:15">
      <c r="B9">
        <v>5000004</v>
      </c>
      <c r="C9" s="2">
        <v>192583</v>
      </c>
      <c r="D9" s="5">
        <v>6.8099999999999994E-2</v>
      </c>
      <c r="E9" s="2" t="s">
        <v>23</v>
      </c>
      <c r="F9" s="2" t="s">
        <v>23</v>
      </c>
      <c r="G9" s="3">
        <v>701</v>
      </c>
      <c r="H9" s="3">
        <v>0.38400000000000001</v>
      </c>
      <c r="I9" s="3" t="s">
        <v>6</v>
      </c>
      <c r="J9" s="3" t="b">
        <v>0</v>
      </c>
      <c r="K9" s="4" t="s">
        <v>24</v>
      </c>
      <c r="L9" s="3" t="s">
        <v>24</v>
      </c>
      <c r="M9" t="e">
        <f t="shared" si="0"/>
        <v>#VALUE!</v>
      </c>
      <c r="N9" s="46">
        <f t="shared" si="1"/>
        <v>0</v>
      </c>
      <c r="O9" s="14"/>
    </row>
    <row r="10" spans="2:15">
      <c r="B10">
        <v>5000005</v>
      </c>
      <c r="C10" s="2">
        <v>103619</v>
      </c>
      <c r="D10" s="5">
        <v>2.3599999999999999E-2</v>
      </c>
      <c r="E10" s="2" t="s">
        <v>23</v>
      </c>
      <c r="F10" s="2" t="s">
        <v>23</v>
      </c>
      <c r="G10" s="3">
        <v>797</v>
      </c>
      <c r="H10" s="3">
        <v>0.6</v>
      </c>
      <c r="I10" s="3" t="s">
        <v>6</v>
      </c>
      <c r="J10" s="3" t="b">
        <v>0</v>
      </c>
      <c r="K10" s="4" t="s">
        <v>24</v>
      </c>
      <c r="L10" s="3" t="s">
        <v>24</v>
      </c>
      <c r="M10" t="e">
        <f t="shared" si="0"/>
        <v>#VALUE!</v>
      </c>
      <c r="N10" s="46">
        <f t="shared" si="1"/>
        <v>0</v>
      </c>
      <c r="O10" s="14"/>
    </row>
    <row r="11" spans="2:15">
      <c r="B11">
        <v>5000006</v>
      </c>
      <c r="C11" s="2">
        <v>154562</v>
      </c>
      <c r="D11" s="5">
        <v>2.8199999999999999E-2</v>
      </c>
      <c r="E11" s="2" t="s">
        <v>23</v>
      </c>
      <c r="F11" s="2" t="s">
        <v>23</v>
      </c>
      <c r="G11" s="3">
        <v>647</v>
      </c>
      <c r="H11" s="3">
        <v>0.35199999999999998</v>
      </c>
      <c r="I11" s="3" t="s">
        <v>6</v>
      </c>
      <c r="J11" s="3" t="b">
        <v>0</v>
      </c>
      <c r="K11" s="4" t="s">
        <v>24</v>
      </c>
      <c r="L11" s="3" t="s">
        <v>24</v>
      </c>
      <c r="M11" t="e">
        <f t="shared" si="0"/>
        <v>#VALUE!</v>
      </c>
      <c r="N11" s="46">
        <f t="shared" si="1"/>
        <v>0</v>
      </c>
      <c r="O11" s="14"/>
    </row>
    <row r="12" spans="2:15">
      <c r="B12">
        <v>5000007</v>
      </c>
      <c r="C12" s="2">
        <v>96694</v>
      </c>
      <c r="D12" s="5">
        <v>5.8900000000000001E-2</v>
      </c>
      <c r="E12" s="2" t="s">
        <v>23</v>
      </c>
      <c r="F12" s="2" t="s">
        <v>23</v>
      </c>
      <c r="G12" s="3">
        <v>755</v>
      </c>
      <c r="H12" s="3">
        <v>0.45600000000000007</v>
      </c>
      <c r="I12" s="3" t="s">
        <v>6</v>
      </c>
      <c r="J12" s="3" t="b">
        <v>0</v>
      </c>
      <c r="K12" s="4" t="s">
        <v>24</v>
      </c>
      <c r="L12" s="3" t="s">
        <v>24</v>
      </c>
      <c r="M12" t="e">
        <f t="shared" si="0"/>
        <v>#VALUE!</v>
      </c>
      <c r="N12" s="46">
        <f t="shared" si="1"/>
        <v>0</v>
      </c>
      <c r="O12" s="14"/>
    </row>
    <row r="13" spans="2:15">
      <c r="B13">
        <v>5000008</v>
      </c>
      <c r="C13" s="2">
        <v>166557</v>
      </c>
      <c r="D13" s="5">
        <v>2.41E-2</v>
      </c>
      <c r="E13" s="2" t="s">
        <v>23</v>
      </c>
      <c r="F13" s="2" t="s">
        <v>23</v>
      </c>
      <c r="G13" s="3">
        <v>652</v>
      </c>
      <c r="H13" s="3">
        <v>0.72000000000000008</v>
      </c>
      <c r="I13" s="3" t="s">
        <v>6</v>
      </c>
      <c r="J13" s="3" t="b">
        <v>0</v>
      </c>
      <c r="K13" s="4" t="s">
        <v>24</v>
      </c>
      <c r="L13" s="3" t="s">
        <v>24</v>
      </c>
      <c r="M13" t="e">
        <f t="shared" si="0"/>
        <v>#VALUE!</v>
      </c>
      <c r="N13" s="46">
        <f t="shared" si="1"/>
        <v>0</v>
      </c>
      <c r="O13" s="14"/>
    </row>
    <row r="14" spans="2:15">
      <c r="B14">
        <v>5000009</v>
      </c>
      <c r="C14" s="2">
        <v>53922</v>
      </c>
      <c r="D14" s="5">
        <v>4.5400000000000003E-2</v>
      </c>
      <c r="E14" s="2" t="s">
        <v>23</v>
      </c>
      <c r="F14" s="2" t="s">
        <v>23</v>
      </c>
      <c r="G14" s="3">
        <v>699</v>
      </c>
      <c r="H14" s="3">
        <v>0.66400000000000003</v>
      </c>
      <c r="I14" s="3" t="s">
        <v>6</v>
      </c>
      <c r="J14" s="3" t="b">
        <v>0</v>
      </c>
      <c r="K14" s="4" t="s">
        <v>24</v>
      </c>
      <c r="L14" s="3" t="s">
        <v>24</v>
      </c>
      <c r="M14" t="e">
        <f t="shared" si="0"/>
        <v>#VALUE!</v>
      </c>
      <c r="N14" s="46">
        <f t="shared" si="1"/>
        <v>0</v>
      </c>
      <c r="O14" s="14"/>
    </row>
    <row r="15" spans="2:15">
      <c r="B15">
        <v>5000010</v>
      </c>
      <c r="C15" s="2">
        <v>25188</v>
      </c>
      <c r="D15" s="5">
        <v>5.4699999999999999E-2</v>
      </c>
      <c r="E15" s="2" t="s">
        <v>23</v>
      </c>
      <c r="F15" s="2" t="s">
        <v>23</v>
      </c>
      <c r="G15" s="3">
        <v>619</v>
      </c>
      <c r="H15" s="3">
        <v>0.52</v>
      </c>
      <c r="I15" s="3" t="s">
        <v>6</v>
      </c>
      <c r="J15" s="3" t="b">
        <v>0</v>
      </c>
      <c r="K15" s="4" t="s">
        <v>24</v>
      </c>
      <c r="L15" s="3" t="s">
        <v>24</v>
      </c>
      <c r="M15" t="e">
        <f t="shared" si="0"/>
        <v>#VALUE!</v>
      </c>
      <c r="N15" s="46">
        <f t="shared" si="1"/>
        <v>0</v>
      </c>
      <c r="O15" s="14"/>
    </row>
    <row r="16" spans="2:15">
      <c r="B16">
        <v>5000011</v>
      </c>
      <c r="C16" s="2">
        <v>102837</v>
      </c>
      <c r="D16" s="5">
        <v>6.7900000000000002E-2</v>
      </c>
      <c r="E16" s="2" t="s">
        <v>23</v>
      </c>
      <c r="F16" s="2" t="s">
        <v>23</v>
      </c>
      <c r="G16" s="3">
        <v>740</v>
      </c>
      <c r="H16" s="3">
        <v>0.53600000000000003</v>
      </c>
      <c r="I16" s="3" t="s">
        <v>6</v>
      </c>
      <c r="J16" s="3" t="b">
        <v>0</v>
      </c>
      <c r="K16" s="4" t="s">
        <v>24</v>
      </c>
      <c r="L16" s="3" t="s">
        <v>24</v>
      </c>
      <c r="M16" t="e">
        <f t="shared" si="0"/>
        <v>#VALUE!</v>
      </c>
      <c r="N16" s="46">
        <f t="shared" si="1"/>
        <v>0</v>
      </c>
      <c r="O16" s="14"/>
    </row>
    <row r="17" spans="2:15">
      <c r="B17">
        <v>5000012</v>
      </c>
      <c r="C17" s="2">
        <v>72070</v>
      </c>
      <c r="D17" s="5">
        <v>4.3799999999999999E-2</v>
      </c>
      <c r="E17" s="2" t="s">
        <v>23</v>
      </c>
      <c r="F17" s="2" t="s">
        <v>23</v>
      </c>
      <c r="G17" s="3">
        <v>714</v>
      </c>
      <c r="H17" s="3">
        <v>0.2</v>
      </c>
      <c r="I17" s="3" t="s">
        <v>6</v>
      </c>
      <c r="J17" s="3" t="b">
        <v>0</v>
      </c>
      <c r="K17" s="4" t="s">
        <v>24</v>
      </c>
      <c r="L17" s="3" t="s">
        <v>24</v>
      </c>
      <c r="M17" t="e">
        <f t="shared" si="0"/>
        <v>#VALUE!</v>
      </c>
      <c r="N17" s="46">
        <f t="shared" si="1"/>
        <v>0</v>
      </c>
      <c r="O17" s="14"/>
    </row>
    <row r="18" spans="2:15">
      <c r="B18">
        <v>5000013</v>
      </c>
      <c r="C18" s="2">
        <v>51284</v>
      </c>
      <c r="D18" s="5">
        <v>5.9700000000000003E-2</v>
      </c>
      <c r="E18" s="2" t="s">
        <v>23</v>
      </c>
      <c r="F18" s="2" t="s">
        <v>23</v>
      </c>
      <c r="G18" s="3">
        <v>708</v>
      </c>
      <c r="H18" s="3">
        <v>0.2</v>
      </c>
      <c r="I18" s="3" t="s">
        <v>6</v>
      </c>
      <c r="J18" s="3" t="b">
        <v>0</v>
      </c>
      <c r="K18" s="4" t="s">
        <v>24</v>
      </c>
      <c r="L18" s="3" t="s">
        <v>24</v>
      </c>
      <c r="M18" t="e">
        <f t="shared" si="0"/>
        <v>#VALUE!</v>
      </c>
      <c r="N18" s="46">
        <f t="shared" si="1"/>
        <v>0</v>
      </c>
      <c r="O18" s="14"/>
    </row>
    <row r="19" spans="2:15">
      <c r="B19">
        <v>5000014</v>
      </c>
      <c r="C19" s="2">
        <v>77196</v>
      </c>
      <c r="D19" s="5">
        <v>5.9900000000000002E-2</v>
      </c>
      <c r="E19" s="2" t="s">
        <v>23</v>
      </c>
      <c r="F19" s="2" t="s">
        <v>23</v>
      </c>
      <c r="G19" s="3">
        <v>618</v>
      </c>
      <c r="H19" s="3">
        <v>0.71200000000000008</v>
      </c>
      <c r="I19" s="3" t="s">
        <v>6</v>
      </c>
      <c r="J19" s="3" t="b">
        <v>0</v>
      </c>
      <c r="K19" s="4" t="s">
        <v>24</v>
      </c>
      <c r="L19" s="3" t="s">
        <v>24</v>
      </c>
      <c r="M19" t="e">
        <f t="shared" si="0"/>
        <v>#VALUE!</v>
      </c>
      <c r="N19" s="46">
        <f t="shared" si="1"/>
        <v>0</v>
      </c>
      <c r="O19" s="14"/>
    </row>
    <row r="20" spans="2:15">
      <c r="B20">
        <v>5000015</v>
      </c>
      <c r="C20" s="2">
        <v>150558</v>
      </c>
      <c r="D20" s="5">
        <v>4.19E-2</v>
      </c>
      <c r="E20" s="2" t="s">
        <v>23</v>
      </c>
      <c r="F20" s="2" t="s">
        <v>23</v>
      </c>
      <c r="G20" s="3">
        <v>724</v>
      </c>
      <c r="H20" s="3">
        <v>0.2</v>
      </c>
      <c r="I20" s="3" t="s">
        <v>6</v>
      </c>
      <c r="J20" s="3" t="b">
        <v>0</v>
      </c>
      <c r="K20" s="4" t="s">
        <v>24</v>
      </c>
      <c r="L20" s="3" t="s">
        <v>24</v>
      </c>
      <c r="M20" t="e">
        <f t="shared" si="0"/>
        <v>#VALUE!</v>
      </c>
      <c r="N20" s="46">
        <f t="shared" si="1"/>
        <v>0</v>
      </c>
      <c r="O20" s="14"/>
    </row>
    <row r="21" spans="2:15">
      <c r="B21">
        <v>5000016</v>
      </c>
      <c r="C21" s="2">
        <v>186658</v>
      </c>
      <c r="D21" s="5">
        <v>6.8000000000000005E-2</v>
      </c>
      <c r="E21" s="2" t="s">
        <v>23</v>
      </c>
      <c r="F21" s="2" t="s">
        <v>23</v>
      </c>
      <c r="G21" s="3">
        <v>631</v>
      </c>
      <c r="H21" s="3">
        <v>0.27200000000000002</v>
      </c>
      <c r="I21" s="3" t="s">
        <v>6</v>
      </c>
      <c r="J21" s="3" t="b">
        <v>0</v>
      </c>
      <c r="K21" s="4" t="s">
        <v>24</v>
      </c>
      <c r="L21" s="3" t="s">
        <v>24</v>
      </c>
      <c r="M21" t="e">
        <f t="shared" si="0"/>
        <v>#VALUE!</v>
      </c>
      <c r="N21" s="46">
        <f t="shared" si="1"/>
        <v>0</v>
      </c>
      <c r="O21" s="14"/>
    </row>
    <row r="22" spans="2:15">
      <c r="B22">
        <v>5000017</v>
      </c>
      <c r="C22" s="2">
        <v>142868</v>
      </c>
      <c r="D22" s="5">
        <v>4.1799999999999997E-2</v>
      </c>
      <c r="E22" s="2" t="s">
        <v>23</v>
      </c>
      <c r="F22" s="2" t="s">
        <v>27</v>
      </c>
      <c r="G22" s="3">
        <v>407.4</v>
      </c>
      <c r="H22" s="3">
        <v>0.9</v>
      </c>
      <c r="I22" s="3" t="s">
        <v>6</v>
      </c>
      <c r="J22" s="3" t="s">
        <v>24</v>
      </c>
      <c r="K22" s="4">
        <v>0.25</v>
      </c>
      <c r="L22" s="3">
        <v>6</v>
      </c>
      <c r="M22">
        <f t="shared" si="0"/>
        <v>0.23622779563076698</v>
      </c>
      <c r="N22" s="46">
        <f t="shared" si="1"/>
        <v>107151</v>
      </c>
      <c r="O22" s="14"/>
    </row>
    <row r="23" spans="2:15">
      <c r="B23">
        <v>5000018</v>
      </c>
      <c r="C23" s="2">
        <v>124093</v>
      </c>
      <c r="D23" s="5">
        <v>4.65E-2</v>
      </c>
      <c r="E23" s="2" t="s">
        <v>23</v>
      </c>
      <c r="F23" s="2" t="s">
        <v>23</v>
      </c>
      <c r="G23" s="3">
        <v>719</v>
      </c>
      <c r="H23" s="3">
        <v>0.25600000000000012</v>
      </c>
      <c r="I23" s="3" t="s">
        <v>6</v>
      </c>
      <c r="J23" s="3" t="b">
        <v>0</v>
      </c>
      <c r="K23" s="4" t="s">
        <v>24</v>
      </c>
      <c r="L23" s="3" t="s">
        <v>24</v>
      </c>
      <c r="M23" t="e">
        <f t="shared" si="0"/>
        <v>#VALUE!</v>
      </c>
      <c r="N23" s="46">
        <f t="shared" si="1"/>
        <v>0</v>
      </c>
      <c r="O23" s="14"/>
    </row>
    <row r="24" spans="2:15">
      <c r="B24">
        <v>5000019</v>
      </c>
      <c r="C24" s="2">
        <v>43791</v>
      </c>
      <c r="D24" s="5">
        <v>3.8600000000000002E-2</v>
      </c>
      <c r="E24" s="2" t="s">
        <v>23</v>
      </c>
      <c r="F24" s="2" t="s">
        <v>23</v>
      </c>
      <c r="G24" s="3">
        <v>760</v>
      </c>
      <c r="H24" s="3">
        <v>0.77600000000000013</v>
      </c>
      <c r="I24" s="3" t="s">
        <v>6</v>
      </c>
      <c r="J24" s="3" t="b">
        <v>0</v>
      </c>
      <c r="K24" s="4" t="s">
        <v>24</v>
      </c>
      <c r="L24" s="3" t="s">
        <v>24</v>
      </c>
      <c r="M24" t="e">
        <f t="shared" si="0"/>
        <v>#VALUE!</v>
      </c>
      <c r="N24" s="46">
        <f t="shared" si="1"/>
        <v>0</v>
      </c>
      <c r="O24" s="14"/>
    </row>
    <row r="25" spans="2:15">
      <c r="B25">
        <v>5000020</v>
      </c>
      <c r="C25" s="2">
        <v>20506</v>
      </c>
      <c r="D25" s="5">
        <v>2.1600000000000001E-2</v>
      </c>
      <c r="E25" s="2" t="s">
        <v>23</v>
      </c>
      <c r="F25" s="2" t="s">
        <v>23</v>
      </c>
      <c r="G25" s="3">
        <v>732</v>
      </c>
      <c r="H25" s="3">
        <v>0.4880000000000001</v>
      </c>
      <c r="I25" s="3" t="s">
        <v>6</v>
      </c>
      <c r="J25" s="3" t="b">
        <v>0</v>
      </c>
      <c r="K25" s="4" t="s">
        <v>24</v>
      </c>
      <c r="L25" s="3" t="s">
        <v>24</v>
      </c>
      <c r="M25" t="e">
        <f t="shared" si="0"/>
        <v>#VALUE!</v>
      </c>
      <c r="N25" s="46">
        <f t="shared" si="1"/>
        <v>0</v>
      </c>
      <c r="O25" s="14"/>
    </row>
    <row r="26" spans="2:15">
      <c r="B26">
        <v>5000021</v>
      </c>
      <c r="C26" s="2">
        <v>150857</v>
      </c>
      <c r="D26" s="5">
        <v>5.6399999999999999E-2</v>
      </c>
      <c r="E26" s="2" t="s">
        <v>23</v>
      </c>
      <c r="F26" s="2" t="s">
        <v>23</v>
      </c>
      <c r="G26" s="3">
        <v>794</v>
      </c>
      <c r="H26" s="3">
        <v>0.31200000000000006</v>
      </c>
      <c r="I26" s="3" t="s">
        <v>6</v>
      </c>
      <c r="J26" s="3" t="b">
        <v>0</v>
      </c>
      <c r="K26" s="4" t="s">
        <v>24</v>
      </c>
      <c r="L26" s="3" t="s">
        <v>24</v>
      </c>
      <c r="M26" t="e">
        <f t="shared" si="0"/>
        <v>#VALUE!</v>
      </c>
      <c r="N26" s="46">
        <f t="shared" si="1"/>
        <v>0</v>
      </c>
      <c r="O26" s="14"/>
    </row>
    <row r="27" spans="2:15">
      <c r="B27">
        <v>5000022</v>
      </c>
      <c r="C27" s="2">
        <v>184417</v>
      </c>
      <c r="D27" s="5">
        <v>6.8400000000000002E-2</v>
      </c>
      <c r="E27" s="2" t="s">
        <v>23</v>
      </c>
      <c r="F27" s="2" t="s">
        <v>23</v>
      </c>
      <c r="G27" s="3">
        <v>773</v>
      </c>
      <c r="H27" s="3">
        <v>0.52</v>
      </c>
      <c r="I27" s="3" t="s">
        <v>6</v>
      </c>
      <c r="J27" s="3" t="b">
        <v>0</v>
      </c>
      <c r="K27" s="4" t="s">
        <v>24</v>
      </c>
      <c r="L27" s="3" t="s">
        <v>24</v>
      </c>
      <c r="M27" t="e">
        <f t="shared" si="0"/>
        <v>#VALUE!</v>
      </c>
      <c r="N27" s="46">
        <f t="shared" si="1"/>
        <v>0</v>
      </c>
      <c r="O27" s="14"/>
    </row>
    <row r="28" spans="2:15">
      <c r="B28">
        <v>5000023</v>
      </c>
      <c r="C28" s="2">
        <v>47453</v>
      </c>
      <c r="D28" s="5">
        <v>4.3999999999999997E-2</v>
      </c>
      <c r="E28" s="2" t="s">
        <v>23</v>
      </c>
      <c r="F28" s="2" t="s">
        <v>23</v>
      </c>
      <c r="G28" s="3">
        <v>750</v>
      </c>
      <c r="H28" s="3">
        <v>0.49600000000000011</v>
      </c>
      <c r="I28" s="3" t="s">
        <v>6</v>
      </c>
      <c r="J28" s="3" t="b">
        <v>0</v>
      </c>
      <c r="K28" s="4" t="s">
        <v>24</v>
      </c>
      <c r="L28" s="3" t="s">
        <v>24</v>
      </c>
      <c r="M28" t="e">
        <f t="shared" si="0"/>
        <v>#VALUE!</v>
      </c>
      <c r="N28" s="46">
        <f t="shared" si="1"/>
        <v>0</v>
      </c>
      <c r="O28" s="14"/>
    </row>
    <row r="29" spans="2:15">
      <c r="B29">
        <v>5000024</v>
      </c>
      <c r="C29" s="2">
        <v>138550</v>
      </c>
      <c r="D29" s="5">
        <v>5.3800000000000001E-2</v>
      </c>
      <c r="E29" s="2" t="s">
        <v>23</v>
      </c>
      <c r="F29" s="2" t="s">
        <v>23</v>
      </c>
      <c r="G29" s="3">
        <v>781</v>
      </c>
      <c r="H29" s="3">
        <v>0.32799999999999996</v>
      </c>
      <c r="I29" s="3" t="s">
        <v>6</v>
      </c>
      <c r="J29" s="3" t="b">
        <v>0</v>
      </c>
      <c r="K29" s="4" t="s">
        <v>24</v>
      </c>
      <c r="L29" s="3" t="s">
        <v>24</v>
      </c>
      <c r="M29" t="e">
        <f t="shared" si="0"/>
        <v>#VALUE!</v>
      </c>
      <c r="N29" s="46">
        <f t="shared" si="1"/>
        <v>0</v>
      </c>
      <c r="O29" s="14"/>
    </row>
    <row r="30" spans="2:15">
      <c r="B30">
        <v>5000025</v>
      </c>
      <c r="C30" s="2">
        <v>106155</v>
      </c>
      <c r="D30" s="5">
        <v>2.1399999999999999E-2</v>
      </c>
      <c r="E30" s="2" t="s">
        <v>23</v>
      </c>
      <c r="F30" s="2" t="s">
        <v>23</v>
      </c>
      <c r="G30" s="3">
        <v>664</v>
      </c>
      <c r="H30" s="3">
        <v>0.68800000000000006</v>
      </c>
      <c r="I30" s="3" t="s">
        <v>6</v>
      </c>
      <c r="J30" s="3" t="b">
        <v>0</v>
      </c>
      <c r="K30" s="4" t="s">
        <v>24</v>
      </c>
      <c r="L30" s="3" t="s">
        <v>24</v>
      </c>
      <c r="M30" t="e">
        <f t="shared" si="0"/>
        <v>#VALUE!</v>
      </c>
      <c r="N30" s="46">
        <f t="shared" si="1"/>
        <v>0</v>
      </c>
      <c r="O30" s="14"/>
    </row>
    <row r="31" spans="2:15">
      <c r="B31">
        <v>5000026</v>
      </c>
      <c r="C31" s="2">
        <v>192659</v>
      </c>
      <c r="D31" s="5">
        <v>3.32E-2</v>
      </c>
      <c r="E31" s="2" t="s">
        <v>23</v>
      </c>
      <c r="F31" s="2" t="s">
        <v>23</v>
      </c>
      <c r="G31" s="3">
        <v>732</v>
      </c>
      <c r="H31" s="3">
        <v>0.70400000000000007</v>
      </c>
      <c r="I31" s="3" t="s">
        <v>6</v>
      </c>
      <c r="J31" s="3" t="b">
        <v>0</v>
      </c>
      <c r="K31" s="4" t="s">
        <v>24</v>
      </c>
      <c r="L31" s="3" t="s">
        <v>24</v>
      </c>
      <c r="M31" t="e">
        <f t="shared" si="0"/>
        <v>#VALUE!</v>
      </c>
      <c r="N31" s="46">
        <f t="shared" si="1"/>
        <v>0</v>
      </c>
      <c r="O31" s="14"/>
    </row>
    <row r="32" spans="2:15">
      <c r="B32">
        <v>5000027</v>
      </c>
      <c r="C32" s="2">
        <v>193202</v>
      </c>
      <c r="D32" s="5">
        <v>2.1000000000000001E-2</v>
      </c>
      <c r="E32" s="2" t="s">
        <v>23</v>
      </c>
      <c r="F32" s="2" t="s">
        <v>23</v>
      </c>
      <c r="G32" s="3">
        <v>741</v>
      </c>
      <c r="H32" s="3">
        <v>0.52</v>
      </c>
      <c r="I32" s="3" t="s">
        <v>6</v>
      </c>
      <c r="J32" s="3" t="b">
        <v>0</v>
      </c>
      <c r="K32" s="4" t="s">
        <v>24</v>
      </c>
      <c r="L32" s="3" t="s">
        <v>24</v>
      </c>
      <c r="M32" t="e">
        <f t="shared" si="0"/>
        <v>#VALUE!</v>
      </c>
      <c r="N32" s="46">
        <f t="shared" si="1"/>
        <v>0</v>
      </c>
      <c r="O32" s="14"/>
    </row>
    <row r="33" spans="2:15">
      <c r="B33">
        <v>5000028</v>
      </c>
      <c r="C33" s="2">
        <v>48948</v>
      </c>
      <c r="D33" s="5">
        <v>5.96E-2</v>
      </c>
      <c r="E33" s="2" t="s">
        <v>23</v>
      </c>
      <c r="F33" s="2" t="s">
        <v>23</v>
      </c>
      <c r="G33" s="3">
        <v>779</v>
      </c>
      <c r="H33" s="3">
        <v>0.38400000000000001</v>
      </c>
      <c r="I33" s="3" t="s">
        <v>6</v>
      </c>
      <c r="J33" s="3" t="b">
        <v>0</v>
      </c>
      <c r="K33" s="4" t="s">
        <v>24</v>
      </c>
      <c r="L33" s="3" t="s">
        <v>24</v>
      </c>
      <c r="M33" t="e">
        <f t="shared" si="0"/>
        <v>#VALUE!</v>
      </c>
      <c r="N33" s="46">
        <f t="shared" si="1"/>
        <v>0</v>
      </c>
      <c r="O33" s="14"/>
    </row>
    <row r="34" spans="2:15">
      <c r="B34">
        <v>5000029</v>
      </c>
      <c r="C34" s="2">
        <v>31429</v>
      </c>
      <c r="D34" s="5">
        <v>3.3099999999999997E-2</v>
      </c>
      <c r="E34" s="2" t="s">
        <v>23</v>
      </c>
      <c r="F34" s="2" t="s">
        <v>23</v>
      </c>
      <c r="G34" s="3">
        <v>673</v>
      </c>
      <c r="H34" s="3">
        <v>0.6</v>
      </c>
      <c r="I34" s="3" t="s">
        <v>6</v>
      </c>
      <c r="J34" s="3" t="b">
        <v>0</v>
      </c>
      <c r="K34" s="4" t="s">
        <v>24</v>
      </c>
      <c r="L34" s="3" t="s">
        <v>24</v>
      </c>
      <c r="M34" t="e">
        <f t="shared" si="0"/>
        <v>#VALUE!</v>
      </c>
      <c r="N34" s="46">
        <f t="shared" si="1"/>
        <v>0</v>
      </c>
      <c r="O34" s="14"/>
    </row>
    <row r="35" spans="2:15">
      <c r="B35">
        <v>5000030</v>
      </c>
      <c r="C35" s="2">
        <v>97353</v>
      </c>
      <c r="D35" s="5">
        <v>4.7699999999999999E-2</v>
      </c>
      <c r="E35" s="2" t="s">
        <v>23</v>
      </c>
      <c r="F35" s="2" t="s">
        <v>23</v>
      </c>
      <c r="G35" s="3">
        <v>645</v>
      </c>
      <c r="H35" s="3">
        <v>0.31999999999999995</v>
      </c>
      <c r="I35" s="3" t="s">
        <v>6</v>
      </c>
      <c r="J35" s="3" t="b">
        <v>0</v>
      </c>
      <c r="K35" s="4" t="s">
        <v>24</v>
      </c>
      <c r="L35" s="3" t="s">
        <v>24</v>
      </c>
      <c r="M35" t="e">
        <f t="shared" si="0"/>
        <v>#VALUE!</v>
      </c>
      <c r="N35" s="46">
        <f t="shared" si="1"/>
        <v>0</v>
      </c>
      <c r="O35" s="14"/>
    </row>
    <row r="36" spans="2:15">
      <c r="B36">
        <v>5000031</v>
      </c>
      <c r="C36" s="2">
        <v>67899</v>
      </c>
      <c r="D36" s="5">
        <v>6.0299999999999999E-2</v>
      </c>
      <c r="E36" s="2" t="s">
        <v>23</v>
      </c>
      <c r="F36" s="2" t="s">
        <v>23</v>
      </c>
      <c r="G36" s="3">
        <v>649</v>
      </c>
      <c r="H36" s="3">
        <v>0.69600000000000006</v>
      </c>
      <c r="I36" s="3" t="s">
        <v>6</v>
      </c>
      <c r="J36" s="3" t="b">
        <v>0</v>
      </c>
      <c r="K36" s="4" t="s">
        <v>24</v>
      </c>
      <c r="L36" s="3" t="s">
        <v>24</v>
      </c>
      <c r="M36" t="e">
        <f t="shared" si="0"/>
        <v>#VALUE!</v>
      </c>
      <c r="N36" s="46">
        <f t="shared" si="1"/>
        <v>0</v>
      </c>
      <c r="O36" s="14"/>
    </row>
    <row r="37" spans="2:15">
      <c r="B37">
        <v>5000032</v>
      </c>
      <c r="C37" s="2">
        <v>147412</v>
      </c>
      <c r="D37" s="5">
        <v>4.7E-2</v>
      </c>
      <c r="E37" s="2" t="s">
        <v>23</v>
      </c>
      <c r="F37" s="2" t="s">
        <v>25</v>
      </c>
      <c r="G37" s="3">
        <v>680</v>
      </c>
      <c r="H37" s="3">
        <v>0.41000000000000003</v>
      </c>
      <c r="I37" s="3" t="s">
        <v>6</v>
      </c>
      <c r="J37" s="3" t="b">
        <v>0</v>
      </c>
      <c r="K37" s="4" t="s">
        <v>24</v>
      </c>
      <c r="L37" s="3" t="s">
        <v>24</v>
      </c>
      <c r="M37" t="e">
        <f t="shared" si="0"/>
        <v>#VALUE!</v>
      </c>
      <c r="N37" s="46">
        <f t="shared" si="1"/>
        <v>0</v>
      </c>
      <c r="O37" s="14"/>
    </row>
    <row r="38" spans="2:15">
      <c r="B38">
        <v>5000033</v>
      </c>
      <c r="C38" s="2">
        <v>140973</v>
      </c>
      <c r="D38" s="5">
        <v>2.69E-2</v>
      </c>
      <c r="E38" s="2" t="s">
        <v>23</v>
      </c>
      <c r="F38" s="2" t="s">
        <v>23</v>
      </c>
      <c r="G38" s="3">
        <v>656</v>
      </c>
      <c r="H38" s="3">
        <v>0.43200000000000005</v>
      </c>
      <c r="I38" s="3" t="s">
        <v>6</v>
      </c>
      <c r="J38" s="3" t="b">
        <v>0</v>
      </c>
      <c r="K38" s="4" t="s">
        <v>24</v>
      </c>
      <c r="L38" s="3" t="s">
        <v>24</v>
      </c>
      <c r="M38" t="e">
        <f t="shared" si="0"/>
        <v>#VALUE!</v>
      </c>
      <c r="N38" s="46">
        <f t="shared" si="1"/>
        <v>0</v>
      </c>
      <c r="O38" s="14"/>
    </row>
    <row r="39" spans="2:15">
      <c r="B39">
        <v>5000034</v>
      </c>
      <c r="C39" s="2">
        <v>143231</v>
      </c>
      <c r="D39" s="5">
        <v>5.3100000000000001E-2</v>
      </c>
      <c r="E39" s="2" t="s">
        <v>23</v>
      </c>
      <c r="F39" s="2" t="s">
        <v>23</v>
      </c>
      <c r="G39" s="3">
        <v>791</v>
      </c>
      <c r="H39" s="3">
        <v>0.7599999999999999</v>
      </c>
      <c r="I39" s="3" t="s">
        <v>6</v>
      </c>
      <c r="J39" s="3" t="b">
        <v>0</v>
      </c>
      <c r="K39" s="4" t="s">
        <v>24</v>
      </c>
      <c r="L39" s="3" t="s">
        <v>24</v>
      </c>
      <c r="M39" t="e">
        <f t="shared" si="0"/>
        <v>#VALUE!</v>
      </c>
      <c r="N39" s="46">
        <f t="shared" si="1"/>
        <v>0</v>
      </c>
      <c r="O39" s="14"/>
    </row>
    <row r="40" spans="2:15">
      <c r="B40">
        <v>5000035</v>
      </c>
      <c r="C40" s="2">
        <v>142190</v>
      </c>
      <c r="D40" s="5">
        <v>6.3600000000000004E-2</v>
      </c>
      <c r="E40" s="2" t="s">
        <v>23</v>
      </c>
      <c r="F40" s="2" t="s">
        <v>23</v>
      </c>
      <c r="G40" s="3">
        <v>737</v>
      </c>
      <c r="H40" s="3">
        <v>0.38400000000000001</v>
      </c>
      <c r="I40" s="3" t="s">
        <v>6</v>
      </c>
      <c r="J40" s="3" t="b">
        <v>0</v>
      </c>
      <c r="K40" s="4" t="s">
        <v>24</v>
      </c>
      <c r="L40" s="3" t="s">
        <v>24</v>
      </c>
      <c r="M40" t="e">
        <f t="shared" si="0"/>
        <v>#VALUE!</v>
      </c>
      <c r="N40" s="46">
        <f t="shared" si="1"/>
        <v>0</v>
      </c>
      <c r="O40" s="14"/>
    </row>
    <row r="41" spans="2:15">
      <c r="B41">
        <v>5000036</v>
      </c>
      <c r="C41" s="2">
        <v>186754</v>
      </c>
      <c r="D41" s="5">
        <v>5.33E-2</v>
      </c>
      <c r="E41" s="2" t="s">
        <v>23</v>
      </c>
      <c r="F41" s="2" t="s">
        <v>23</v>
      </c>
      <c r="G41" s="3">
        <v>705</v>
      </c>
      <c r="H41" s="3">
        <v>0.43200000000000005</v>
      </c>
      <c r="I41" s="3" t="s">
        <v>6</v>
      </c>
      <c r="J41" s="3" t="b">
        <v>0</v>
      </c>
      <c r="K41" s="4" t="s">
        <v>24</v>
      </c>
      <c r="L41" s="3" t="s">
        <v>24</v>
      </c>
      <c r="M41" t="e">
        <f t="shared" si="0"/>
        <v>#VALUE!</v>
      </c>
      <c r="N41" s="46">
        <f t="shared" si="1"/>
        <v>0</v>
      </c>
      <c r="O41" s="14"/>
    </row>
    <row r="42" spans="2:15">
      <c r="B42">
        <v>5000037</v>
      </c>
      <c r="C42" s="2">
        <v>50110</v>
      </c>
      <c r="D42" s="5">
        <v>4.48E-2</v>
      </c>
      <c r="E42" s="2" t="s">
        <v>23</v>
      </c>
      <c r="F42" s="2" t="s">
        <v>23</v>
      </c>
      <c r="G42" s="3">
        <v>669</v>
      </c>
      <c r="H42" s="3">
        <v>0.2</v>
      </c>
      <c r="I42" s="3" t="s">
        <v>6</v>
      </c>
      <c r="J42" s="3" t="b">
        <v>0</v>
      </c>
      <c r="K42" s="4" t="s">
        <v>24</v>
      </c>
      <c r="L42" s="3" t="s">
        <v>24</v>
      </c>
      <c r="M42" t="e">
        <f t="shared" si="0"/>
        <v>#VALUE!</v>
      </c>
      <c r="N42" s="46">
        <f t="shared" si="1"/>
        <v>0</v>
      </c>
      <c r="O42" s="14"/>
    </row>
    <row r="43" spans="2:15">
      <c r="B43">
        <v>5000038</v>
      </c>
      <c r="C43" s="2">
        <v>81478</v>
      </c>
      <c r="D43" s="5">
        <v>4.7E-2</v>
      </c>
      <c r="E43" s="2" t="s">
        <v>23</v>
      </c>
      <c r="F43" s="2" t="s">
        <v>23</v>
      </c>
      <c r="G43" s="3">
        <v>756</v>
      </c>
      <c r="H43" s="3">
        <v>0.53600000000000003</v>
      </c>
      <c r="I43" s="3" t="s">
        <v>6</v>
      </c>
      <c r="J43" s="3" t="b">
        <v>0</v>
      </c>
      <c r="K43" s="4" t="s">
        <v>24</v>
      </c>
      <c r="L43" s="3" t="s">
        <v>24</v>
      </c>
      <c r="M43" t="e">
        <f t="shared" si="0"/>
        <v>#VALUE!</v>
      </c>
      <c r="N43" s="46">
        <f t="shared" si="1"/>
        <v>0</v>
      </c>
      <c r="O43" s="14"/>
    </row>
    <row r="44" spans="2:15">
      <c r="B44">
        <v>5000039</v>
      </c>
      <c r="C44" s="2">
        <v>66036</v>
      </c>
      <c r="D44" s="5">
        <v>2.0899999999999998E-2</v>
      </c>
      <c r="E44" s="2" t="s">
        <v>23</v>
      </c>
      <c r="F44" s="2" t="s">
        <v>23</v>
      </c>
      <c r="G44" s="3">
        <v>754</v>
      </c>
      <c r="H44" s="3">
        <v>0.28000000000000003</v>
      </c>
      <c r="I44" s="3" t="s">
        <v>6</v>
      </c>
      <c r="J44" s="3" t="b">
        <v>0</v>
      </c>
      <c r="K44" s="4" t="s">
        <v>24</v>
      </c>
      <c r="L44" s="3" t="s">
        <v>24</v>
      </c>
      <c r="M44" t="e">
        <f t="shared" si="0"/>
        <v>#VALUE!</v>
      </c>
      <c r="N44" s="46">
        <f t="shared" si="1"/>
        <v>0</v>
      </c>
      <c r="O44" s="14"/>
    </row>
    <row r="45" spans="2:15">
      <c r="B45">
        <v>5000040</v>
      </c>
      <c r="C45" s="2">
        <v>98877</v>
      </c>
      <c r="D45" s="5">
        <v>2.8000000000000001E-2</v>
      </c>
      <c r="E45" s="2" t="s">
        <v>23</v>
      </c>
      <c r="F45" s="2" t="s">
        <v>23</v>
      </c>
      <c r="G45" s="3">
        <v>742</v>
      </c>
      <c r="H45" s="3">
        <v>0.67200000000000004</v>
      </c>
      <c r="I45" s="3" t="s">
        <v>6</v>
      </c>
      <c r="J45" s="3" t="b">
        <v>0</v>
      </c>
      <c r="K45" s="4" t="s">
        <v>24</v>
      </c>
      <c r="L45" s="3" t="s">
        <v>24</v>
      </c>
      <c r="M45" t="e">
        <f t="shared" si="0"/>
        <v>#VALUE!</v>
      </c>
      <c r="N45" s="46">
        <f t="shared" si="1"/>
        <v>0</v>
      </c>
      <c r="O45" s="14"/>
    </row>
    <row r="46" spans="2:15">
      <c r="B46">
        <v>5000041</v>
      </c>
      <c r="C46" s="2">
        <v>64362</v>
      </c>
      <c r="D46" s="5">
        <v>2.5399999999999999E-2</v>
      </c>
      <c r="E46" s="2" t="s">
        <v>23</v>
      </c>
      <c r="F46" s="2" t="s">
        <v>23</v>
      </c>
      <c r="G46" s="3">
        <v>736</v>
      </c>
      <c r="H46" s="3">
        <v>0.31999999999999995</v>
      </c>
      <c r="I46" s="3" t="s">
        <v>6</v>
      </c>
      <c r="J46" s="3" t="b">
        <v>0</v>
      </c>
      <c r="K46" s="4" t="s">
        <v>24</v>
      </c>
      <c r="L46" s="3" t="s">
        <v>24</v>
      </c>
      <c r="M46" t="e">
        <f t="shared" si="0"/>
        <v>#VALUE!</v>
      </c>
      <c r="N46" s="46">
        <f t="shared" si="1"/>
        <v>0</v>
      </c>
      <c r="O46" s="14"/>
    </row>
    <row r="47" spans="2:15">
      <c r="B47">
        <v>5000042</v>
      </c>
      <c r="C47" s="2">
        <v>61535</v>
      </c>
      <c r="D47" s="5">
        <v>6.6400000000000001E-2</v>
      </c>
      <c r="E47" s="2" t="s">
        <v>23</v>
      </c>
      <c r="F47" s="2" t="s">
        <v>23</v>
      </c>
      <c r="G47" s="3">
        <v>600</v>
      </c>
      <c r="H47" s="3">
        <v>0.26400000000000001</v>
      </c>
      <c r="I47" s="3" t="s">
        <v>6</v>
      </c>
      <c r="J47" s="3" t="b">
        <v>0</v>
      </c>
      <c r="K47" s="4" t="s">
        <v>24</v>
      </c>
      <c r="L47" s="3" t="s">
        <v>24</v>
      </c>
      <c r="M47" t="e">
        <f t="shared" si="0"/>
        <v>#VALUE!</v>
      </c>
      <c r="N47" s="46">
        <f t="shared" si="1"/>
        <v>0</v>
      </c>
      <c r="O47" s="14"/>
    </row>
    <row r="48" spans="2:15">
      <c r="B48">
        <v>5000043</v>
      </c>
      <c r="C48" s="2">
        <v>102609</v>
      </c>
      <c r="D48" s="5">
        <v>3.8699999999999998E-2</v>
      </c>
      <c r="E48" s="2" t="s">
        <v>23</v>
      </c>
      <c r="F48" s="2" t="s">
        <v>23</v>
      </c>
      <c r="G48" s="3">
        <v>625</v>
      </c>
      <c r="H48" s="3">
        <v>0.78400000000000014</v>
      </c>
      <c r="I48" s="3" t="s">
        <v>6</v>
      </c>
      <c r="J48" s="3" t="b">
        <v>0</v>
      </c>
      <c r="K48" s="4" t="s">
        <v>24</v>
      </c>
      <c r="L48" s="3" t="s">
        <v>24</v>
      </c>
      <c r="M48" t="e">
        <f t="shared" si="0"/>
        <v>#VALUE!</v>
      </c>
      <c r="N48" s="46">
        <f t="shared" si="1"/>
        <v>0</v>
      </c>
      <c r="O48" s="14"/>
    </row>
    <row r="49" spans="2:15">
      <c r="B49">
        <v>5000044</v>
      </c>
      <c r="C49" s="2">
        <v>78428</v>
      </c>
      <c r="D49" s="5">
        <v>4.6600000000000003E-2</v>
      </c>
      <c r="E49" s="2" t="s">
        <v>23</v>
      </c>
      <c r="F49" s="2" t="s">
        <v>23</v>
      </c>
      <c r="G49" s="3">
        <v>629</v>
      </c>
      <c r="H49" s="3">
        <v>0.2</v>
      </c>
      <c r="I49" s="3" t="s">
        <v>6</v>
      </c>
      <c r="J49" s="3" t="b">
        <v>0</v>
      </c>
      <c r="K49" s="4" t="s">
        <v>24</v>
      </c>
      <c r="L49" s="3" t="s">
        <v>24</v>
      </c>
      <c r="M49" t="e">
        <f t="shared" si="0"/>
        <v>#VALUE!</v>
      </c>
      <c r="N49" s="46">
        <f t="shared" si="1"/>
        <v>0</v>
      </c>
      <c r="O49" s="14"/>
    </row>
    <row r="50" spans="2:15">
      <c r="B50">
        <v>5000045</v>
      </c>
      <c r="C50" s="2">
        <v>68748</v>
      </c>
      <c r="D50" s="5">
        <v>2.9700000000000001E-2</v>
      </c>
      <c r="E50" s="2" t="s">
        <v>23</v>
      </c>
      <c r="F50" s="2" t="s">
        <v>27</v>
      </c>
      <c r="G50" s="3">
        <v>396.59999999999997</v>
      </c>
      <c r="H50" s="3">
        <v>0.2</v>
      </c>
      <c r="I50" s="3" t="s">
        <v>6</v>
      </c>
      <c r="J50" s="3" t="s">
        <v>24</v>
      </c>
      <c r="K50" s="4">
        <v>0.12</v>
      </c>
      <c r="L50" s="3">
        <v>6</v>
      </c>
      <c r="M50">
        <f t="shared" si="0"/>
        <v>0.11338934190276816</v>
      </c>
      <c r="N50" s="46">
        <f t="shared" si="1"/>
        <v>60498.239999999998</v>
      </c>
      <c r="O50" s="14"/>
    </row>
    <row r="51" spans="2:15">
      <c r="B51">
        <v>5000046</v>
      </c>
      <c r="C51" s="2">
        <v>74538</v>
      </c>
      <c r="D51" s="5">
        <v>2.7099999999999999E-2</v>
      </c>
      <c r="E51" s="2" t="s">
        <v>23</v>
      </c>
      <c r="F51" s="2" t="s">
        <v>27</v>
      </c>
      <c r="G51" s="3">
        <v>381.59999999999997</v>
      </c>
      <c r="H51" s="3">
        <v>0.72999999999999987</v>
      </c>
      <c r="I51" s="3" t="s">
        <v>6</v>
      </c>
      <c r="J51" s="3" t="s">
        <v>24</v>
      </c>
      <c r="K51" s="4">
        <v>0.14000000000000001</v>
      </c>
      <c r="L51" s="3">
        <v>6</v>
      </c>
      <c r="M51">
        <f t="shared" si="0"/>
        <v>0.13228756555322954</v>
      </c>
      <c r="N51" s="46">
        <f t="shared" si="1"/>
        <v>64102.68</v>
      </c>
      <c r="O51" s="14"/>
    </row>
    <row r="52" spans="2:15">
      <c r="B52">
        <v>5000047</v>
      </c>
      <c r="C52" s="2">
        <v>192242</v>
      </c>
      <c r="D52" s="5">
        <v>6.4899999999999999E-2</v>
      </c>
      <c r="E52" s="2" t="s">
        <v>23</v>
      </c>
      <c r="F52" s="2" t="s">
        <v>23</v>
      </c>
      <c r="G52" s="3">
        <v>773</v>
      </c>
      <c r="H52" s="3">
        <v>0.59199999999999997</v>
      </c>
      <c r="I52" s="3" t="s">
        <v>6</v>
      </c>
      <c r="J52" s="3" t="b">
        <v>0</v>
      </c>
      <c r="K52" s="4" t="s">
        <v>24</v>
      </c>
      <c r="L52" s="3" t="s">
        <v>24</v>
      </c>
      <c r="M52" t="e">
        <f t="shared" si="0"/>
        <v>#VALUE!</v>
      </c>
      <c r="N52" s="46">
        <f t="shared" si="1"/>
        <v>0</v>
      </c>
      <c r="O52" s="14"/>
    </row>
    <row r="53" spans="2:15">
      <c r="B53">
        <v>5000048</v>
      </c>
      <c r="C53" s="2">
        <v>52550</v>
      </c>
      <c r="D53" s="5">
        <v>2.98E-2</v>
      </c>
      <c r="E53" s="2" t="s">
        <v>23</v>
      </c>
      <c r="F53" s="2" t="s">
        <v>23</v>
      </c>
      <c r="G53" s="3">
        <v>626</v>
      </c>
      <c r="H53" s="3">
        <v>0.72000000000000008</v>
      </c>
      <c r="I53" s="3" t="s">
        <v>6</v>
      </c>
      <c r="J53" s="3" t="b">
        <v>0</v>
      </c>
      <c r="K53" s="4" t="s">
        <v>24</v>
      </c>
      <c r="L53" s="3" t="s">
        <v>24</v>
      </c>
      <c r="M53" t="e">
        <f t="shared" si="0"/>
        <v>#VALUE!</v>
      </c>
      <c r="N53" s="46">
        <f t="shared" si="1"/>
        <v>0</v>
      </c>
      <c r="O53" s="14"/>
    </row>
    <row r="54" spans="2:15">
      <c r="B54">
        <v>5000049</v>
      </c>
      <c r="C54" s="2">
        <v>121390</v>
      </c>
      <c r="D54" s="5">
        <v>3.4000000000000002E-2</v>
      </c>
      <c r="E54" s="2" t="s">
        <v>23</v>
      </c>
      <c r="F54" s="2" t="s">
        <v>23</v>
      </c>
      <c r="G54" s="3">
        <v>702</v>
      </c>
      <c r="H54" s="3">
        <v>0.46400000000000008</v>
      </c>
      <c r="I54" s="3" t="s">
        <v>6</v>
      </c>
      <c r="J54" s="3" t="b">
        <v>0</v>
      </c>
      <c r="K54" s="4" t="s">
        <v>24</v>
      </c>
      <c r="L54" s="3" t="s">
        <v>24</v>
      </c>
      <c r="M54" t="e">
        <f t="shared" si="0"/>
        <v>#VALUE!</v>
      </c>
      <c r="N54" s="46">
        <f t="shared" si="1"/>
        <v>0</v>
      </c>
      <c r="O54" s="14"/>
    </row>
    <row r="55" spans="2:15">
      <c r="B55">
        <v>5000050</v>
      </c>
      <c r="C55" s="2">
        <v>163691</v>
      </c>
      <c r="D55" s="5">
        <v>4.5999999999999999E-2</v>
      </c>
      <c r="E55" s="2" t="s">
        <v>23</v>
      </c>
      <c r="F55" s="2" t="s">
        <v>23</v>
      </c>
      <c r="G55" s="3">
        <v>752</v>
      </c>
      <c r="H55" s="3">
        <v>0.49600000000000011</v>
      </c>
      <c r="I55" s="3" t="s">
        <v>6</v>
      </c>
      <c r="J55" s="3" t="b">
        <v>0</v>
      </c>
      <c r="K55" s="4" t="s">
        <v>24</v>
      </c>
      <c r="L55" s="3" t="s">
        <v>24</v>
      </c>
      <c r="M55" t="e">
        <f t="shared" si="0"/>
        <v>#VALUE!</v>
      </c>
      <c r="N55" s="46">
        <f t="shared" si="1"/>
        <v>0</v>
      </c>
      <c r="O55" s="14"/>
    </row>
    <row r="56" spans="2:15">
      <c r="B56">
        <v>5000051</v>
      </c>
      <c r="C56" s="2">
        <v>57288</v>
      </c>
      <c r="D56" s="5">
        <v>3.3700000000000001E-2</v>
      </c>
      <c r="E56" s="2" t="s">
        <v>23</v>
      </c>
      <c r="F56" s="2" t="s">
        <v>27</v>
      </c>
      <c r="G56" s="3">
        <v>385.2</v>
      </c>
      <c r="H56" s="3">
        <v>0.79999999999999993</v>
      </c>
      <c r="I56" s="3" t="s">
        <v>6</v>
      </c>
      <c r="J56" s="3" t="s">
        <v>24</v>
      </c>
      <c r="K56" s="4">
        <v>0.25</v>
      </c>
      <c r="L56" s="3">
        <v>6</v>
      </c>
      <c r="M56">
        <f t="shared" si="0"/>
        <v>0.23622779563076698</v>
      </c>
      <c r="N56" s="46">
        <f t="shared" si="1"/>
        <v>42966</v>
      </c>
      <c r="O56" s="14"/>
    </row>
    <row r="57" spans="2:15">
      <c r="B57">
        <v>5000052</v>
      </c>
      <c r="C57" s="2">
        <v>199808</v>
      </c>
      <c r="D57" s="5">
        <v>5.6500000000000002E-2</v>
      </c>
      <c r="E57" s="2" t="s">
        <v>23</v>
      </c>
      <c r="F57" s="2" t="s">
        <v>23</v>
      </c>
      <c r="G57" s="3">
        <v>665</v>
      </c>
      <c r="H57" s="3">
        <v>0.63200000000000001</v>
      </c>
      <c r="I57" s="3" t="s">
        <v>6</v>
      </c>
      <c r="J57" s="3" t="b">
        <v>0</v>
      </c>
      <c r="K57" s="4" t="s">
        <v>24</v>
      </c>
      <c r="L57" s="3" t="s">
        <v>24</v>
      </c>
      <c r="M57" t="e">
        <f t="shared" si="0"/>
        <v>#VALUE!</v>
      </c>
      <c r="N57" s="46">
        <f t="shared" si="1"/>
        <v>0</v>
      </c>
      <c r="O57" s="14"/>
    </row>
    <row r="58" spans="2:15">
      <c r="B58">
        <v>5000053</v>
      </c>
      <c r="C58" s="2">
        <v>135092</v>
      </c>
      <c r="D58" s="5">
        <v>5.8400000000000001E-2</v>
      </c>
      <c r="E58" s="2" t="s">
        <v>23</v>
      </c>
      <c r="F58" s="2" t="s">
        <v>23</v>
      </c>
      <c r="G58" s="3">
        <v>660</v>
      </c>
      <c r="H58" s="3">
        <v>0.51200000000000001</v>
      </c>
      <c r="I58" s="3" t="s">
        <v>6</v>
      </c>
      <c r="J58" s="3" t="b">
        <v>0</v>
      </c>
      <c r="K58" s="4" t="s">
        <v>24</v>
      </c>
      <c r="L58" s="3" t="s">
        <v>24</v>
      </c>
      <c r="M58" t="e">
        <f t="shared" si="0"/>
        <v>#VALUE!</v>
      </c>
      <c r="N58" s="46">
        <f t="shared" si="1"/>
        <v>0</v>
      </c>
      <c r="O58" s="14"/>
    </row>
    <row r="59" spans="2:15">
      <c r="B59">
        <v>5000054</v>
      </c>
      <c r="C59" s="2">
        <v>9927</v>
      </c>
      <c r="D59" s="5">
        <v>3.6799999999999999E-2</v>
      </c>
      <c r="E59" s="2" t="s">
        <v>23</v>
      </c>
      <c r="F59" s="2" t="s">
        <v>23</v>
      </c>
      <c r="G59" s="3">
        <v>673</v>
      </c>
      <c r="H59" s="3">
        <v>0.77600000000000013</v>
      </c>
      <c r="I59" s="3" t="s">
        <v>6</v>
      </c>
      <c r="J59" s="3" t="b">
        <v>0</v>
      </c>
      <c r="K59" s="4" t="s">
        <v>24</v>
      </c>
      <c r="L59" s="3" t="s">
        <v>24</v>
      </c>
      <c r="M59" t="e">
        <f t="shared" si="0"/>
        <v>#VALUE!</v>
      </c>
      <c r="N59" s="46">
        <f t="shared" si="1"/>
        <v>0</v>
      </c>
      <c r="O59" s="14"/>
    </row>
    <row r="60" spans="2:15">
      <c r="B60">
        <v>5000055</v>
      </c>
      <c r="C60" s="2">
        <v>70061</v>
      </c>
      <c r="D60" s="5">
        <v>4.7500000000000001E-2</v>
      </c>
      <c r="E60" s="2" t="s">
        <v>23</v>
      </c>
      <c r="F60" s="2" t="s">
        <v>23</v>
      </c>
      <c r="G60" s="3">
        <v>715</v>
      </c>
      <c r="H60" s="3">
        <v>0.76800000000000013</v>
      </c>
      <c r="I60" s="3" t="s">
        <v>6</v>
      </c>
      <c r="J60" s="3" t="b">
        <v>0</v>
      </c>
      <c r="K60" s="4" t="s">
        <v>24</v>
      </c>
      <c r="L60" s="3" t="s">
        <v>24</v>
      </c>
      <c r="M60" t="e">
        <f t="shared" si="0"/>
        <v>#VALUE!</v>
      </c>
      <c r="N60" s="46">
        <f t="shared" si="1"/>
        <v>0</v>
      </c>
      <c r="O60" s="14"/>
    </row>
    <row r="61" spans="2:15">
      <c r="B61">
        <v>5000056</v>
      </c>
      <c r="C61" s="2">
        <v>22355</v>
      </c>
      <c r="D61" s="5">
        <v>4.3099999999999999E-2</v>
      </c>
      <c r="E61" s="2" t="s">
        <v>26</v>
      </c>
      <c r="F61" s="2" t="s">
        <v>27</v>
      </c>
      <c r="G61" s="3">
        <v>480</v>
      </c>
      <c r="H61" s="3">
        <v>0.22999999999999998</v>
      </c>
      <c r="I61" s="3" t="s">
        <v>6</v>
      </c>
      <c r="J61" s="3" t="s">
        <v>24</v>
      </c>
      <c r="K61" s="4">
        <v>0.17</v>
      </c>
      <c r="L61" s="3">
        <v>5</v>
      </c>
      <c r="M61">
        <f t="shared" si="0"/>
        <v>0.16215913234285223</v>
      </c>
      <c r="N61" s="46">
        <f t="shared" si="1"/>
        <v>18554.649999999998</v>
      </c>
      <c r="O61" s="14"/>
    </row>
    <row r="62" spans="2:15">
      <c r="B62">
        <v>5000057</v>
      </c>
      <c r="C62" s="2">
        <v>198387</v>
      </c>
      <c r="D62" s="5">
        <v>4.7199999999999999E-2</v>
      </c>
      <c r="E62" s="2" t="s">
        <v>23</v>
      </c>
      <c r="F62" s="2" t="s">
        <v>23</v>
      </c>
      <c r="G62" s="3">
        <v>618</v>
      </c>
      <c r="H62" s="3">
        <v>0.34400000000000008</v>
      </c>
      <c r="I62" s="3" t="s">
        <v>6</v>
      </c>
      <c r="J62" s="3" t="b">
        <v>0</v>
      </c>
      <c r="K62" s="4" t="s">
        <v>24</v>
      </c>
      <c r="L62" s="3" t="s">
        <v>24</v>
      </c>
      <c r="M62" t="e">
        <f t="shared" si="0"/>
        <v>#VALUE!</v>
      </c>
      <c r="N62" s="46">
        <f t="shared" si="1"/>
        <v>0</v>
      </c>
      <c r="O62" s="14"/>
    </row>
    <row r="63" spans="2:15">
      <c r="B63">
        <v>5000058</v>
      </c>
      <c r="C63" s="2">
        <v>29743</v>
      </c>
      <c r="D63" s="5">
        <v>3.6900000000000002E-2</v>
      </c>
      <c r="E63" s="2" t="s">
        <v>23</v>
      </c>
      <c r="F63" s="2" t="s">
        <v>27</v>
      </c>
      <c r="G63" s="3">
        <v>446.4</v>
      </c>
      <c r="H63" s="3">
        <v>0.63</v>
      </c>
      <c r="I63" s="3" t="s">
        <v>6</v>
      </c>
      <c r="J63" s="3" t="s">
        <v>24</v>
      </c>
      <c r="K63" s="4">
        <v>0.04</v>
      </c>
      <c r="L63" s="3">
        <v>4</v>
      </c>
      <c r="M63">
        <f t="shared" si="0"/>
        <v>3.8517135711083575E-2</v>
      </c>
      <c r="N63" s="46">
        <f t="shared" si="1"/>
        <v>28553.279999999999</v>
      </c>
      <c r="O63" s="14"/>
    </row>
    <row r="64" spans="2:15">
      <c r="B64">
        <v>5000059</v>
      </c>
      <c r="C64" s="2">
        <v>86935</v>
      </c>
      <c r="D64" s="5">
        <v>5.1200000000000002E-2</v>
      </c>
      <c r="E64" s="2" t="s">
        <v>23</v>
      </c>
      <c r="F64" s="2" t="s">
        <v>25</v>
      </c>
      <c r="G64" s="3">
        <v>643</v>
      </c>
      <c r="H64" s="3">
        <v>0.85</v>
      </c>
      <c r="I64" s="3" t="s">
        <v>6</v>
      </c>
      <c r="J64" s="3" t="b">
        <v>0</v>
      </c>
      <c r="K64" s="4" t="s">
        <v>24</v>
      </c>
      <c r="L64" s="3" t="s">
        <v>24</v>
      </c>
      <c r="M64" t="e">
        <f t="shared" si="0"/>
        <v>#VALUE!</v>
      </c>
      <c r="N64" s="46">
        <f t="shared" si="1"/>
        <v>0</v>
      </c>
      <c r="O64" s="14"/>
    </row>
    <row r="65" spans="2:15">
      <c r="B65">
        <v>5000060</v>
      </c>
      <c r="C65" s="2">
        <v>135945</v>
      </c>
      <c r="D65" s="5">
        <v>3.5000000000000003E-2</v>
      </c>
      <c r="E65" s="2" t="s">
        <v>23</v>
      </c>
      <c r="F65" s="2" t="s">
        <v>27</v>
      </c>
      <c r="G65" s="3">
        <v>437.4</v>
      </c>
      <c r="H65" s="3">
        <v>1.02</v>
      </c>
      <c r="I65" s="3" t="s">
        <v>6</v>
      </c>
      <c r="J65" s="3" t="s">
        <v>24</v>
      </c>
      <c r="K65" s="4">
        <v>0.02</v>
      </c>
      <c r="L65" s="3">
        <v>4</v>
      </c>
      <c r="M65">
        <f t="shared" si="0"/>
        <v>1.9258567855541787E-2</v>
      </c>
      <c r="N65" s="46">
        <f t="shared" si="1"/>
        <v>133226.1</v>
      </c>
      <c r="O65" s="14"/>
    </row>
    <row r="66" spans="2:15">
      <c r="B66">
        <v>5000061</v>
      </c>
      <c r="C66" s="2">
        <v>33897</v>
      </c>
      <c r="D66" s="5">
        <v>3.0599999999999999E-2</v>
      </c>
      <c r="E66" s="2" t="s">
        <v>26</v>
      </c>
      <c r="F66" s="2" t="s">
        <v>27</v>
      </c>
      <c r="G66" s="3">
        <v>393</v>
      </c>
      <c r="H66" s="3">
        <v>0.30999999999999994</v>
      </c>
      <c r="I66" s="3" t="s">
        <v>6</v>
      </c>
      <c r="J66" s="3" t="s">
        <v>24</v>
      </c>
      <c r="K66" s="4">
        <v>0.19</v>
      </c>
      <c r="L66" s="3">
        <v>5</v>
      </c>
      <c r="M66">
        <f t="shared" si="0"/>
        <v>0.18123667732436427</v>
      </c>
      <c r="N66" s="46">
        <f t="shared" si="1"/>
        <v>27456.570000000003</v>
      </c>
      <c r="O66" s="14"/>
    </row>
    <row r="67" spans="2:15">
      <c r="B67">
        <v>5000062</v>
      </c>
      <c r="C67" s="2">
        <v>20080</v>
      </c>
      <c r="D67" s="5">
        <v>3.8600000000000002E-2</v>
      </c>
      <c r="E67" s="2" t="s">
        <v>23</v>
      </c>
      <c r="F67" s="2" t="s">
        <v>23</v>
      </c>
      <c r="G67" s="3">
        <v>659</v>
      </c>
      <c r="H67" s="3">
        <v>0.78400000000000014</v>
      </c>
      <c r="I67" s="3" t="s">
        <v>6</v>
      </c>
      <c r="J67" s="3" t="b">
        <v>0</v>
      </c>
      <c r="K67" s="4" t="s">
        <v>24</v>
      </c>
      <c r="L67" s="3" t="s">
        <v>24</v>
      </c>
      <c r="M67" t="e">
        <f t="shared" si="0"/>
        <v>#VALUE!</v>
      </c>
      <c r="N67" s="46">
        <f t="shared" si="1"/>
        <v>0</v>
      </c>
      <c r="O67" s="14"/>
    </row>
    <row r="68" spans="2:15">
      <c r="B68">
        <v>5000063</v>
      </c>
      <c r="C68" s="2">
        <v>134684</v>
      </c>
      <c r="D68" s="5">
        <v>5.5199999999999999E-2</v>
      </c>
      <c r="E68" s="2" t="s">
        <v>23</v>
      </c>
      <c r="F68" s="2" t="s">
        <v>23</v>
      </c>
      <c r="G68" s="3">
        <v>772</v>
      </c>
      <c r="H68" s="3">
        <v>0.2</v>
      </c>
      <c r="I68" s="3" t="s">
        <v>6</v>
      </c>
      <c r="J68" s="3" t="b">
        <v>0</v>
      </c>
      <c r="K68" s="4" t="s">
        <v>24</v>
      </c>
      <c r="L68" s="3" t="s">
        <v>24</v>
      </c>
      <c r="M68" t="e">
        <f t="shared" si="0"/>
        <v>#VALUE!</v>
      </c>
      <c r="N68" s="46">
        <f t="shared" si="1"/>
        <v>0</v>
      </c>
      <c r="O68" s="14"/>
    </row>
    <row r="69" spans="2:15">
      <c r="B69">
        <v>5000064</v>
      </c>
      <c r="C69" s="2">
        <v>37100</v>
      </c>
      <c r="D69" s="5">
        <v>4.7800000000000002E-2</v>
      </c>
      <c r="E69" s="2" t="s">
        <v>23</v>
      </c>
      <c r="F69" s="2" t="s">
        <v>23</v>
      </c>
      <c r="G69" s="3">
        <v>714</v>
      </c>
      <c r="H69" s="3">
        <v>0.2</v>
      </c>
      <c r="I69" s="3" t="s">
        <v>6</v>
      </c>
      <c r="J69" s="3" t="b">
        <v>0</v>
      </c>
      <c r="K69" s="4" t="s">
        <v>24</v>
      </c>
      <c r="L69" s="3" t="s">
        <v>24</v>
      </c>
      <c r="M69" t="e">
        <f t="shared" si="0"/>
        <v>#VALUE!</v>
      </c>
      <c r="N69" s="46">
        <f t="shared" si="1"/>
        <v>0</v>
      </c>
      <c r="O69" s="14"/>
    </row>
    <row r="70" spans="2:15">
      <c r="B70">
        <v>5000065</v>
      </c>
      <c r="C70" s="2">
        <v>116082</v>
      </c>
      <c r="D70" s="5">
        <v>2.3599999999999999E-2</v>
      </c>
      <c r="E70" s="2" t="s">
        <v>23</v>
      </c>
      <c r="F70" s="2" t="s">
        <v>23</v>
      </c>
      <c r="G70" s="3">
        <v>745</v>
      </c>
      <c r="H70" s="3">
        <v>0.2</v>
      </c>
      <c r="I70" s="3" t="s">
        <v>6</v>
      </c>
      <c r="J70" s="3" t="b">
        <v>0</v>
      </c>
      <c r="K70" s="4" t="s">
        <v>24</v>
      </c>
      <c r="L70" s="3" t="s">
        <v>24</v>
      </c>
      <c r="M70" t="e">
        <f t="shared" ref="M70:M133" si="2">IF(ISBLANK(J70), 0, K70 / (1 + 0.12)^(L70/12))</f>
        <v>#VALUE!</v>
      </c>
      <c r="N70" s="46">
        <f t="shared" si="1"/>
        <v>0</v>
      </c>
      <c r="O70" s="14"/>
    </row>
    <row r="71" spans="2:15">
      <c r="B71">
        <v>5000066</v>
      </c>
      <c r="C71" s="2">
        <v>56959</v>
      </c>
      <c r="D71" s="5">
        <v>2.8899999999999999E-2</v>
      </c>
      <c r="E71" s="2" t="s">
        <v>23</v>
      </c>
      <c r="F71" s="2" t="s">
        <v>23</v>
      </c>
      <c r="G71" s="3">
        <v>684</v>
      </c>
      <c r="H71" s="3">
        <v>0.2</v>
      </c>
      <c r="I71" s="3" t="s">
        <v>6</v>
      </c>
      <c r="J71" s="3" t="b">
        <v>0</v>
      </c>
      <c r="K71" s="4" t="s">
        <v>24</v>
      </c>
      <c r="L71" s="3" t="s">
        <v>24</v>
      </c>
      <c r="M71" t="e">
        <f t="shared" si="2"/>
        <v>#VALUE!</v>
      </c>
      <c r="N71" s="46">
        <f t="shared" ref="N71:N134" si="3">IF(F71="defaulted", C71 * (1 - K71), 0)</f>
        <v>0</v>
      </c>
      <c r="O71" s="14"/>
    </row>
    <row r="72" spans="2:15">
      <c r="B72">
        <v>5000067</v>
      </c>
      <c r="C72" s="2">
        <v>170971</v>
      </c>
      <c r="D72" s="5">
        <v>2.52E-2</v>
      </c>
      <c r="E72" s="2" t="s">
        <v>23</v>
      </c>
      <c r="F72" s="2" t="s">
        <v>27</v>
      </c>
      <c r="G72" s="3">
        <v>448.8</v>
      </c>
      <c r="H72" s="3">
        <v>0.91</v>
      </c>
      <c r="I72" s="3" t="s">
        <v>6</v>
      </c>
      <c r="J72" s="3" t="s">
        <v>24</v>
      </c>
      <c r="K72" s="4">
        <v>0.04</v>
      </c>
      <c r="L72" s="3">
        <v>5</v>
      </c>
      <c r="M72">
        <f t="shared" si="2"/>
        <v>3.8155089963024053E-2</v>
      </c>
      <c r="N72" s="46">
        <f t="shared" si="3"/>
        <v>164132.16</v>
      </c>
      <c r="O72" s="14"/>
    </row>
    <row r="73" spans="2:15">
      <c r="B73">
        <v>5000068</v>
      </c>
      <c r="C73" s="2">
        <v>157919</v>
      </c>
      <c r="D73" s="5">
        <v>6.88E-2</v>
      </c>
      <c r="E73" s="2" t="s">
        <v>23</v>
      </c>
      <c r="F73" s="2" t="s">
        <v>23</v>
      </c>
      <c r="G73" s="3">
        <v>706</v>
      </c>
      <c r="H73" s="3">
        <v>0.2</v>
      </c>
      <c r="I73" s="3" t="s">
        <v>6</v>
      </c>
      <c r="J73" s="3" t="b">
        <v>0</v>
      </c>
      <c r="K73" s="4" t="s">
        <v>24</v>
      </c>
      <c r="L73" s="3" t="s">
        <v>24</v>
      </c>
      <c r="M73" t="e">
        <f t="shared" si="2"/>
        <v>#VALUE!</v>
      </c>
      <c r="N73" s="46">
        <f t="shared" si="3"/>
        <v>0</v>
      </c>
      <c r="O73" s="14"/>
    </row>
    <row r="74" spans="2:15">
      <c r="B74">
        <v>5000069</v>
      </c>
      <c r="C74" s="2">
        <v>85876</v>
      </c>
      <c r="D74" s="5">
        <v>2.8199999999999999E-2</v>
      </c>
      <c r="E74" s="2" t="s">
        <v>23</v>
      </c>
      <c r="F74" s="2" t="s">
        <v>23</v>
      </c>
      <c r="G74" s="3">
        <v>755</v>
      </c>
      <c r="H74" s="3">
        <v>0.2</v>
      </c>
      <c r="I74" s="3" t="s">
        <v>6</v>
      </c>
      <c r="J74" s="3" t="b">
        <v>0</v>
      </c>
      <c r="K74" s="4" t="s">
        <v>24</v>
      </c>
      <c r="L74" s="3" t="s">
        <v>24</v>
      </c>
      <c r="M74" t="e">
        <f t="shared" si="2"/>
        <v>#VALUE!</v>
      </c>
      <c r="N74" s="46">
        <f t="shared" si="3"/>
        <v>0</v>
      </c>
      <c r="O74" s="14"/>
    </row>
    <row r="75" spans="2:15">
      <c r="B75">
        <v>5000070</v>
      </c>
      <c r="C75" s="2">
        <v>87148</v>
      </c>
      <c r="D75" s="5">
        <v>4.9599999999999998E-2</v>
      </c>
      <c r="E75" s="2" t="s">
        <v>23</v>
      </c>
      <c r="F75" s="2" t="s">
        <v>23</v>
      </c>
      <c r="G75" s="3">
        <v>713</v>
      </c>
      <c r="H75" s="3">
        <v>0.23199999999999998</v>
      </c>
      <c r="I75" s="3" t="s">
        <v>6</v>
      </c>
      <c r="J75" s="3" t="b">
        <v>0</v>
      </c>
      <c r="K75" s="4" t="s">
        <v>24</v>
      </c>
      <c r="L75" s="3" t="s">
        <v>24</v>
      </c>
      <c r="M75" t="e">
        <f t="shared" si="2"/>
        <v>#VALUE!</v>
      </c>
      <c r="N75" s="46">
        <f t="shared" si="3"/>
        <v>0</v>
      </c>
      <c r="O75" s="14"/>
    </row>
    <row r="76" spans="2:15">
      <c r="B76">
        <v>5000071</v>
      </c>
      <c r="C76" s="2">
        <v>36416</v>
      </c>
      <c r="D76" s="5">
        <v>6.2700000000000006E-2</v>
      </c>
      <c r="E76" s="2" t="s">
        <v>23</v>
      </c>
      <c r="F76" s="2" t="s">
        <v>23</v>
      </c>
      <c r="G76" s="3">
        <v>741</v>
      </c>
      <c r="H76" s="3">
        <v>0.77600000000000013</v>
      </c>
      <c r="I76" s="3" t="s">
        <v>6</v>
      </c>
      <c r="J76" s="3" t="b">
        <v>0</v>
      </c>
      <c r="K76" s="4" t="s">
        <v>24</v>
      </c>
      <c r="L76" s="3" t="s">
        <v>24</v>
      </c>
      <c r="M76" t="e">
        <f t="shared" si="2"/>
        <v>#VALUE!</v>
      </c>
      <c r="N76" s="46">
        <f t="shared" si="3"/>
        <v>0</v>
      </c>
      <c r="O76" s="14"/>
    </row>
    <row r="77" spans="2:15">
      <c r="B77">
        <v>5000072</v>
      </c>
      <c r="C77" s="2">
        <v>167563</v>
      </c>
      <c r="D77" s="5">
        <v>2.64E-2</v>
      </c>
      <c r="E77" s="2" t="s">
        <v>26</v>
      </c>
      <c r="F77" s="2" t="s">
        <v>27</v>
      </c>
      <c r="G77" s="3">
        <v>453.59999999999997</v>
      </c>
      <c r="H77" s="3">
        <v>0.64</v>
      </c>
      <c r="I77" s="3" t="s">
        <v>6</v>
      </c>
      <c r="J77" s="3" t="s">
        <v>24</v>
      </c>
      <c r="K77" s="4">
        <v>0.18</v>
      </c>
      <c r="L77" s="3">
        <v>4</v>
      </c>
      <c r="M77">
        <f t="shared" si="2"/>
        <v>0.17332711069987608</v>
      </c>
      <c r="N77" s="46">
        <f t="shared" si="3"/>
        <v>137401.66</v>
      </c>
      <c r="O77" s="14"/>
    </row>
    <row r="78" spans="2:15">
      <c r="B78">
        <v>5000073</v>
      </c>
      <c r="C78" s="2">
        <v>117728</v>
      </c>
      <c r="D78" s="5">
        <v>2.1899999999999999E-2</v>
      </c>
      <c r="E78" s="2" t="s">
        <v>23</v>
      </c>
      <c r="F78" s="2" t="s">
        <v>23</v>
      </c>
      <c r="G78" s="3">
        <v>729</v>
      </c>
      <c r="H78" s="3">
        <v>0.42400000000000004</v>
      </c>
      <c r="I78" s="3" t="s">
        <v>6</v>
      </c>
      <c r="J78" s="3" t="b">
        <v>0</v>
      </c>
      <c r="K78" s="4" t="s">
        <v>24</v>
      </c>
      <c r="L78" s="3" t="s">
        <v>24</v>
      </c>
      <c r="M78" t="e">
        <f t="shared" si="2"/>
        <v>#VALUE!</v>
      </c>
      <c r="N78" s="46">
        <f t="shared" si="3"/>
        <v>0</v>
      </c>
      <c r="O78" s="14"/>
    </row>
    <row r="79" spans="2:15">
      <c r="B79">
        <v>5000074</v>
      </c>
      <c r="C79" s="2">
        <v>132625</v>
      </c>
      <c r="D79" s="5">
        <v>5.9400000000000001E-2</v>
      </c>
      <c r="E79" s="2" t="s">
        <v>23</v>
      </c>
      <c r="F79" s="2" t="s">
        <v>23</v>
      </c>
      <c r="G79" s="3">
        <v>664</v>
      </c>
      <c r="H79" s="3">
        <v>0.2</v>
      </c>
      <c r="I79" s="3" t="s">
        <v>6</v>
      </c>
      <c r="J79" s="3" t="b">
        <v>0</v>
      </c>
      <c r="K79" s="4" t="s">
        <v>24</v>
      </c>
      <c r="L79" s="3" t="s">
        <v>24</v>
      </c>
      <c r="M79" t="e">
        <f t="shared" si="2"/>
        <v>#VALUE!</v>
      </c>
      <c r="N79" s="46">
        <f t="shared" si="3"/>
        <v>0</v>
      </c>
      <c r="O79" s="14"/>
    </row>
    <row r="80" spans="2:15">
      <c r="B80">
        <v>5000075</v>
      </c>
      <c r="C80" s="2">
        <v>13840</v>
      </c>
      <c r="D80" s="5">
        <v>2.5700000000000001E-2</v>
      </c>
      <c r="E80" s="2" t="s">
        <v>23</v>
      </c>
      <c r="F80" s="2" t="s">
        <v>23</v>
      </c>
      <c r="G80" s="3">
        <v>781</v>
      </c>
      <c r="H80" s="3">
        <v>0.504</v>
      </c>
      <c r="I80" s="3" t="s">
        <v>6</v>
      </c>
      <c r="J80" s="3" t="b">
        <v>0</v>
      </c>
      <c r="K80" s="4" t="s">
        <v>24</v>
      </c>
      <c r="L80" s="3" t="s">
        <v>24</v>
      </c>
      <c r="M80" t="e">
        <f t="shared" si="2"/>
        <v>#VALUE!</v>
      </c>
      <c r="N80" s="46">
        <f t="shared" si="3"/>
        <v>0</v>
      </c>
      <c r="O80" s="14"/>
    </row>
    <row r="81" spans="2:15">
      <c r="B81">
        <v>5000076</v>
      </c>
      <c r="C81" s="2">
        <v>22664</v>
      </c>
      <c r="D81" s="5">
        <v>6.6199999999999995E-2</v>
      </c>
      <c r="E81" s="2" t="s">
        <v>23</v>
      </c>
      <c r="F81" s="2" t="s">
        <v>23</v>
      </c>
      <c r="G81" s="3">
        <v>739</v>
      </c>
      <c r="H81" s="3">
        <v>0.2</v>
      </c>
      <c r="I81" s="3" t="s">
        <v>6</v>
      </c>
      <c r="J81" s="3" t="b">
        <v>0</v>
      </c>
      <c r="K81" s="4" t="s">
        <v>24</v>
      </c>
      <c r="L81" s="3" t="s">
        <v>24</v>
      </c>
      <c r="M81" t="e">
        <f t="shared" si="2"/>
        <v>#VALUE!</v>
      </c>
      <c r="N81" s="46">
        <f t="shared" si="3"/>
        <v>0</v>
      </c>
      <c r="O81" s="14"/>
    </row>
    <row r="82" spans="2:15">
      <c r="B82">
        <v>5000077</v>
      </c>
      <c r="C82" s="2">
        <v>23768</v>
      </c>
      <c r="D82" s="5">
        <v>4.99E-2</v>
      </c>
      <c r="E82" s="2" t="s">
        <v>23</v>
      </c>
      <c r="F82" s="2" t="s">
        <v>23</v>
      </c>
      <c r="G82" s="3">
        <v>689</v>
      </c>
      <c r="H82" s="3">
        <v>0.2</v>
      </c>
      <c r="I82" s="3" t="s">
        <v>6</v>
      </c>
      <c r="J82" s="3" t="b">
        <v>0</v>
      </c>
      <c r="K82" s="4" t="s">
        <v>24</v>
      </c>
      <c r="L82" s="3" t="s">
        <v>24</v>
      </c>
      <c r="M82" t="e">
        <f t="shared" si="2"/>
        <v>#VALUE!</v>
      </c>
      <c r="N82" s="46">
        <f t="shared" si="3"/>
        <v>0</v>
      </c>
      <c r="O82" s="14"/>
    </row>
    <row r="83" spans="2:15">
      <c r="B83">
        <v>5000078</v>
      </c>
      <c r="C83" s="2">
        <v>56028</v>
      </c>
      <c r="D83" s="5">
        <v>3.8100000000000002E-2</v>
      </c>
      <c r="E83" s="2" t="s">
        <v>23</v>
      </c>
      <c r="F83" s="2" t="s">
        <v>23</v>
      </c>
      <c r="G83" s="3">
        <v>632</v>
      </c>
      <c r="H83" s="3">
        <v>0.36</v>
      </c>
      <c r="I83" s="3" t="s">
        <v>6</v>
      </c>
      <c r="J83" s="3" t="b">
        <v>0</v>
      </c>
      <c r="K83" s="4" t="s">
        <v>24</v>
      </c>
      <c r="L83" s="3" t="s">
        <v>24</v>
      </c>
      <c r="M83" t="e">
        <f t="shared" si="2"/>
        <v>#VALUE!</v>
      </c>
      <c r="N83" s="46">
        <f t="shared" si="3"/>
        <v>0</v>
      </c>
      <c r="O83" s="14"/>
    </row>
    <row r="84" spans="2:15">
      <c r="B84">
        <v>5000079</v>
      </c>
      <c r="C84" s="2">
        <v>42878</v>
      </c>
      <c r="D84" s="5">
        <v>2.1999999999999999E-2</v>
      </c>
      <c r="E84" s="2" t="s">
        <v>23</v>
      </c>
      <c r="F84" s="2" t="s">
        <v>23</v>
      </c>
      <c r="G84" s="3">
        <v>744</v>
      </c>
      <c r="H84" s="3">
        <v>0.2</v>
      </c>
      <c r="I84" s="3" t="s">
        <v>6</v>
      </c>
      <c r="J84" s="3" t="b">
        <v>0</v>
      </c>
      <c r="K84" s="4" t="s">
        <v>24</v>
      </c>
      <c r="L84" s="3" t="s">
        <v>24</v>
      </c>
      <c r="M84" t="e">
        <f t="shared" si="2"/>
        <v>#VALUE!</v>
      </c>
      <c r="N84" s="46">
        <f t="shared" si="3"/>
        <v>0</v>
      </c>
      <c r="O84" s="14"/>
    </row>
    <row r="85" spans="2:15">
      <c r="B85">
        <v>5000080</v>
      </c>
      <c r="C85" s="2">
        <v>19035</v>
      </c>
      <c r="D85" s="5">
        <v>6.4699999999999994E-2</v>
      </c>
      <c r="E85" s="2" t="s">
        <v>23</v>
      </c>
      <c r="F85" s="2" t="s">
        <v>23</v>
      </c>
      <c r="G85" s="3">
        <v>611</v>
      </c>
      <c r="H85" s="3">
        <v>0.72800000000000009</v>
      </c>
      <c r="I85" s="3" t="s">
        <v>6</v>
      </c>
      <c r="J85" s="3" t="b">
        <v>0</v>
      </c>
      <c r="K85" s="4" t="s">
        <v>24</v>
      </c>
      <c r="L85" s="3" t="s">
        <v>24</v>
      </c>
      <c r="M85" t="e">
        <f t="shared" si="2"/>
        <v>#VALUE!</v>
      </c>
      <c r="N85" s="46">
        <f t="shared" si="3"/>
        <v>0</v>
      </c>
      <c r="O85" s="14"/>
    </row>
    <row r="86" spans="2:15">
      <c r="B86">
        <v>5000081</v>
      </c>
      <c r="C86" s="2">
        <v>190828</v>
      </c>
      <c r="D86" s="5">
        <v>4.4600000000000001E-2</v>
      </c>
      <c r="E86" s="2" t="s">
        <v>23</v>
      </c>
      <c r="F86" s="2" t="s">
        <v>23</v>
      </c>
      <c r="G86" s="3">
        <v>616</v>
      </c>
      <c r="H86" s="3">
        <v>0.47199999999999998</v>
      </c>
      <c r="I86" s="3" t="s">
        <v>6</v>
      </c>
      <c r="J86" s="3" t="b">
        <v>0</v>
      </c>
      <c r="K86" s="4" t="s">
        <v>24</v>
      </c>
      <c r="L86" s="3" t="s">
        <v>24</v>
      </c>
      <c r="M86" t="e">
        <f t="shared" si="2"/>
        <v>#VALUE!</v>
      </c>
      <c r="N86" s="46">
        <f t="shared" si="3"/>
        <v>0</v>
      </c>
      <c r="O86" s="14"/>
    </row>
    <row r="87" spans="2:15">
      <c r="B87">
        <v>5000082</v>
      </c>
      <c r="C87" s="2">
        <v>127906</v>
      </c>
      <c r="D87" s="5">
        <v>4.07E-2</v>
      </c>
      <c r="E87" s="2" t="s">
        <v>23</v>
      </c>
      <c r="F87" s="2" t="s">
        <v>25</v>
      </c>
      <c r="G87" s="3">
        <v>668</v>
      </c>
      <c r="H87" s="3">
        <v>0.88</v>
      </c>
      <c r="I87" s="3" t="s">
        <v>6</v>
      </c>
      <c r="J87" s="3" t="b">
        <v>0</v>
      </c>
      <c r="K87" s="4" t="s">
        <v>24</v>
      </c>
      <c r="L87" s="3" t="s">
        <v>24</v>
      </c>
      <c r="M87" t="e">
        <f t="shared" si="2"/>
        <v>#VALUE!</v>
      </c>
      <c r="N87" s="46">
        <f t="shared" si="3"/>
        <v>0</v>
      </c>
      <c r="O87" s="14"/>
    </row>
    <row r="88" spans="2:15">
      <c r="B88">
        <v>5000083</v>
      </c>
      <c r="C88" s="2">
        <v>128570</v>
      </c>
      <c r="D88" s="5">
        <v>4.8599999999999997E-2</v>
      </c>
      <c r="E88" s="2" t="s">
        <v>23</v>
      </c>
      <c r="F88" s="2" t="s">
        <v>23</v>
      </c>
      <c r="G88" s="3">
        <v>714</v>
      </c>
      <c r="H88" s="3">
        <v>0.43200000000000005</v>
      </c>
      <c r="I88" s="3" t="s">
        <v>6</v>
      </c>
      <c r="J88" s="3" t="b">
        <v>0</v>
      </c>
      <c r="K88" s="4" t="s">
        <v>24</v>
      </c>
      <c r="L88" s="3" t="s">
        <v>24</v>
      </c>
      <c r="M88" t="e">
        <f t="shared" si="2"/>
        <v>#VALUE!</v>
      </c>
      <c r="N88" s="46">
        <f t="shared" si="3"/>
        <v>0</v>
      </c>
      <c r="O88" s="14"/>
    </row>
    <row r="89" spans="2:15">
      <c r="B89">
        <v>5000084</v>
      </c>
      <c r="C89" s="2">
        <v>127281</v>
      </c>
      <c r="D89" s="5">
        <v>2.6800000000000001E-2</v>
      </c>
      <c r="E89" s="2" t="s">
        <v>23</v>
      </c>
      <c r="F89" s="2" t="s">
        <v>23</v>
      </c>
      <c r="G89" s="3">
        <v>695</v>
      </c>
      <c r="H89" s="3">
        <v>0.6</v>
      </c>
      <c r="I89" s="3" t="s">
        <v>6</v>
      </c>
      <c r="J89" s="3" t="b">
        <v>0</v>
      </c>
      <c r="K89" s="4" t="s">
        <v>24</v>
      </c>
      <c r="L89" s="3" t="s">
        <v>24</v>
      </c>
      <c r="M89" t="e">
        <f t="shared" si="2"/>
        <v>#VALUE!</v>
      </c>
      <c r="N89" s="46">
        <f t="shared" si="3"/>
        <v>0</v>
      </c>
      <c r="O89" s="14"/>
    </row>
    <row r="90" spans="2:15">
      <c r="B90">
        <v>5000085</v>
      </c>
      <c r="C90" s="2">
        <v>148801</v>
      </c>
      <c r="D90" s="5">
        <v>6.2799999999999995E-2</v>
      </c>
      <c r="E90" s="2" t="s">
        <v>23</v>
      </c>
      <c r="F90" s="2" t="s">
        <v>23</v>
      </c>
      <c r="G90" s="3">
        <v>752</v>
      </c>
      <c r="H90" s="3">
        <v>0.63200000000000001</v>
      </c>
      <c r="I90" s="3" t="s">
        <v>6</v>
      </c>
      <c r="J90" s="3" t="b">
        <v>0</v>
      </c>
      <c r="K90" s="4" t="s">
        <v>24</v>
      </c>
      <c r="L90" s="3" t="s">
        <v>24</v>
      </c>
      <c r="M90" t="e">
        <f t="shared" si="2"/>
        <v>#VALUE!</v>
      </c>
      <c r="N90" s="46">
        <f t="shared" si="3"/>
        <v>0</v>
      </c>
      <c r="O90" s="14"/>
    </row>
    <row r="91" spans="2:15">
      <c r="B91">
        <v>5000086</v>
      </c>
      <c r="C91" s="2">
        <v>38167</v>
      </c>
      <c r="D91" s="5">
        <v>2.8299999999999999E-2</v>
      </c>
      <c r="E91" s="2" t="s">
        <v>23</v>
      </c>
      <c r="F91" s="2" t="s">
        <v>23</v>
      </c>
      <c r="G91" s="3">
        <v>748</v>
      </c>
      <c r="H91" s="3">
        <v>0.624</v>
      </c>
      <c r="I91" s="3" t="s">
        <v>6</v>
      </c>
      <c r="J91" s="3" t="b">
        <v>0</v>
      </c>
      <c r="K91" s="4" t="s">
        <v>24</v>
      </c>
      <c r="L91" s="3" t="s">
        <v>24</v>
      </c>
      <c r="M91" t="e">
        <f t="shared" si="2"/>
        <v>#VALUE!</v>
      </c>
      <c r="N91" s="46">
        <f t="shared" si="3"/>
        <v>0</v>
      </c>
      <c r="O91" s="14"/>
    </row>
    <row r="92" spans="2:15">
      <c r="B92">
        <v>5000087</v>
      </c>
      <c r="C92" s="2">
        <v>69396</v>
      </c>
      <c r="D92" s="5">
        <v>4.4200000000000003E-2</v>
      </c>
      <c r="E92" s="2" t="s">
        <v>23</v>
      </c>
      <c r="F92" s="2" t="s">
        <v>23</v>
      </c>
      <c r="G92" s="3">
        <v>692</v>
      </c>
      <c r="H92" s="3">
        <v>0.2</v>
      </c>
      <c r="I92" s="3" t="s">
        <v>6</v>
      </c>
      <c r="J92" s="3" t="b">
        <v>0</v>
      </c>
      <c r="K92" s="4" t="s">
        <v>24</v>
      </c>
      <c r="L92" s="3" t="s">
        <v>24</v>
      </c>
      <c r="M92" t="e">
        <f t="shared" si="2"/>
        <v>#VALUE!</v>
      </c>
      <c r="N92" s="46">
        <f t="shared" si="3"/>
        <v>0</v>
      </c>
      <c r="O92" s="14"/>
    </row>
    <row r="93" spans="2:15">
      <c r="B93">
        <v>5000088</v>
      </c>
      <c r="C93" s="2">
        <v>55045</v>
      </c>
      <c r="D93" s="5">
        <v>4.0399999999999998E-2</v>
      </c>
      <c r="E93" s="2" t="s">
        <v>23</v>
      </c>
      <c r="F93" s="2" t="s">
        <v>23</v>
      </c>
      <c r="G93" s="3">
        <v>670</v>
      </c>
      <c r="H93" s="3">
        <v>0.22400000000000009</v>
      </c>
      <c r="I93" s="3" t="s">
        <v>6</v>
      </c>
      <c r="J93" s="3" t="b">
        <v>0</v>
      </c>
      <c r="K93" s="4" t="s">
        <v>24</v>
      </c>
      <c r="L93" s="3" t="s">
        <v>24</v>
      </c>
      <c r="M93" t="e">
        <f t="shared" si="2"/>
        <v>#VALUE!</v>
      </c>
      <c r="N93" s="46">
        <f t="shared" si="3"/>
        <v>0</v>
      </c>
      <c r="O93" s="14"/>
    </row>
    <row r="94" spans="2:15">
      <c r="B94">
        <v>5000089</v>
      </c>
      <c r="C94" s="2">
        <v>146281</v>
      </c>
      <c r="D94" s="5">
        <v>6.1199999999999997E-2</v>
      </c>
      <c r="E94" s="2" t="s">
        <v>23</v>
      </c>
      <c r="F94" s="2" t="s">
        <v>23</v>
      </c>
      <c r="G94" s="3">
        <v>603</v>
      </c>
      <c r="H94" s="3">
        <v>0.3680000000000001</v>
      </c>
      <c r="I94" s="3" t="s">
        <v>6</v>
      </c>
      <c r="J94" s="3" t="b">
        <v>0</v>
      </c>
      <c r="K94" s="4" t="s">
        <v>24</v>
      </c>
      <c r="L94" s="3" t="s">
        <v>24</v>
      </c>
      <c r="M94" t="e">
        <f t="shared" si="2"/>
        <v>#VALUE!</v>
      </c>
      <c r="N94" s="46">
        <f t="shared" si="3"/>
        <v>0</v>
      </c>
      <c r="O94" s="14"/>
    </row>
    <row r="95" spans="2:15">
      <c r="B95">
        <v>5000090</v>
      </c>
      <c r="C95" s="2">
        <v>92038</v>
      </c>
      <c r="D95" s="5">
        <v>5.5899999999999998E-2</v>
      </c>
      <c r="E95" s="2" t="s">
        <v>23</v>
      </c>
      <c r="F95" s="2" t="s">
        <v>23</v>
      </c>
      <c r="G95" s="3">
        <v>715</v>
      </c>
      <c r="H95" s="3">
        <v>0.34400000000000008</v>
      </c>
      <c r="I95" s="3" t="s">
        <v>6</v>
      </c>
      <c r="J95" s="3" t="b">
        <v>0</v>
      </c>
      <c r="K95" s="4" t="s">
        <v>24</v>
      </c>
      <c r="L95" s="3" t="s">
        <v>24</v>
      </c>
      <c r="M95" t="e">
        <f t="shared" si="2"/>
        <v>#VALUE!</v>
      </c>
      <c r="N95" s="46">
        <f t="shared" si="3"/>
        <v>0</v>
      </c>
      <c r="O95" s="14"/>
    </row>
    <row r="96" spans="2:15">
      <c r="B96">
        <v>5000091</v>
      </c>
      <c r="C96" s="2">
        <v>8199</v>
      </c>
      <c r="D96" s="5">
        <v>4.5100000000000001E-2</v>
      </c>
      <c r="E96" s="2" t="s">
        <v>23</v>
      </c>
      <c r="F96" s="2" t="s">
        <v>23</v>
      </c>
      <c r="G96" s="3">
        <v>785</v>
      </c>
      <c r="H96" s="3">
        <v>0.55200000000000005</v>
      </c>
      <c r="I96" s="3" t="s">
        <v>6</v>
      </c>
      <c r="J96" s="3" t="b">
        <v>0</v>
      </c>
      <c r="K96" s="4" t="s">
        <v>24</v>
      </c>
      <c r="L96" s="3" t="s">
        <v>24</v>
      </c>
      <c r="M96" t="e">
        <f t="shared" si="2"/>
        <v>#VALUE!</v>
      </c>
      <c r="N96" s="46">
        <f t="shared" si="3"/>
        <v>0</v>
      </c>
      <c r="O96" s="14"/>
    </row>
    <row r="97" spans="2:15">
      <c r="B97">
        <v>5000092</v>
      </c>
      <c r="C97" s="2">
        <v>70623</v>
      </c>
      <c r="D97" s="5">
        <v>4.3999999999999997E-2</v>
      </c>
      <c r="E97" s="2" t="s">
        <v>23</v>
      </c>
      <c r="F97" s="2" t="s">
        <v>27</v>
      </c>
      <c r="G97" s="3">
        <v>363.59999999999997</v>
      </c>
      <c r="H97" s="3">
        <v>0.86</v>
      </c>
      <c r="I97" s="3" t="s">
        <v>6</v>
      </c>
      <c r="J97" s="3" t="s">
        <v>24</v>
      </c>
      <c r="K97" s="4">
        <v>0.08</v>
      </c>
      <c r="L97" s="3">
        <v>6</v>
      </c>
      <c r="M97">
        <f t="shared" si="2"/>
        <v>7.5592894601845442E-2</v>
      </c>
      <c r="N97" s="46">
        <f t="shared" si="3"/>
        <v>64973.16</v>
      </c>
      <c r="O97" s="14"/>
    </row>
    <row r="98" spans="2:15">
      <c r="B98">
        <v>5000093</v>
      </c>
      <c r="C98" s="2">
        <v>186813</v>
      </c>
      <c r="D98" s="5">
        <v>5.9200000000000003E-2</v>
      </c>
      <c r="E98" s="2" t="s">
        <v>23</v>
      </c>
      <c r="F98" s="2" t="s">
        <v>23</v>
      </c>
      <c r="G98" s="3">
        <v>706</v>
      </c>
      <c r="H98" s="3">
        <v>0.30400000000000005</v>
      </c>
      <c r="I98" s="3" t="s">
        <v>6</v>
      </c>
      <c r="J98" s="3" t="b">
        <v>0</v>
      </c>
      <c r="K98" s="4" t="s">
        <v>24</v>
      </c>
      <c r="L98" s="3" t="s">
        <v>24</v>
      </c>
      <c r="M98" t="e">
        <f t="shared" si="2"/>
        <v>#VALUE!</v>
      </c>
      <c r="N98" s="46">
        <f t="shared" si="3"/>
        <v>0</v>
      </c>
      <c r="O98" s="14"/>
    </row>
    <row r="99" spans="2:15">
      <c r="B99">
        <v>5000094</v>
      </c>
      <c r="C99" s="2">
        <v>127784</v>
      </c>
      <c r="D99" s="5">
        <v>6.2100000000000002E-2</v>
      </c>
      <c r="E99" s="2" t="s">
        <v>23</v>
      </c>
      <c r="F99" s="2" t="s">
        <v>23</v>
      </c>
      <c r="G99" s="3">
        <v>756</v>
      </c>
      <c r="H99" s="3">
        <v>0.2</v>
      </c>
      <c r="I99" s="3" t="s">
        <v>6</v>
      </c>
      <c r="J99" s="3" t="b">
        <v>0</v>
      </c>
      <c r="K99" s="4" t="s">
        <v>24</v>
      </c>
      <c r="L99" s="3" t="s">
        <v>24</v>
      </c>
      <c r="M99" t="e">
        <f t="shared" si="2"/>
        <v>#VALUE!</v>
      </c>
      <c r="N99" s="46">
        <f t="shared" si="3"/>
        <v>0</v>
      </c>
      <c r="O99" s="14"/>
    </row>
    <row r="100" spans="2:15">
      <c r="B100">
        <v>5000095</v>
      </c>
      <c r="C100" s="2">
        <v>102807</v>
      </c>
      <c r="D100" s="5">
        <v>5.6899999999999999E-2</v>
      </c>
      <c r="E100" s="2" t="s">
        <v>23</v>
      </c>
      <c r="F100" s="2" t="s">
        <v>25</v>
      </c>
      <c r="G100" s="3">
        <v>756</v>
      </c>
      <c r="H100" s="3">
        <v>0.2</v>
      </c>
      <c r="I100" s="3" t="s">
        <v>6</v>
      </c>
      <c r="J100" s="3" t="b">
        <v>0</v>
      </c>
      <c r="K100" s="4" t="s">
        <v>24</v>
      </c>
      <c r="L100" s="3" t="s">
        <v>24</v>
      </c>
      <c r="M100" t="e">
        <f t="shared" si="2"/>
        <v>#VALUE!</v>
      </c>
      <c r="N100" s="46">
        <f t="shared" si="3"/>
        <v>0</v>
      </c>
      <c r="O100" s="14"/>
    </row>
    <row r="101" spans="2:15">
      <c r="B101">
        <v>5000096</v>
      </c>
      <c r="C101" s="2">
        <v>146402</v>
      </c>
      <c r="D101" s="5">
        <v>6.54E-2</v>
      </c>
      <c r="E101" s="2" t="s">
        <v>23</v>
      </c>
      <c r="F101" s="2" t="s">
        <v>23</v>
      </c>
      <c r="G101" s="3">
        <v>615</v>
      </c>
      <c r="H101" s="3">
        <v>0.33600000000000008</v>
      </c>
      <c r="I101" s="3" t="s">
        <v>6</v>
      </c>
      <c r="J101" s="3" t="b">
        <v>0</v>
      </c>
      <c r="K101" s="4" t="s">
        <v>24</v>
      </c>
      <c r="L101" s="3" t="s">
        <v>24</v>
      </c>
      <c r="M101" t="e">
        <f t="shared" si="2"/>
        <v>#VALUE!</v>
      </c>
      <c r="N101" s="46">
        <f t="shared" si="3"/>
        <v>0</v>
      </c>
      <c r="O101" s="14"/>
    </row>
    <row r="102" spans="2:15">
      <c r="B102">
        <v>5000097</v>
      </c>
      <c r="C102" s="2">
        <v>63138</v>
      </c>
      <c r="D102" s="5">
        <v>6.5000000000000002E-2</v>
      </c>
      <c r="E102" s="2" t="s">
        <v>23</v>
      </c>
      <c r="F102" s="2" t="s">
        <v>23</v>
      </c>
      <c r="G102" s="3">
        <v>629</v>
      </c>
      <c r="H102" s="3">
        <v>0.49600000000000011</v>
      </c>
      <c r="I102" s="3" t="s">
        <v>6</v>
      </c>
      <c r="J102" s="3" t="b">
        <v>0</v>
      </c>
      <c r="K102" s="4" t="s">
        <v>24</v>
      </c>
      <c r="L102" s="3" t="s">
        <v>24</v>
      </c>
      <c r="M102" t="e">
        <f t="shared" si="2"/>
        <v>#VALUE!</v>
      </c>
      <c r="N102" s="46">
        <f t="shared" si="3"/>
        <v>0</v>
      </c>
      <c r="O102" s="14"/>
    </row>
    <row r="103" spans="2:15">
      <c r="B103">
        <v>5000098</v>
      </c>
      <c r="C103" s="2">
        <v>57796</v>
      </c>
      <c r="D103" s="5">
        <v>2.4400000000000002E-2</v>
      </c>
      <c r="E103" s="2" t="s">
        <v>23</v>
      </c>
      <c r="F103" s="2" t="s">
        <v>23</v>
      </c>
      <c r="G103" s="3">
        <v>755</v>
      </c>
      <c r="H103" s="3">
        <v>0.79999999999999993</v>
      </c>
      <c r="I103" s="3" t="s">
        <v>6</v>
      </c>
      <c r="J103" s="3" t="b">
        <v>0</v>
      </c>
      <c r="K103" s="4" t="s">
        <v>24</v>
      </c>
      <c r="L103" s="3" t="s">
        <v>24</v>
      </c>
      <c r="M103" t="e">
        <f t="shared" si="2"/>
        <v>#VALUE!</v>
      </c>
      <c r="N103" s="46">
        <f t="shared" si="3"/>
        <v>0</v>
      </c>
      <c r="O103" s="14"/>
    </row>
    <row r="104" spans="2:15">
      <c r="B104">
        <v>5000099</v>
      </c>
      <c r="C104" s="2">
        <v>37975</v>
      </c>
      <c r="D104" s="5">
        <v>2.1100000000000001E-2</v>
      </c>
      <c r="E104" s="2" t="s">
        <v>23</v>
      </c>
      <c r="F104" s="2" t="s">
        <v>23</v>
      </c>
      <c r="G104" s="3">
        <v>712</v>
      </c>
      <c r="H104" s="3">
        <v>0.36</v>
      </c>
      <c r="I104" s="3" t="s">
        <v>6</v>
      </c>
      <c r="J104" s="3" t="b">
        <v>0</v>
      </c>
      <c r="K104" s="4" t="s">
        <v>24</v>
      </c>
      <c r="L104" s="3" t="s">
        <v>24</v>
      </c>
      <c r="M104" t="e">
        <f t="shared" si="2"/>
        <v>#VALUE!</v>
      </c>
      <c r="N104" s="46">
        <f t="shared" si="3"/>
        <v>0</v>
      </c>
      <c r="O104" s="14"/>
    </row>
    <row r="105" spans="2:15">
      <c r="B105">
        <v>5000100</v>
      </c>
      <c r="C105" s="2">
        <v>183476</v>
      </c>
      <c r="D105" s="5">
        <v>5.1700000000000003E-2</v>
      </c>
      <c r="E105" s="2" t="s">
        <v>23</v>
      </c>
      <c r="F105" s="2" t="s">
        <v>23</v>
      </c>
      <c r="G105" s="3">
        <v>770</v>
      </c>
      <c r="H105" s="3">
        <v>0.2</v>
      </c>
      <c r="I105" s="3" t="s">
        <v>6</v>
      </c>
      <c r="J105" s="3" t="b">
        <v>0</v>
      </c>
      <c r="K105" s="4" t="s">
        <v>24</v>
      </c>
      <c r="L105" s="3" t="s">
        <v>24</v>
      </c>
      <c r="M105" t="e">
        <f t="shared" si="2"/>
        <v>#VALUE!</v>
      </c>
      <c r="N105" s="46">
        <f t="shared" si="3"/>
        <v>0</v>
      </c>
      <c r="O105" s="14"/>
    </row>
    <row r="106" spans="2:15">
      <c r="B106">
        <v>5000101</v>
      </c>
      <c r="C106" s="2">
        <v>142888</v>
      </c>
      <c r="D106" s="5">
        <v>5.0700000000000002E-2</v>
      </c>
      <c r="E106" s="2" t="s">
        <v>23</v>
      </c>
      <c r="F106" s="2" t="s">
        <v>23</v>
      </c>
      <c r="G106" s="3">
        <v>718</v>
      </c>
      <c r="H106" s="3">
        <v>0.2</v>
      </c>
      <c r="I106" s="3" t="s">
        <v>6</v>
      </c>
      <c r="J106" s="3" t="b">
        <v>0</v>
      </c>
      <c r="K106" s="4" t="s">
        <v>24</v>
      </c>
      <c r="L106" s="3" t="s">
        <v>24</v>
      </c>
      <c r="M106" t="e">
        <f t="shared" si="2"/>
        <v>#VALUE!</v>
      </c>
      <c r="N106" s="46">
        <f t="shared" si="3"/>
        <v>0</v>
      </c>
      <c r="O106" s="14"/>
    </row>
    <row r="107" spans="2:15">
      <c r="B107">
        <v>5000102</v>
      </c>
      <c r="C107" s="2">
        <v>106640</v>
      </c>
      <c r="D107" s="5">
        <v>2.4199999999999999E-2</v>
      </c>
      <c r="E107" s="2" t="s">
        <v>23</v>
      </c>
      <c r="F107" s="2" t="s">
        <v>23</v>
      </c>
      <c r="G107" s="3">
        <v>779</v>
      </c>
      <c r="H107" s="3">
        <v>0.7599999999999999</v>
      </c>
      <c r="I107" s="3" t="s">
        <v>6</v>
      </c>
      <c r="J107" s="3" t="b">
        <v>0</v>
      </c>
      <c r="K107" s="4" t="s">
        <v>24</v>
      </c>
      <c r="L107" s="3" t="s">
        <v>24</v>
      </c>
      <c r="M107" t="e">
        <f t="shared" si="2"/>
        <v>#VALUE!</v>
      </c>
      <c r="N107" s="46">
        <f t="shared" si="3"/>
        <v>0</v>
      </c>
      <c r="O107" s="14"/>
    </row>
    <row r="108" spans="2:15">
      <c r="B108">
        <v>5000103</v>
      </c>
      <c r="C108" s="2">
        <v>195881</v>
      </c>
      <c r="D108" s="5">
        <v>2.9700000000000001E-2</v>
      </c>
      <c r="E108" s="2" t="s">
        <v>23</v>
      </c>
      <c r="F108" s="2" t="s">
        <v>23</v>
      </c>
      <c r="G108" s="3">
        <v>760</v>
      </c>
      <c r="H108" s="3">
        <v>0.7360000000000001</v>
      </c>
      <c r="I108" s="3" t="s">
        <v>6</v>
      </c>
      <c r="J108" s="3" t="b">
        <v>0</v>
      </c>
      <c r="K108" s="4" t="s">
        <v>24</v>
      </c>
      <c r="L108" s="3" t="s">
        <v>24</v>
      </c>
      <c r="M108" t="e">
        <f t="shared" si="2"/>
        <v>#VALUE!</v>
      </c>
      <c r="N108" s="46">
        <f t="shared" si="3"/>
        <v>0</v>
      </c>
      <c r="O108" s="14"/>
    </row>
    <row r="109" spans="2:15">
      <c r="B109">
        <v>5000104</v>
      </c>
      <c r="C109" s="2">
        <v>139663</v>
      </c>
      <c r="D109" s="5">
        <v>4.7800000000000002E-2</v>
      </c>
      <c r="E109" s="2" t="s">
        <v>23</v>
      </c>
      <c r="F109" s="2" t="s">
        <v>23</v>
      </c>
      <c r="G109" s="3">
        <v>672</v>
      </c>
      <c r="H109" s="3">
        <v>0.59199999999999997</v>
      </c>
      <c r="I109" s="3" t="s">
        <v>6</v>
      </c>
      <c r="J109" s="3" t="b">
        <v>0</v>
      </c>
      <c r="K109" s="4" t="s">
        <v>24</v>
      </c>
      <c r="L109" s="3" t="s">
        <v>24</v>
      </c>
      <c r="M109" t="e">
        <f t="shared" si="2"/>
        <v>#VALUE!</v>
      </c>
      <c r="N109" s="46">
        <f t="shared" si="3"/>
        <v>0</v>
      </c>
      <c r="O109" s="14"/>
    </row>
    <row r="110" spans="2:15">
      <c r="B110">
        <v>5000105</v>
      </c>
      <c r="C110" s="2">
        <v>100036</v>
      </c>
      <c r="D110" s="5">
        <v>2.2800000000000001E-2</v>
      </c>
      <c r="E110" s="2" t="s">
        <v>23</v>
      </c>
      <c r="F110" s="2" t="s">
        <v>23</v>
      </c>
      <c r="G110" s="3">
        <v>754</v>
      </c>
      <c r="H110" s="3">
        <v>0.59199999999999997</v>
      </c>
      <c r="I110" s="3" t="s">
        <v>6</v>
      </c>
      <c r="J110" s="3" t="b">
        <v>0</v>
      </c>
      <c r="K110" s="4" t="s">
        <v>24</v>
      </c>
      <c r="L110" s="3" t="s">
        <v>24</v>
      </c>
      <c r="M110" t="e">
        <f t="shared" si="2"/>
        <v>#VALUE!</v>
      </c>
      <c r="N110" s="46">
        <f t="shared" si="3"/>
        <v>0</v>
      </c>
      <c r="O110" s="14"/>
    </row>
    <row r="111" spans="2:15">
      <c r="B111">
        <v>5000106</v>
      </c>
      <c r="C111" s="2">
        <v>44548</v>
      </c>
      <c r="D111" s="5">
        <v>6.4000000000000001E-2</v>
      </c>
      <c r="E111" s="2" t="s">
        <v>23</v>
      </c>
      <c r="F111" s="2" t="s">
        <v>23</v>
      </c>
      <c r="G111" s="3">
        <v>728</v>
      </c>
      <c r="H111" s="3">
        <v>0.78400000000000014</v>
      </c>
      <c r="I111" s="3" t="s">
        <v>6</v>
      </c>
      <c r="J111" s="3" t="b">
        <v>0</v>
      </c>
      <c r="K111" s="4" t="s">
        <v>24</v>
      </c>
      <c r="L111" s="3" t="s">
        <v>24</v>
      </c>
      <c r="M111" t="e">
        <f t="shared" si="2"/>
        <v>#VALUE!</v>
      </c>
      <c r="N111" s="46">
        <f t="shared" si="3"/>
        <v>0</v>
      </c>
      <c r="O111" s="14"/>
    </row>
    <row r="112" spans="2:15">
      <c r="B112">
        <v>5000107</v>
      </c>
      <c r="C112" s="2">
        <v>165969</v>
      </c>
      <c r="D112" s="5">
        <v>4.48E-2</v>
      </c>
      <c r="E112" s="2" t="s">
        <v>23</v>
      </c>
      <c r="F112" s="2" t="s">
        <v>23</v>
      </c>
      <c r="G112" s="3">
        <v>783</v>
      </c>
      <c r="H112" s="3">
        <v>0.28000000000000003</v>
      </c>
      <c r="I112" s="3" t="s">
        <v>6</v>
      </c>
      <c r="J112" s="3" t="b">
        <v>0</v>
      </c>
      <c r="K112" s="4" t="s">
        <v>24</v>
      </c>
      <c r="L112" s="3" t="s">
        <v>24</v>
      </c>
      <c r="M112" t="e">
        <f t="shared" si="2"/>
        <v>#VALUE!</v>
      </c>
      <c r="N112" s="46">
        <f t="shared" si="3"/>
        <v>0</v>
      </c>
      <c r="O112" s="14"/>
    </row>
    <row r="113" spans="2:15">
      <c r="B113">
        <v>5000108</v>
      </c>
      <c r="C113" s="2">
        <v>96780</v>
      </c>
      <c r="D113" s="5">
        <v>6.7100000000000007E-2</v>
      </c>
      <c r="E113" s="2" t="s">
        <v>23</v>
      </c>
      <c r="F113" s="2" t="s">
        <v>23</v>
      </c>
      <c r="G113" s="3">
        <v>763</v>
      </c>
      <c r="H113" s="3">
        <v>0.79199999999999993</v>
      </c>
      <c r="I113" s="3" t="s">
        <v>6</v>
      </c>
      <c r="J113" s="3" t="b">
        <v>0</v>
      </c>
      <c r="K113" s="4" t="s">
        <v>24</v>
      </c>
      <c r="L113" s="3" t="s">
        <v>24</v>
      </c>
      <c r="M113" t="e">
        <f t="shared" si="2"/>
        <v>#VALUE!</v>
      </c>
      <c r="N113" s="46">
        <f t="shared" si="3"/>
        <v>0</v>
      </c>
      <c r="O113" s="14"/>
    </row>
    <row r="114" spans="2:15">
      <c r="B114">
        <v>5000109</v>
      </c>
      <c r="C114" s="2">
        <v>98337</v>
      </c>
      <c r="D114" s="5">
        <v>6.9500000000000006E-2</v>
      </c>
      <c r="E114" s="2" t="s">
        <v>23</v>
      </c>
      <c r="F114" s="2" t="s">
        <v>23</v>
      </c>
      <c r="G114" s="3">
        <v>654</v>
      </c>
      <c r="H114" s="3">
        <v>0.30400000000000005</v>
      </c>
      <c r="I114" s="3" t="s">
        <v>6</v>
      </c>
      <c r="J114" s="3" t="b">
        <v>0</v>
      </c>
      <c r="K114" s="4" t="s">
        <v>24</v>
      </c>
      <c r="L114" s="3" t="s">
        <v>24</v>
      </c>
      <c r="M114" t="e">
        <f t="shared" si="2"/>
        <v>#VALUE!</v>
      </c>
      <c r="N114" s="46">
        <f t="shared" si="3"/>
        <v>0</v>
      </c>
      <c r="O114" s="14"/>
    </row>
    <row r="115" spans="2:15">
      <c r="B115">
        <v>5000110</v>
      </c>
      <c r="C115" s="2">
        <v>52062</v>
      </c>
      <c r="D115" s="5">
        <v>5.2499999999999998E-2</v>
      </c>
      <c r="E115" s="2" t="s">
        <v>23</v>
      </c>
      <c r="F115" s="2" t="s">
        <v>23</v>
      </c>
      <c r="G115" s="3">
        <v>767</v>
      </c>
      <c r="H115" s="3">
        <v>0.63200000000000001</v>
      </c>
      <c r="I115" s="3" t="s">
        <v>6</v>
      </c>
      <c r="J115" s="3" t="b">
        <v>0</v>
      </c>
      <c r="K115" s="4" t="s">
        <v>24</v>
      </c>
      <c r="L115" s="3" t="s">
        <v>24</v>
      </c>
      <c r="M115" t="e">
        <f t="shared" si="2"/>
        <v>#VALUE!</v>
      </c>
      <c r="N115" s="46">
        <f t="shared" si="3"/>
        <v>0</v>
      </c>
      <c r="O115" s="14"/>
    </row>
    <row r="116" spans="2:15">
      <c r="B116">
        <v>5000111</v>
      </c>
      <c r="C116" s="2">
        <v>46152</v>
      </c>
      <c r="D116" s="5">
        <v>4.0300000000000002E-2</v>
      </c>
      <c r="E116" s="2" t="s">
        <v>23</v>
      </c>
      <c r="F116" s="2" t="s">
        <v>23</v>
      </c>
      <c r="G116" s="3">
        <v>773</v>
      </c>
      <c r="H116" s="3">
        <v>0.66400000000000003</v>
      </c>
      <c r="I116" s="3" t="s">
        <v>6</v>
      </c>
      <c r="J116" s="3" t="b">
        <v>0</v>
      </c>
      <c r="K116" s="4" t="s">
        <v>24</v>
      </c>
      <c r="L116" s="3" t="s">
        <v>24</v>
      </c>
      <c r="M116" t="e">
        <f t="shared" si="2"/>
        <v>#VALUE!</v>
      </c>
      <c r="N116" s="46">
        <f t="shared" si="3"/>
        <v>0</v>
      </c>
      <c r="O116" s="14"/>
    </row>
    <row r="117" spans="2:15">
      <c r="B117">
        <v>5000112</v>
      </c>
      <c r="C117" s="2">
        <v>181242</v>
      </c>
      <c r="D117" s="5">
        <v>3.9100000000000003E-2</v>
      </c>
      <c r="E117" s="2" t="s">
        <v>23</v>
      </c>
      <c r="F117" s="2" t="s">
        <v>23</v>
      </c>
      <c r="G117" s="3">
        <v>671</v>
      </c>
      <c r="H117" s="3">
        <v>0.53600000000000003</v>
      </c>
      <c r="I117" s="3" t="s">
        <v>6</v>
      </c>
      <c r="J117" s="3" t="b">
        <v>0</v>
      </c>
      <c r="K117" s="4" t="s">
        <v>24</v>
      </c>
      <c r="L117" s="3" t="s">
        <v>24</v>
      </c>
      <c r="M117" t="e">
        <f t="shared" si="2"/>
        <v>#VALUE!</v>
      </c>
      <c r="N117" s="46">
        <f t="shared" si="3"/>
        <v>0</v>
      </c>
      <c r="O117" s="14"/>
    </row>
    <row r="118" spans="2:15">
      <c r="B118">
        <v>5000113</v>
      </c>
      <c r="C118" s="2">
        <v>135550</v>
      </c>
      <c r="D118" s="5">
        <v>5.3499999999999999E-2</v>
      </c>
      <c r="E118" s="2" t="s">
        <v>23</v>
      </c>
      <c r="F118" s="2" t="s">
        <v>23</v>
      </c>
      <c r="G118" s="3">
        <v>619</v>
      </c>
      <c r="H118" s="3">
        <v>0.30400000000000005</v>
      </c>
      <c r="I118" s="3" t="s">
        <v>6</v>
      </c>
      <c r="J118" s="3" t="b">
        <v>0</v>
      </c>
      <c r="K118" s="4" t="s">
        <v>24</v>
      </c>
      <c r="L118" s="3" t="s">
        <v>24</v>
      </c>
      <c r="M118" t="e">
        <f t="shared" si="2"/>
        <v>#VALUE!</v>
      </c>
      <c r="N118" s="46">
        <f t="shared" si="3"/>
        <v>0</v>
      </c>
      <c r="O118" s="14"/>
    </row>
    <row r="119" spans="2:15">
      <c r="B119">
        <v>5000114</v>
      </c>
      <c r="C119" s="2">
        <v>24502</v>
      </c>
      <c r="D119" s="5">
        <v>2.9600000000000001E-2</v>
      </c>
      <c r="E119" s="2" t="s">
        <v>23</v>
      </c>
      <c r="F119" s="2" t="s">
        <v>23</v>
      </c>
      <c r="G119" s="3">
        <v>740</v>
      </c>
      <c r="H119" s="3">
        <v>0.2</v>
      </c>
      <c r="I119" s="3" t="s">
        <v>6</v>
      </c>
      <c r="J119" s="3" t="b">
        <v>0</v>
      </c>
      <c r="K119" s="4" t="s">
        <v>24</v>
      </c>
      <c r="L119" s="3" t="s">
        <v>24</v>
      </c>
      <c r="M119" t="e">
        <f t="shared" si="2"/>
        <v>#VALUE!</v>
      </c>
      <c r="N119" s="46">
        <f t="shared" si="3"/>
        <v>0</v>
      </c>
      <c r="O119" s="14"/>
    </row>
    <row r="120" spans="2:15">
      <c r="B120">
        <v>5000115</v>
      </c>
      <c r="C120" s="2">
        <v>89821</v>
      </c>
      <c r="D120" s="5">
        <v>6.3899999999999998E-2</v>
      </c>
      <c r="E120" s="2" t="s">
        <v>23</v>
      </c>
      <c r="F120" s="2" t="s">
        <v>23</v>
      </c>
      <c r="G120" s="3">
        <v>724</v>
      </c>
      <c r="H120" s="3">
        <v>0.20800000000000007</v>
      </c>
      <c r="I120" s="3" t="s">
        <v>6</v>
      </c>
      <c r="J120" s="3" t="b">
        <v>0</v>
      </c>
      <c r="K120" s="4" t="s">
        <v>24</v>
      </c>
      <c r="L120" s="3" t="s">
        <v>24</v>
      </c>
      <c r="M120" t="e">
        <f t="shared" si="2"/>
        <v>#VALUE!</v>
      </c>
      <c r="N120" s="46">
        <f t="shared" si="3"/>
        <v>0</v>
      </c>
      <c r="O120" s="14"/>
    </row>
    <row r="121" spans="2:15">
      <c r="B121">
        <v>5000116</v>
      </c>
      <c r="C121" s="2">
        <v>5732</v>
      </c>
      <c r="D121" s="5">
        <v>5.8000000000000003E-2</v>
      </c>
      <c r="E121" s="2" t="s">
        <v>23</v>
      </c>
      <c r="F121" s="2" t="s">
        <v>23</v>
      </c>
      <c r="G121" s="3">
        <v>696</v>
      </c>
      <c r="H121" s="3">
        <v>0.624</v>
      </c>
      <c r="I121" s="3" t="s">
        <v>6</v>
      </c>
      <c r="J121" s="3" t="b">
        <v>0</v>
      </c>
      <c r="K121" s="4" t="s">
        <v>24</v>
      </c>
      <c r="L121" s="3" t="s">
        <v>24</v>
      </c>
      <c r="M121" t="e">
        <f t="shared" si="2"/>
        <v>#VALUE!</v>
      </c>
      <c r="N121" s="46">
        <f t="shared" si="3"/>
        <v>0</v>
      </c>
      <c r="O121" s="14"/>
    </row>
    <row r="122" spans="2:15">
      <c r="B122">
        <v>5000117</v>
      </c>
      <c r="C122" s="2">
        <v>159432</v>
      </c>
      <c r="D122" s="5">
        <v>4.1200000000000001E-2</v>
      </c>
      <c r="E122" s="2" t="s">
        <v>23</v>
      </c>
      <c r="F122" s="2" t="s">
        <v>23</v>
      </c>
      <c r="G122" s="3">
        <v>670</v>
      </c>
      <c r="H122" s="3">
        <v>0.34400000000000008</v>
      </c>
      <c r="I122" s="3" t="s">
        <v>6</v>
      </c>
      <c r="J122" s="3" t="b">
        <v>0</v>
      </c>
      <c r="K122" s="4" t="s">
        <v>24</v>
      </c>
      <c r="L122" s="3" t="s">
        <v>24</v>
      </c>
      <c r="M122" t="e">
        <f t="shared" si="2"/>
        <v>#VALUE!</v>
      </c>
      <c r="N122" s="46">
        <f t="shared" si="3"/>
        <v>0</v>
      </c>
      <c r="O122" s="14"/>
    </row>
    <row r="123" spans="2:15">
      <c r="B123">
        <v>5000118</v>
      </c>
      <c r="C123" s="2">
        <v>81386</v>
      </c>
      <c r="D123" s="5">
        <v>5.9200000000000003E-2</v>
      </c>
      <c r="E123" s="2" t="s">
        <v>23</v>
      </c>
      <c r="F123" s="2" t="s">
        <v>23</v>
      </c>
      <c r="G123" s="3">
        <v>737</v>
      </c>
      <c r="H123" s="3">
        <v>0.57600000000000007</v>
      </c>
      <c r="I123" s="3" t="s">
        <v>6</v>
      </c>
      <c r="J123" s="3" t="b">
        <v>0</v>
      </c>
      <c r="K123" s="4" t="s">
        <v>24</v>
      </c>
      <c r="L123" s="3" t="s">
        <v>24</v>
      </c>
      <c r="M123" t="e">
        <f t="shared" si="2"/>
        <v>#VALUE!</v>
      </c>
      <c r="N123" s="46">
        <f t="shared" si="3"/>
        <v>0</v>
      </c>
      <c r="O123" s="14"/>
    </row>
    <row r="124" spans="2:15">
      <c r="B124">
        <v>5000119</v>
      </c>
      <c r="C124" s="2">
        <v>146990</v>
      </c>
      <c r="D124" s="5">
        <v>5.0900000000000001E-2</v>
      </c>
      <c r="E124" s="2" t="s">
        <v>23</v>
      </c>
      <c r="F124" s="2" t="s">
        <v>23</v>
      </c>
      <c r="G124" s="3">
        <v>625</v>
      </c>
      <c r="H124" s="3">
        <v>0.77600000000000013</v>
      </c>
      <c r="I124" s="3" t="s">
        <v>6</v>
      </c>
      <c r="J124" s="3" t="b">
        <v>0</v>
      </c>
      <c r="K124" s="4" t="s">
        <v>24</v>
      </c>
      <c r="L124" s="3" t="s">
        <v>24</v>
      </c>
      <c r="M124" t="e">
        <f t="shared" si="2"/>
        <v>#VALUE!</v>
      </c>
      <c r="N124" s="46">
        <f t="shared" si="3"/>
        <v>0</v>
      </c>
      <c r="O124" s="14"/>
    </row>
    <row r="125" spans="2:15">
      <c r="B125">
        <v>5000120</v>
      </c>
      <c r="C125" s="2">
        <v>134959</v>
      </c>
      <c r="D125" s="5">
        <v>5.6800000000000003E-2</v>
      </c>
      <c r="E125" s="2" t="s">
        <v>23</v>
      </c>
      <c r="F125" s="2" t="s">
        <v>25</v>
      </c>
      <c r="G125" s="3">
        <v>605</v>
      </c>
      <c r="H125" s="3">
        <v>0.94000000000000006</v>
      </c>
      <c r="I125" s="3" t="s">
        <v>6</v>
      </c>
      <c r="J125" s="3" t="b">
        <v>0</v>
      </c>
      <c r="K125" s="4" t="s">
        <v>24</v>
      </c>
      <c r="L125" s="3" t="s">
        <v>24</v>
      </c>
      <c r="M125" t="e">
        <f t="shared" si="2"/>
        <v>#VALUE!</v>
      </c>
      <c r="N125" s="46">
        <f t="shared" si="3"/>
        <v>0</v>
      </c>
      <c r="O125" s="14"/>
    </row>
    <row r="126" spans="2:15">
      <c r="B126">
        <v>5000121</v>
      </c>
      <c r="C126" s="2">
        <v>142712</v>
      </c>
      <c r="D126" s="5">
        <v>4.1300000000000003E-2</v>
      </c>
      <c r="E126" s="2" t="s">
        <v>23</v>
      </c>
      <c r="F126" s="2" t="s">
        <v>23</v>
      </c>
      <c r="G126" s="3">
        <v>793</v>
      </c>
      <c r="H126" s="3">
        <v>0.60799999999999998</v>
      </c>
      <c r="I126" s="3" t="s">
        <v>6</v>
      </c>
      <c r="J126" s="3" t="b">
        <v>0</v>
      </c>
      <c r="K126" s="4" t="s">
        <v>24</v>
      </c>
      <c r="L126" s="3" t="s">
        <v>24</v>
      </c>
      <c r="M126" t="e">
        <f t="shared" si="2"/>
        <v>#VALUE!</v>
      </c>
      <c r="N126" s="46">
        <f t="shared" si="3"/>
        <v>0</v>
      </c>
      <c r="O126" s="14"/>
    </row>
    <row r="127" spans="2:15">
      <c r="B127">
        <v>5000122</v>
      </c>
      <c r="C127" s="2">
        <v>129202</v>
      </c>
      <c r="D127" s="5">
        <v>5.7299999999999997E-2</v>
      </c>
      <c r="E127" s="2" t="s">
        <v>23</v>
      </c>
      <c r="F127" s="2" t="s">
        <v>27</v>
      </c>
      <c r="G127" s="3">
        <v>430.2</v>
      </c>
      <c r="H127" s="3">
        <v>1.0099999999999998</v>
      </c>
      <c r="I127" s="3" t="s">
        <v>6</v>
      </c>
      <c r="J127" s="3" t="s">
        <v>24</v>
      </c>
      <c r="K127" s="4">
        <v>0.21</v>
      </c>
      <c r="L127" s="3">
        <v>6</v>
      </c>
      <c r="M127">
        <f t="shared" si="2"/>
        <v>0.19843134832984427</v>
      </c>
      <c r="N127" s="46">
        <f t="shared" si="3"/>
        <v>102069.58</v>
      </c>
      <c r="O127" s="14"/>
    </row>
    <row r="128" spans="2:15">
      <c r="B128">
        <v>5000123</v>
      </c>
      <c r="C128" s="2">
        <v>11994</v>
      </c>
      <c r="D128" s="5">
        <v>5.3400000000000003E-2</v>
      </c>
      <c r="E128" s="2" t="s">
        <v>23</v>
      </c>
      <c r="F128" s="2" t="s">
        <v>25</v>
      </c>
      <c r="G128" s="3">
        <v>743</v>
      </c>
      <c r="H128" s="3">
        <v>0.96000000000000008</v>
      </c>
      <c r="I128" s="3" t="s">
        <v>6</v>
      </c>
      <c r="J128" s="3" t="b">
        <v>0</v>
      </c>
      <c r="K128" s="4" t="s">
        <v>24</v>
      </c>
      <c r="L128" s="3" t="s">
        <v>24</v>
      </c>
      <c r="M128" t="e">
        <f t="shared" si="2"/>
        <v>#VALUE!</v>
      </c>
      <c r="N128" s="46">
        <f t="shared" si="3"/>
        <v>0</v>
      </c>
      <c r="O128" s="14"/>
    </row>
    <row r="129" spans="2:15">
      <c r="B129">
        <v>5000124</v>
      </c>
      <c r="C129" s="2">
        <v>49837</v>
      </c>
      <c r="D129" s="5">
        <v>4.1300000000000003E-2</v>
      </c>
      <c r="E129" s="2" t="s">
        <v>23</v>
      </c>
      <c r="F129" s="2" t="s">
        <v>23</v>
      </c>
      <c r="G129" s="3">
        <v>613</v>
      </c>
      <c r="H129" s="3">
        <v>0.31200000000000006</v>
      </c>
      <c r="I129" s="3" t="s">
        <v>6</v>
      </c>
      <c r="J129" s="3" t="b">
        <v>0</v>
      </c>
      <c r="K129" s="4" t="s">
        <v>24</v>
      </c>
      <c r="L129" s="3" t="s">
        <v>24</v>
      </c>
      <c r="M129" t="e">
        <f t="shared" si="2"/>
        <v>#VALUE!</v>
      </c>
      <c r="N129" s="46">
        <f t="shared" si="3"/>
        <v>0</v>
      </c>
      <c r="O129" s="14"/>
    </row>
    <row r="130" spans="2:15">
      <c r="B130">
        <v>5000125</v>
      </c>
      <c r="C130" s="2">
        <v>108675</v>
      </c>
      <c r="D130" s="5">
        <v>2.5100000000000001E-2</v>
      </c>
      <c r="E130" s="2" t="s">
        <v>23</v>
      </c>
      <c r="F130" s="2" t="s">
        <v>23</v>
      </c>
      <c r="G130" s="3">
        <v>752</v>
      </c>
      <c r="H130" s="3">
        <v>0.59199999999999997</v>
      </c>
      <c r="I130" s="3" t="s">
        <v>6</v>
      </c>
      <c r="J130" s="3" t="b">
        <v>0</v>
      </c>
      <c r="K130" s="4" t="s">
        <v>24</v>
      </c>
      <c r="L130" s="3" t="s">
        <v>24</v>
      </c>
      <c r="M130" t="e">
        <f t="shared" si="2"/>
        <v>#VALUE!</v>
      </c>
      <c r="N130" s="46">
        <f t="shared" si="3"/>
        <v>0</v>
      </c>
      <c r="O130" s="14"/>
    </row>
    <row r="131" spans="2:15">
      <c r="B131">
        <v>5000126</v>
      </c>
      <c r="C131" s="2">
        <v>128930</v>
      </c>
      <c r="D131" s="5">
        <v>6.0900000000000003E-2</v>
      </c>
      <c r="E131" s="2" t="s">
        <v>23</v>
      </c>
      <c r="F131" s="2" t="s">
        <v>23</v>
      </c>
      <c r="G131" s="3">
        <v>689</v>
      </c>
      <c r="H131" s="3">
        <v>0.4</v>
      </c>
      <c r="I131" s="3" t="s">
        <v>6</v>
      </c>
      <c r="J131" s="3" t="b">
        <v>0</v>
      </c>
      <c r="K131" s="4" t="s">
        <v>24</v>
      </c>
      <c r="L131" s="3" t="s">
        <v>24</v>
      </c>
      <c r="M131" t="e">
        <f t="shared" si="2"/>
        <v>#VALUE!</v>
      </c>
      <c r="N131" s="46">
        <f t="shared" si="3"/>
        <v>0</v>
      </c>
      <c r="O131" s="14"/>
    </row>
    <row r="132" spans="2:15">
      <c r="B132">
        <v>5000127</v>
      </c>
      <c r="C132" s="2">
        <v>171581</v>
      </c>
      <c r="D132" s="5">
        <v>4.4299999999999999E-2</v>
      </c>
      <c r="E132" s="2" t="s">
        <v>23</v>
      </c>
      <c r="F132" s="2" t="s">
        <v>23</v>
      </c>
      <c r="G132" s="3">
        <v>614</v>
      </c>
      <c r="H132" s="3">
        <v>0.28000000000000003</v>
      </c>
      <c r="I132" s="3" t="s">
        <v>6</v>
      </c>
      <c r="J132" s="3" t="b">
        <v>0</v>
      </c>
      <c r="K132" s="4" t="s">
        <v>24</v>
      </c>
      <c r="L132" s="3" t="s">
        <v>24</v>
      </c>
      <c r="M132" t="e">
        <f t="shared" si="2"/>
        <v>#VALUE!</v>
      </c>
      <c r="N132" s="46">
        <f t="shared" si="3"/>
        <v>0</v>
      </c>
      <c r="O132" s="14"/>
    </row>
    <row r="133" spans="2:15">
      <c r="B133">
        <v>5000128</v>
      </c>
      <c r="C133" s="2">
        <v>117362</v>
      </c>
      <c r="D133" s="5">
        <v>5.4600000000000003E-2</v>
      </c>
      <c r="E133" s="2" t="s">
        <v>23</v>
      </c>
      <c r="F133" s="2" t="s">
        <v>23</v>
      </c>
      <c r="G133" s="3">
        <v>665</v>
      </c>
      <c r="H133" s="3">
        <v>0.42400000000000004</v>
      </c>
      <c r="I133" s="3" t="s">
        <v>6</v>
      </c>
      <c r="J133" s="3" t="b">
        <v>0</v>
      </c>
      <c r="K133" s="4" t="s">
        <v>24</v>
      </c>
      <c r="L133" s="3" t="s">
        <v>24</v>
      </c>
      <c r="M133" t="e">
        <f t="shared" si="2"/>
        <v>#VALUE!</v>
      </c>
      <c r="N133" s="46">
        <f t="shared" si="3"/>
        <v>0</v>
      </c>
      <c r="O133" s="14"/>
    </row>
    <row r="134" spans="2:15">
      <c r="B134">
        <v>5000129</v>
      </c>
      <c r="C134" s="2">
        <v>43489</v>
      </c>
      <c r="D134" s="5">
        <v>4.6199999999999998E-2</v>
      </c>
      <c r="E134" s="2" t="s">
        <v>23</v>
      </c>
      <c r="F134" s="2" t="s">
        <v>27</v>
      </c>
      <c r="G134" s="3">
        <v>396.59999999999997</v>
      </c>
      <c r="H134" s="3">
        <v>0.96000000000000008</v>
      </c>
      <c r="I134" s="3" t="s">
        <v>6</v>
      </c>
      <c r="J134" s="3" t="s">
        <v>24</v>
      </c>
      <c r="K134" s="4">
        <v>0.06</v>
      </c>
      <c r="L134" s="3">
        <v>4</v>
      </c>
      <c r="M134">
        <f t="shared" ref="M134:M197" si="4">IF(ISBLANK(J134), 0, K134 / (1 + 0.12)^(L134/12))</f>
        <v>5.7775703566625362E-2</v>
      </c>
      <c r="N134" s="46">
        <f t="shared" si="3"/>
        <v>40879.659999999996</v>
      </c>
      <c r="O134" s="14"/>
    </row>
    <row r="135" spans="2:15">
      <c r="B135">
        <v>5000130</v>
      </c>
      <c r="C135" s="2">
        <v>92788</v>
      </c>
      <c r="D135" s="5">
        <v>4.5199999999999997E-2</v>
      </c>
      <c r="E135" s="2" t="s">
        <v>23</v>
      </c>
      <c r="F135" s="2" t="s">
        <v>23</v>
      </c>
      <c r="G135" s="3">
        <v>772</v>
      </c>
      <c r="H135" s="3">
        <v>0.41600000000000004</v>
      </c>
      <c r="I135" s="3" t="s">
        <v>6</v>
      </c>
      <c r="J135" s="3" t="b">
        <v>0</v>
      </c>
      <c r="K135" s="4" t="s">
        <v>24</v>
      </c>
      <c r="L135" s="3" t="s">
        <v>24</v>
      </c>
      <c r="M135" t="e">
        <f t="shared" si="4"/>
        <v>#VALUE!</v>
      </c>
      <c r="N135" s="46">
        <f t="shared" ref="N135:N198" si="5">IF(F135="defaulted", C135 * (1 - K135), 0)</f>
        <v>0</v>
      </c>
      <c r="O135" s="14"/>
    </row>
    <row r="136" spans="2:15">
      <c r="B136">
        <v>5000131</v>
      </c>
      <c r="C136" s="2">
        <v>14711</v>
      </c>
      <c r="D136" s="5">
        <v>6.1699999999999998E-2</v>
      </c>
      <c r="E136" s="2" t="s">
        <v>23</v>
      </c>
      <c r="F136" s="2" t="s">
        <v>23</v>
      </c>
      <c r="G136" s="3">
        <v>761</v>
      </c>
      <c r="H136" s="3">
        <v>0.2</v>
      </c>
      <c r="I136" s="3" t="s">
        <v>6</v>
      </c>
      <c r="J136" s="3" t="b">
        <v>0</v>
      </c>
      <c r="K136" s="4" t="s">
        <v>24</v>
      </c>
      <c r="L136" s="3" t="s">
        <v>24</v>
      </c>
      <c r="M136" t="e">
        <f t="shared" si="4"/>
        <v>#VALUE!</v>
      </c>
      <c r="N136" s="46">
        <f t="shared" si="5"/>
        <v>0</v>
      </c>
      <c r="O136" s="14"/>
    </row>
    <row r="137" spans="2:15">
      <c r="B137">
        <v>5000132</v>
      </c>
      <c r="C137" s="2">
        <v>23793</v>
      </c>
      <c r="D137" s="5">
        <v>3.1099999999999999E-2</v>
      </c>
      <c r="E137" s="2" t="s">
        <v>23</v>
      </c>
      <c r="F137" s="2" t="s">
        <v>23</v>
      </c>
      <c r="G137" s="3">
        <v>618</v>
      </c>
      <c r="H137" s="3">
        <v>0.2</v>
      </c>
      <c r="I137" s="3" t="s">
        <v>6</v>
      </c>
      <c r="J137" s="3" t="b">
        <v>0</v>
      </c>
      <c r="K137" s="4" t="s">
        <v>24</v>
      </c>
      <c r="L137" s="3" t="s">
        <v>24</v>
      </c>
      <c r="M137" t="e">
        <f t="shared" si="4"/>
        <v>#VALUE!</v>
      </c>
      <c r="N137" s="46">
        <f t="shared" si="5"/>
        <v>0</v>
      </c>
      <c r="O137" s="14"/>
    </row>
    <row r="138" spans="2:15">
      <c r="B138">
        <v>5000133</v>
      </c>
      <c r="C138" s="2">
        <v>108840</v>
      </c>
      <c r="D138" s="5">
        <v>5.33E-2</v>
      </c>
      <c r="E138" s="2" t="s">
        <v>26</v>
      </c>
      <c r="F138" s="2" t="s">
        <v>27</v>
      </c>
      <c r="G138" s="3">
        <v>403.2</v>
      </c>
      <c r="H138" s="3">
        <v>0.2</v>
      </c>
      <c r="I138" s="3" t="s">
        <v>6</v>
      </c>
      <c r="J138" s="3" t="s">
        <v>24</v>
      </c>
      <c r="K138" s="4">
        <v>0</v>
      </c>
      <c r="L138" s="3">
        <v>4</v>
      </c>
      <c r="M138">
        <f t="shared" si="4"/>
        <v>0</v>
      </c>
      <c r="N138" s="46">
        <f t="shared" si="5"/>
        <v>108840</v>
      </c>
      <c r="O138" s="14"/>
    </row>
    <row r="139" spans="2:15">
      <c r="B139">
        <v>5000134</v>
      </c>
      <c r="C139" s="2">
        <v>64666</v>
      </c>
      <c r="D139" s="5">
        <v>3.4799999999999998E-2</v>
      </c>
      <c r="E139" s="2" t="s">
        <v>23</v>
      </c>
      <c r="F139" s="2" t="s">
        <v>23</v>
      </c>
      <c r="G139" s="3">
        <v>770</v>
      </c>
      <c r="H139" s="3">
        <v>0.33600000000000008</v>
      </c>
      <c r="I139" s="3" t="s">
        <v>6</v>
      </c>
      <c r="J139" s="3" t="b">
        <v>0</v>
      </c>
      <c r="K139" s="4" t="s">
        <v>24</v>
      </c>
      <c r="L139" s="3" t="s">
        <v>24</v>
      </c>
      <c r="M139" t="e">
        <f t="shared" si="4"/>
        <v>#VALUE!</v>
      </c>
      <c r="N139" s="46">
        <f t="shared" si="5"/>
        <v>0</v>
      </c>
      <c r="O139" s="14"/>
    </row>
    <row r="140" spans="2:15">
      <c r="B140">
        <v>5000135</v>
      </c>
      <c r="C140" s="2">
        <v>58665</v>
      </c>
      <c r="D140" s="5">
        <v>5.1700000000000003E-2</v>
      </c>
      <c r="E140" s="2" t="s">
        <v>23</v>
      </c>
      <c r="F140" s="2" t="s">
        <v>23</v>
      </c>
      <c r="G140" s="3">
        <v>705</v>
      </c>
      <c r="H140" s="3">
        <v>0.26400000000000001</v>
      </c>
      <c r="I140" s="3" t="s">
        <v>6</v>
      </c>
      <c r="J140" s="3" t="b">
        <v>0</v>
      </c>
      <c r="K140" s="4" t="s">
        <v>24</v>
      </c>
      <c r="L140" s="3" t="s">
        <v>24</v>
      </c>
      <c r="M140" t="e">
        <f t="shared" si="4"/>
        <v>#VALUE!</v>
      </c>
      <c r="N140" s="46">
        <f t="shared" si="5"/>
        <v>0</v>
      </c>
      <c r="O140" s="14"/>
    </row>
    <row r="141" spans="2:15">
      <c r="B141">
        <v>5000136</v>
      </c>
      <c r="C141" s="2">
        <v>173142</v>
      </c>
      <c r="D141" s="5">
        <v>2.4500000000000001E-2</v>
      </c>
      <c r="E141" s="2" t="s">
        <v>23</v>
      </c>
      <c r="F141" s="2" t="s">
        <v>23</v>
      </c>
      <c r="G141" s="3">
        <v>697</v>
      </c>
      <c r="H141" s="3">
        <v>0.48</v>
      </c>
      <c r="I141" s="3" t="s">
        <v>6</v>
      </c>
      <c r="J141" s="3" t="b">
        <v>0</v>
      </c>
      <c r="K141" s="4" t="s">
        <v>24</v>
      </c>
      <c r="L141" s="3" t="s">
        <v>24</v>
      </c>
      <c r="M141" t="e">
        <f t="shared" si="4"/>
        <v>#VALUE!</v>
      </c>
      <c r="N141" s="46">
        <f t="shared" si="5"/>
        <v>0</v>
      </c>
      <c r="O141" s="14"/>
    </row>
    <row r="142" spans="2:15">
      <c r="B142">
        <v>5000137</v>
      </c>
      <c r="C142" s="2">
        <v>131962</v>
      </c>
      <c r="D142" s="5">
        <v>6.93E-2</v>
      </c>
      <c r="E142" s="2" t="s">
        <v>23</v>
      </c>
      <c r="F142" s="2" t="s">
        <v>23</v>
      </c>
      <c r="G142" s="3">
        <v>731</v>
      </c>
      <c r="H142" s="3">
        <v>0.36</v>
      </c>
      <c r="I142" s="3" t="s">
        <v>6</v>
      </c>
      <c r="J142" s="3" t="b">
        <v>0</v>
      </c>
      <c r="K142" s="4" t="s">
        <v>24</v>
      </c>
      <c r="L142" s="3" t="s">
        <v>24</v>
      </c>
      <c r="M142" t="e">
        <f t="shared" si="4"/>
        <v>#VALUE!</v>
      </c>
      <c r="N142" s="46">
        <f t="shared" si="5"/>
        <v>0</v>
      </c>
      <c r="O142" s="14"/>
    </row>
    <row r="143" spans="2:15">
      <c r="B143">
        <v>5000138</v>
      </c>
      <c r="C143" s="2">
        <v>106533</v>
      </c>
      <c r="D143" s="5">
        <v>2.5700000000000001E-2</v>
      </c>
      <c r="E143" s="2" t="s">
        <v>23</v>
      </c>
      <c r="F143" s="2" t="s">
        <v>23</v>
      </c>
      <c r="G143" s="3">
        <v>776</v>
      </c>
      <c r="H143" s="3">
        <v>0.2</v>
      </c>
      <c r="I143" s="3" t="s">
        <v>6</v>
      </c>
      <c r="J143" s="3" t="b">
        <v>0</v>
      </c>
      <c r="K143" s="4" t="s">
        <v>24</v>
      </c>
      <c r="L143" s="3" t="s">
        <v>24</v>
      </c>
      <c r="M143" t="e">
        <f t="shared" si="4"/>
        <v>#VALUE!</v>
      </c>
      <c r="N143" s="46">
        <f t="shared" si="5"/>
        <v>0</v>
      </c>
      <c r="O143" s="14"/>
    </row>
    <row r="144" spans="2:15">
      <c r="B144">
        <v>5000139</v>
      </c>
      <c r="C144" s="2">
        <v>37108</v>
      </c>
      <c r="D144" s="5">
        <v>6.0999999999999999E-2</v>
      </c>
      <c r="E144" s="2" t="s">
        <v>23</v>
      </c>
      <c r="F144" s="2" t="s">
        <v>25</v>
      </c>
      <c r="G144" s="3">
        <v>671</v>
      </c>
      <c r="H144" s="3">
        <v>0.71000000000000008</v>
      </c>
      <c r="I144" s="3" t="s">
        <v>6</v>
      </c>
      <c r="J144" s="3" t="b">
        <v>0</v>
      </c>
      <c r="K144" s="4" t="s">
        <v>24</v>
      </c>
      <c r="L144" s="3" t="s">
        <v>24</v>
      </c>
      <c r="M144" t="e">
        <f t="shared" si="4"/>
        <v>#VALUE!</v>
      </c>
      <c r="N144" s="46">
        <f t="shared" si="5"/>
        <v>0</v>
      </c>
      <c r="O144" s="14"/>
    </row>
    <row r="145" spans="2:15">
      <c r="B145">
        <v>5000140</v>
      </c>
      <c r="C145" s="2">
        <v>113691</v>
      </c>
      <c r="D145" s="5">
        <v>5.8900000000000001E-2</v>
      </c>
      <c r="E145" s="2" t="s">
        <v>23</v>
      </c>
      <c r="F145" s="2" t="s">
        <v>23</v>
      </c>
      <c r="G145" s="3">
        <v>679</v>
      </c>
      <c r="H145" s="3">
        <v>0.70400000000000007</v>
      </c>
      <c r="I145" s="3" t="s">
        <v>6</v>
      </c>
      <c r="J145" s="3" t="b">
        <v>0</v>
      </c>
      <c r="K145" s="4" t="s">
        <v>24</v>
      </c>
      <c r="L145" s="3" t="s">
        <v>24</v>
      </c>
      <c r="M145" t="e">
        <f t="shared" si="4"/>
        <v>#VALUE!</v>
      </c>
      <c r="N145" s="46">
        <f t="shared" si="5"/>
        <v>0</v>
      </c>
      <c r="O145" s="14"/>
    </row>
    <row r="146" spans="2:15">
      <c r="B146">
        <v>5000141</v>
      </c>
      <c r="C146" s="2">
        <v>76403</v>
      </c>
      <c r="D146" s="5">
        <v>2.23E-2</v>
      </c>
      <c r="E146" s="2" t="s">
        <v>23</v>
      </c>
      <c r="F146" s="2" t="s">
        <v>23</v>
      </c>
      <c r="G146" s="3">
        <v>707</v>
      </c>
      <c r="H146" s="3">
        <v>0.67200000000000004</v>
      </c>
      <c r="I146" s="3" t="s">
        <v>6</v>
      </c>
      <c r="J146" s="3" t="b">
        <v>0</v>
      </c>
      <c r="K146" s="4" t="s">
        <v>24</v>
      </c>
      <c r="L146" s="3" t="s">
        <v>24</v>
      </c>
      <c r="M146" t="e">
        <f t="shared" si="4"/>
        <v>#VALUE!</v>
      </c>
      <c r="N146" s="46">
        <f t="shared" si="5"/>
        <v>0</v>
      </c>
      <c r="O146" s="14"/>
    </row>
    <row r="147" spans="2:15">
      <c r="B147">
        <v>5000142</v>
      </c>
      <c r="C147" s="2">
        <v>116221</v>
      </c>
      <c r="D147" s="5">
        <v>3.4200000000000001E-2</v>
      </c>
      <c r="E147" s="2" t="s">
        <v>26</v>
      </c>
      <c r="F147" s="2" t="s">
        <v>27</v>
      </c>
      <c r="G147" s="3">
        <v>469.2</v>
      </c>
      <c r="H147" s="3">
        <v>1.08</v>
      </c>
      <c r="I147" s="3" t="s">
        <v>6</v>
      </c>
      <c r="J147" s="3" t="s">
        <v>24</v>
      </c>
      <c r="K147" s="4">
        <v>0.17</v>
      </c>
      <c r="L147" s="3">
        <v>3</v>
      </c>
      <c r="M147">
        <f t="shared" si="4"/>
        <v>0.16525112155418695</v>
      </c>
      <c r="N147" s="46">
        <f t="shared" si="5"/>
        <v>96463.43</v>
      </c>
      <c r="O147" s="14"/>
    </row>
    <row r="148" spans="2:15">
      <c r="B148">
        <v>5000143</v>
      </c>
      <c r="C148" s="2">
        <v>115083</v>
      </c>
      <c r="D148" s="5">
        <v>6.2399999999999997E-2</v>
      </c>
      <c r="E148" s="2" t="s">
        <v>23</v>
      </c>
      <c r="F148" s="2" t="s">
        <v>23</v>
      </c>
      <c r="G148" s="3">
        <v>718</v>
      </c>
      <c r="H148" s="3">
        <v>0.2</v>
      </c>
      <c r="I148" s="3" t="s">
        <v>6</v>
      </c>
      <c r="J148" s="3" t="b">
        <v>0</v>
      </c>
      <c r="K148" s="4" t="s">
        <v>24</v>
      </c>
      <c r="L148" s="3" t="s">
        <v>24</v>
      </c>
      <c r="M148" t="e">
        <f t="shared" si="4"/>
        <v>#VALUE!</v>
      </c>
      <c r="N148" s="46">
        <f t="shared" si="5"/>
        <v>0</v>
      </c>
      <c r="O148" s="14"/>
    </row>
    <row r="149" spans="2:15">
      <c r="B149">
        <v>5000144</v>
      </c>
      <c r="C149" s="2">
        <v>87851</v>
      </c>
      <c r="D149" s="5">
        <v>5.1700000000000003E-2</v>
      </c>
      <c r="E149" s="2" t="s">
        <v>23</v>
      </c>
      <c r="F149" s="2" t="s">
        <v>23</v>
      </c>
      <c r="G149" s="3">
        <v>772</v>
      </c>
      <c r="H149" s="3">
        <v>0.72000000000000008</v>
      </c>
      <c r="I149" s="3" t="s">
        <v>6</v>
      </c>
      <c r="J149" s="3" t="b">
        <v>0</v>
      </c>
      <c r="K149" s="4" t="s">
        <v>24</v>
      </c>
      <c r="L149" s="3" t="s">
        <v>24</v>
      </c>
      <c r="M149" t="e">
        <f t="shared" si="4"/>
        <v>#VALUE!</v>
      </c>
      <c r="N149" s="46">
        <f t="shared" si="5"/>
        <v>0</v>
      </c>
      <c r="O149" s="14"/>
    </row>
    <row r="150" spans="2:15">
      <c r="B150">
        <v>5000145</v>
      </c>
      <c r="C150" s="2">
        <v>49452</v>
      </c>
      <c r="D150" s="5">
        <v>5.5199999999999999E-2</v>
      </c>
      <c r="E150" s="2" t="s">
        <v>23</v>
      </c>
      <c r="F150" s="2" t="s">
        <v>23</v>
      </c>
      <c r="G150" s="3">
        <v>677</v>
      </c>
      <c r="H150" s="3">
        <v>0.2</v>
      </c>
      <c r="I150" s="3" t="s">
        <v>6</v>
      </c>
      <c r="J150" s="3" t="b">
        <v>0</v>
      </c>
      <c r="K150" s="4" t="s">
        <v>24</v>
      </c>
      <c r="L150" s="3" t="s">
        <v>24</v>
      </c>
      <c r="M150" t="e">
        <f t="shared" si="4"/>
        <v>#VALUE!</v>
      </c>
      <c r="N150" s="46">
        <f t="shared" si="5"/>
        <v>0</v>
      </c>
      <c r="O150" s="14"/>
    </row>
    <row r="151" spans="2:15">
      <c r="B151">
        <v>5000146</v>
      </c>
      <c r="C151" s="2">
        <v>126965</v>
      </c>
      <c r="D151" s="5">
        <v>3.7600000000000001E-2</v>
      </c>
      <c r="E151" s="2" t="s">
        <v>23</v>
      </c>
      <c r="F151" s="2" t="s">
        <v>23</v>
      </c>
      <c r="G151" s="3">
        <v>600</v>
      </c>
      <c r="H151" s="3">
        <v>0.65600000000000003</v>
      </c>
      <c r="I151" s="3" t="s">
        <v>6</v>
      </c>
      <c r="J151" s="3" t="b">
        <v>0</v>
      </c>
      <c r="K151" s="4" t="s">
        <v>24</v>
      </c>
      <c r="L151" s="3" t="s">
        <v>24</v>
      </c>
      <c r="M151" t="e">
        <f t="shared" si="4"/>
        <v>#VALUE!</v>
      </c>
      <c r="N151" s="46">
        <f t="shared" si="5"/>
        <v>0</v>
      </c>
      <c r="O151" s="14"/>
    </row>
    <row r="152" spans="2:15">
      <c r="B152">
        <v>5000147</v>
      </c>
      <c r="C152" s="2">
        <v>45465</v>
      </c>
      <c r="D152" s="5">
        <v>4.5199999999999997E-2</v>
      </c>
      <c r="E152" s="2" t="s">
        <v>23</v>
      </c>
      <c r="F152" s="2" t="s">
        <v>23</v>
      </c>
      <c r="G152" s="3">
        <v>688</v>
      </c>
      <c r="H152" s="3">
        <v>0.28000000000000003</v>
      </c>
      <c r="I152" s="3" t="s">
        <v>6</v>
      </c>
      <c r="J152" s="3" t="b">
        <v>0</v>
      </c>
      <c r="K152" s="4" t="s">
        <v>24</v>
      </c>
      <c r="L152" s="3" t="s">
        <v>24</v>
      </c>
      <c r="M152" t="e">
        <f t="shared" si="4"/>
        <v>#VALUE!</v>
      </c>
      <c r="N152" s="46">
        <f t="shared" si="5"/>
        <v>0</v>
      </c>
      <c r="O152" s="14"/>
    </row>
    <row r="153" spans="2:15">
      <c r="B153">
        <v>5000148</v>
      </c>
      <c r="C153" s="2">
        <v>199138</v>
      </c>
      <c r="D153" s="5">
        <v>3.6900000000000002E-2</v>
      </c>
      <c r="E153" s="2" t="s">
        <v>23</v>
      </c>
      <c r="F153" s="2" t="s">
        <v>23</v>
      </c>
      <c r="G153" s="3">
        <v>749</v>
      </c>
      <c r="H153" s="3">
        <v>0.58400000000000007</v>
      </c>
      <c r="I153" s="3" t="s">
        <v>6</v>
      </c>
      <c r="J153" s="3" t="b">
        <v>0</v>
      </c>
      <c r="K153" s="4" t="s">
        <v>24</v>
      </c>
      <c r="L153" s="3" t="s">
        <v>24</v>
      </c>
      <c r="M153" t="e">
        <f t="shared" si="4"/>
        <v>#VALUE!</v>
      </c>
      <c r="N153" s="46">
        <f t="shared" si="5"/>
        <v>0</v>
      </c>
      <c r="O153" s="14"/>
    </row>
    <row r="154" spans="2:15">
      <c r="B154">
        <v>5000149</v>
      </c>
      <c r="C154" s="2">
        <v>84303</v>
      </c>
      <c r="D154" s="5">
        <v>3.5900000000000001E-2</v>
      </c>
      <c r="E154" s="2" t="s">
        <v>23</v>
      </c>
      <c r="F154" s="2" t="s">
        <v>23</v>
      </c>
      <c r="G154" s="3">
        <v>657</v>
      </c>
      <c r="H154" s="3">
        <v>0.2</v>
      </c>
      <c r="I154" s="3" t="s">
        <v>6</v>
      </c>
      <c r="J154" s="3" t="b">
        <v>0</v>
      </c>
      <c r="K154" s="4" t="s">
        <v>24</v>
      </c>
      <c r="L154" s="3" t="s">
        <v>24</v>
      </c>
      <c r="M154" t="e">
        <f t="shared" si="4"/>
        <v>#VALUE!</v>
      </c>
      <c r="N154" s="46">
        <f t="shared" si="5"/>
        <v>0</v>
      </c>
      <c r="O154" s="14"/>
    </row>
    <row r="155" spans="2:15">
      <c r="B155">
        <v>5000150</v>
      </c>
      <c r="C155" s="2">
        <v>159675</v>
      </c>
      <c r="D155" s="5">
        <v>6.2600000000000003E-2</v>
      </c>
      <c r="E155" s="2" t="s">
        <v>23</v>
      </c>
      <c r="F155" s="2" t="s">
        <v>23</v>
      </c>
      <c r="G155" s="3">
        <v>635</v>
      </c>
      <c r="H155" s="3">
        <v>0.64</v>
      </c>
      <c r="I155" s="3" t="s">
        <v>6</v>
      </c>
      <c r="J155" s="3" t="b">
        <v>0</v>
      </c>
      <c r="K155" s="4" t="s">
        <v>24</v>
      </c>
      <c r="L155" s="3" t="s">
        <v>24</v>
      </c>
      <c r="M155" t="e">
        <f t="shared" si="4"/>
        <v>#VALUE!</v>
      </c>
      <c r="N155" s="46">
        <f t="shared" si="5"/>
        <v>0</v>
      </c>
      <c r="O155" s="14"/>
    </row>
    <row r="156" spans="2:15">
      <c r="B156">
        <v>5000151</v>
      </c>
      <c r="C156" s="2">
        <v>24714</v>
      </c>
      <c r="D156" s="5">
        <v>5.2999999999999999E-2</v>
      </c>
      <c r="E156" s="2" t="s">
        <v>23</v>
      </c>
      <c r="F156" s="2" t="s">
        <v>23</v>
      </c>
      <c r="G156" s="3">
        <v>696</v>
      </c>
      <c r="H156" s="3">
        <v>0.79199999999999993</v>
      </c>
      <c r="I156" s="3" t="s">
        <v>6</v>
      </c>
      <c r="J156" s="3" t="b">
        <v>0</v>
      </c>
      <c r="K156" s="4" t="s">
        <v>24</v>
      </c>
      <c r="L156" s="3" t="s">
        <v>24</v>
      </c>
      <c r="M156" t="e">
        <f t="shared" si="4"/>
        <v>#VALUE!</v>
      </c>
      <c r="N156" s="46">
        <f t="shared" si="5"/>
        <v>0</v>
      </c>
      <c r="O156" s="14"/>
    </row>
    <row r="157" spans="2:15">
      <c r="B157">
        <v>5000152</v>
      </c>
      <c r="C157" s="2">
        <v>184693</v>
      </c>
      <c r="D157" s="5">
        <v>3.9800000000000002E-2</v>
      </c>
      <c r="E157" s="2" t="s">
        <v>23</v>
      </c>
      <c r="F157" s="2" t="s">
        <v>23</v>
      </c>
      <c r="G157" s="3">
        <v>687</v>
      </c>
      <c r="H157" s="3">
        <v>0.3680000000000001</v>
      </c>
      <c r="I157" s="3" t="s">
        <v>6</v>
      </c>
      <c r="J157" s="3" t="b">
        <v>0</v>
      </c>
      <c r="K157" s="4" t="s">
        <v>24</v>
      </c>
      <c r="L157" s="3" t="s">
        <v>24</v>
      </c>
      <c r="M157" t="e">
        <f t="shared" si="4"/>
        <v>#VALUE!</v>
      </c>
      <c r="N157" s="46">
        <f t="shared" si="5"/>
        <v>0</v>
      </c>
      <c r="O157" s="14"/>
    </row>
    <row r="158" spans="2:15">
      <c r="B158">
        <v>5000153</v>
      </c>
      <c r="C158" s="2">
        <v>6035</v>
      </c>
      <c r="D158" s="5">
        <v>2.53E-2</v>
      </c>
      <c r="E158" s="2" t="s">
        <v>23</v>
      </c>
      <c r="F158" s="2" t="s">
        <v>23</v>
      </c>
      <c r="G158" s="3">
        <v>646</v>
      </c>
      <c r="H158" s="3">
        <v>0.2</v>
      </c>
      <c r="I158" s="3" t="s">
        <v>6</v>
      </c>
      <c r="J158" s="3" t="b">
        <v>0</v>
      </c>
      <c r="K158" s="4" t="s">
        <v>24</v>
      </c>
      <c r="L158" s="3" t="s">
        <v>24</v>
      </c>
      <c r="M158" t="e">
        <f t="shared" si="4"/>
        <v>#VALUE!</v>
      </c>
      <c r="N158" s="46">
        <f t="shared" si="5"/>
        <v>0</v>
      </c>
      <c r="O158" s="14"/>
    </row>
    <row r="159" spans="2:15">
      <c r="B159">
        <v>5000154</v>
      </c>
      <c r="C159" s="2">
        <v>190223</v>
      </c>
      <c r="D159" s="5">
        <v>4.3999999999999997E-2</v>
      </c>
      <c r="E159" s="2" t="s">
        <v>23</v>
      </c>
      <c r="F159" s="2" t="s">
        <v>23</v>
      </c>
      <c r="G159" s="3">
        <v>700</v>
      </c>
      <c r="H159" s="3">
        <v>0.79999999999999993</v>
      </c>
      <c r="I159" s="3" t="s">
        <v>6</v>
      </c>
      <c r="J159" s="3" t="b">
        <v>0</v>
      </c>
      <c r="K159" s="4" t="s">
        <v>24</v>
      </c>
      <c r="L159" s="3" t="s">
        <v>24</v>
      </c>
      <c r="M159" t="e">
        <f t="shared" si="4"/>
        <v>#VALUE!</v>
      </c>
      <c r="N159" s="46">
        <f t="shared" si="5"/>
        <v>0</v>
      </c>
      <c r="O159" s="14"/>
    </row>
    <row r="160" spans="2:15">
      <c r="B160">
        <v>5000155</v>
      </c>
      <c r="C160" s="2">
        <v>142110</v>
      </c>
      <c r="D160" s="5">
        <v>4.7800000000000002E-2</v>
      </c>
      <c r="E160" s="2" t="s">
        <v>23</v>
      </c>
      <c r="F160" s="2" t="s">
        <v>23</v>
      </c>
      <c r="G160" s="3">
        <v>613</v>
      </c>
      <c r="H160" s="3">
        <v>0.2</v>
      </c>
      <c r="I160" s="3" t="s">
        <v>6</v>
      </c>
      <c r="J160" s="3" t="b">
        <v>0</v>
      </c>
      <c r="K160" s="4" t="s">
        <v>24</v>
      </c>
      <c r="L160" s="3" t="s">
        <v>24</v>
      </c>
      <c r="M160" t="e">
        <f t="shared" si="4"/>
        <v>#VALUE!</v>
      </c>
      <c r="N160" s="46">
        <f t="shared" si="5"/>
        <v>0</v>
      </c>
      <c r="O160" s="14"/>
    </row>
    <row r="161" spans="2:15">
      <c r="B161">
        <v>5000156</v>
      </c>
      <c r="C161" s="2">
        <v>29509</v>
      </c>
      <c r="D161" s="5">
        <v>3.1199999999999999E-2</v>
      </c>
      <c r="E161" s="2" t="s">
        <v>23</v>
      </c>
      <c r="F161" s="2" t="s">
        <v>23</v>
      </c>
      <c r="G161" s="3">
        <v>699</v>
      </c>
      <c r="H161" s="3">
        <v>0.2</v>
      </c>
      <c r="I161" s="3" t="s">
        <v>6</v>
      </c>
      <c r="J161" s="3" t="b">
        <v>0</v>
      </c>
      <c r="K161" s="4" t="s">
        <v>24</v>
      </c>
      <c r="L161" s="3" t="s">
        <v>24</v>
      </c>
      <c r="M161" t="e">
        <f t="shared" si="4"/>
        <v>#VALUE!</v>
      </c>
      <c r="N161" s="46">
        <f t="shared" si="5"/>
        <v>0</v>
      </c>
      <c r="O161" s="14"/>
    </row>
    <row r="162" spans="2:15">
      <c r="B162">
        <v>5000157</v>
      </c>
      <c r="C162" s="2">
        <v>112910</v>
      </c>
      <c r="D162" s="5">
        <v>2.6100000000000002E-2</v>
      </c>
      <c r="E162" s="2" t="s">
        <v>23</v>
      </c>
      <c r="F162" s="2" t="s">
        <v>23</v>
      </c>
      <c r="G162" s="3">
        <v>667</v>
      </c>
      <c r="H162" s="3">
        <v>0.32799999999999996</v>
      </c>
      <c r="I162" s="3" t="s">
        <v>6</v>
      </c>
      <c r="J162" s="3" t="b">
        <v>0</v>
      </c>
      <c r="K162" s="4" t="s">
        <v>24</v>
      </c>
      <c r="L162" s="3" t="s">
        <v>24</v>
      </c>
      <c r="M162" t="e">
        <f t="shared" si="4"/>
        <v>#VALUE!</v>
      </c>
      <c r="N162" s="46">
        <f t="shared" si="5"/>
        <v>0</v>
      </c>
      <c r="O162" s="14"/>
    </row>
    <row r="163" spans="2:15">
      <c r="B163">
        <v>5000158</v>
      </c>
      <c r="C163" s="2">
        <v>134139</v>
      </c>
      <c r="D163" s="5">
        <v>5.8400000000000001E-2</v>
      </c>
      <c r="E163" s="2" t="s">
        <v>23</v>
      </c>
      <c r="F163" s="2" t="s">
        <v>23</v>
      </c>
      <c r="G163" s="3">
        <v>680</v>
      </c>
      <c r="H163" s="3">
        <v>0.42400000000000004</v>
      </c>
      <c r="I163" s="3" t="s">
        <v>6</v>
      </c>
      <c r="J163" s="3" t="b">
        <v>0</v>
      </c>
      <c r="K163" s="4" t="s">
        <v>24</v>
      </c>
      <c r="L163" s="3" t="s">
        <v>24</v>
      </c>
      <c r="M163" t="e">
        <f t="shared" si="4"/>
        <v>#VALUE!</v>
      </c>
      <c r="N163" s="46">
        <f t="shared" si="5"/>
        <v>0</v>
      </c>
      <c r="O163" s="14"/>
    </row>
    <row r="164" spans="2:15">
      <c r="B164">
        <v>5000159</v>
      </c>
      <c r="C164" s="2">
        <v>101293</v>
      </c>
      <c r="D164" s="5">
        <v>4.3299999999999998E-2</v>
      </c>
      <c r="E164" s="2" t="s">
        <v>26</v>
      </c>
      <c r="F164" s="2" t="s">
        <v>27</v>
      </c>
      <c r="G164" s="3">
        <v>429</v>
      </c>
      <c r="H164" s="3">
        <v>0.66</v>
      </c>
      <c r="I164" s="3" t="s">
        <v>6</v>
      </c>
      <c r="J164" s="3" t="s">
        <v>24</v>
      </c>
      <c r="K164" s="4">
        <v>0.15</v>
      </c>
      <c r="L164" s="3">
        <v>6</v>
      </c>
      <c r="M164">
        <f t="shared" si="4"/>
        <v>0.14173667737846019</v>
      </c>
      <c r="N164" s="46">
        <f t="shared" si="5"/>
        <v>86099.05</v>
      </c>
      <c r="O164" s="14"/>
    </row>
    <row r="165" spans="2:15">
      <c r="B165">
        <v>5000160</v>
      </c>
      <c r="C165" s="2">
        <v>169653</v>
      </c>
      <c r="D165" s="5">
        <v>2.5100000000000001E-2</v>
      </c>
      <c r="E165" s="2" t="s">
        <v>23</v>
      </c>
      <c r="F165" s="2" t="s">
        <v>23</v>
      </c>
      <c r="G165" s="3">
        <v>737</v>
      </c>
      <c r="H165" s="3">
        <v>0.55200000000000005</v>
      </c>
      <c r="I165" s="3" t="s">
        <v>6</v>
      </c>
      <c r="J165" s="3" t="b">
        <v>0</v>
      </c>
      <c r="K165" s="4" t="s">
        <v>24</v>
      </c>
      <c r="L165" s="3" t="s">
        <v>24</v>
      </c>
      <c r="M165" t="e">
        <f t="shared" si="4"/>
        <v>#VALUE!</v>
      </c>
      <c r="N165" s="46">
        <f t="shared" si="5"/>
        <v>0</v>
      </c>
      <c r="O165" s="14"/>
    </row>
    <row r="166" spans="2:15">
      <c r="B166">
        <v>5000161</v>
      </c>
      <c r="C166" s="2">
        <v>22425</v>
      </c>
      <c r="D166" s="5">
        <v>2.2200000000000001E-2</v>
      </c>
      <c r="E166" s="2" t="s">
        <v>23</v>
      </c>
      <c r="F166" s="2" t="s">
        <v>23</v>
      </c>
      <c r="G166" s="3">
        <v>678</v>
      </c>
      <c r="H166" s="3">
        <v>0.34400000000000008</v>
      </c>
      <c r="I166" s="3" t="s">
        <v>6</v>
      </c>
      <c r="J166" s="3" t="b">
        <v>0</v>
      </c>
      <c r="K166" s="4" t="s">
        <v>24</v>
      </c>
      <c r="L166" s="3" t="s">
        <v>24</v>
      </c>
      <c r="M166" t="e">
        <f t="shared" si="4"/>
        <v>#VALUE!</v>
      </c>
      <c r="N166" s="46">
        <f t="shared" si="5"/>
        <v>0</v>
      </c>
      <c r="O166" s="14"/>
    </row>
    <row r="167" spans="2:15">
      <c r="B167">
        <v>5000162</v>
      </c>
      <c r="C167" s="2">
        <v>70683</v>
      </c>
      <c r="D167" s="5">
        <v>5.0299999999999997E-2</v>
      </c>
      <c r="E167" s="2" t="s">
        <v>23</v>
      </c>
      <c r="F167" s="2" t="s">
        <v>23</v>
      </c>
      <c r="G167" s="3">
        <v>628</v>
      </c>
      <c r="H167" s="3">
        <v>0.53600000000000003</v>
      </c>
      <c r="I167" s="3" t="s">
        <v>6</v>
      </c>
      <c r="J167" s="3" t="b">
        <v>0</v>
      </c>
      <c r="K167" s="4" t="s">
        <v>24</v>
      </c>
      <c r="L167" s="3" t="s">
        <v>24</v>
      </c>
      <c r="M167" t="e">
        <f t="shared" si="4"/>
        <v>#VALUE!</v>
      </c>
      <c r="N167" s="46">
        <f t="shared" si="5"/>
        <v>0</v>
      </c>
      <c r="O167" s="14"/>
    </row>
    <row r="168" spans="2:15">
      <c r="B168">
        <v>5000163</v>
      </c>
      <c r="C168" s="2">
        <v>135811</v>
      </c>
      <c r="D168" s="5">
        <v>5.0099999999999999E-2</v>
      </c>
      <c r="E168" s="2" t="s">
        <v>23</v>
      </c>
      <c r="F168" s="2" t="s">
        <v>23</v>
      </c>
      <c r="G168" s="3">
        <v>685</v>
      </c>
      <c r="H168" s="3">
        <v>0.45600000000000007</v>
      </c>
      <c r="I168" s="3" t="s">
        <v>6</v>
      </c>
      <c r="J168" s="3" t="b">
        <v>0</v>
      </c>
      <c r="K168" s="4" t="s">
        <v>24</v>
      </c>
      <c r="L168" s="3" t="s">
        <v>24</v>
      </c>
      <c r="M168" t="e">
        <f t="shared" si="4"/>
        <v>#VALUE!</v>
      </c>
      <c r="N168" s="46">
        <f t="shared" si="5"/>
        <v>0</v>
      </c>
      <c r="O168" s="14"/>
    </row>
    <row r="169" spans="2:15">
      <c r="B169">
        <v>5000164</v>
      </c>
      <c r="C169" s="2">
        <v>162762</v>
      </c>
      <c r="D169" s="5">
        <v>2.92E-2</v>
      </c>
      <c r="E169" s="2" t="s">
        <v>23</v>
      </c>
      <c r="F169" s="2" t="s">
        <v>23</v>
      </c>
      <c r="G169" s="3">
        <v>635</v>
      </c>
      <c r="H169" s="3">
        <v>0.60799999999999998</v>
      </c>
      <c r="I169" s="3" t="s">
        <v>6</v>
      </c>
      <c r="J169" s="3" t="b">
        <v>0</v>
      </c>
      <c r="K169" s="4" t="s">
        <v>24</v>
      </c>
      <c r="L169" s="3" t="s">
        <v>24</v>
      </c>
      <c r="M169" t="e">
        <f t="shared" si="4"/>
        <v>#VALUE!</v>
      </c>
      <c r="N169" s="46">
        <f t="shared" si="5"/>
        <v>0</v>
      </c>
      <c r="O169" s="14"/>
    </row>
    <row r="170" spans="2:15">
      <c r="B170">
        <v>5000165</v>
      </c>
      <c r="C170" s="2">
        <v>125575</v>
      </c>
      <c r="D170" s="5">
        <v>3.7600000000000001E-2</v>
      </c>
      <c r="E170" s="2" t="s">
        <v>23</v>
      </c>
      <c r="F170" s="2" t="s">
        <v>23</v>
      </c>
      <c r="G170" s="3">
        <v>605</v>
      </c>
      <c r="H170" s="3">
        <v>0.52800000000000014</v>
      </c>
      <c r="I170" s="3" t="s">
        <v>6</v>
      </c>
      <c r="J170" s="3" t="b">
        <v>0</v>
      </c>
      <c r="K170" s="4" t="s">
        <v>24</v>
      </c>
      <c r="L170" s="3" t="s">
        <v>24</v>
      </c>
      <c r="M170" t="e">
        <f t="shared" si="4"/>
        <v>#VALUE!</v>
      </c>
      <c r="N170" s="46">
        <f t="shared" si="5"/>
        <v>0</v>
      </c>
      <c r="O170" s="14"/>
    </row>
    <row r="171" spans="2:15">
      <c r="B171">
        <v>5000166</v>
      </c>
      <c r="C171" s="2">
        <v>91785</v>
      </c>
      <c r="D171" s="5">
        <v>6.3E-2</v>
      </c>
      <c r="E171" s="2" t="s">
        <v>23</v>
      </c>
      <c r="F171" s="2" t="s">
        <v>23</v>
      </c>
      <c r="G171" s="3">
        <v>649</v>
      </c>
      <c r="H171" s="3">
        <v>0.52800000000000014</v>
      </c>
      <c r="I171" s="3" t="s">
        <v>6</v>
      </c>
      <c r="J171" s="3" t="b">
        <v>0</v>
      </c>
      <c r="K171" s="4" t="s">
        <v>24</v>
      </c>
      <c r="L171" s="3" t="s">
        <v>24</v>
      </c>
      <c r="M171" t="e">
        <f t="shared" si="4"/>
        <v>#VALUE!</v>
      </c>
      <c r="N171" s="46">
        <f t="shared" si="5"/>
        <v>0</v>
      </c>
      <c r="O171" s="14"/>
    </row>
    <row r="172" spans="2:15">
      <c r="B172">
        <v>5000167</v>
      </c>
      <c r="C172" s="2">
        <v>197048</v>
      </c>
      <c r="D172" s="5">
        <v>3.1300000000000001E-2</v>
      </c>
      <c r="E172" s="2" t="s">
        <v>23</v>
      </c>
      <c r="F172" s="2" t="s">
        <v>23</v>
      </c>
      <c r="G172" s="3">
        <v>625</v>
      </c>
      <c r="H172" s="3">
        <v>0.69600000000000006</v>
      </c>
      <c r="I172" s="3" t="s">
        <v>6</v>
      </c>
      <c r="J172" s="3" t="b">
        <v>0</v>
      </c>
      <c r="K172" s="4" t="s">
        <v>24</v>
      </c>
      <c r="L172" s="3" t="s">
        <v>24</v>
      </c>
      <c r="M172" t="e">
        <f t="shared" si="4"/>
        <v>#VALUE!</v>
      </c>
      <c r="N172" s="46">
        <f t="shared" si="5"/>
        <v>0</v>
      </c>
      <c r="O172" s="14"/>
    </row>
    <row r="173" spans="2:15">
      <c r="B173">
        <v>5000168</v>
      </c>
      <c r="C173" s="2">
        <v>53644</v>
      </c>
      <c r="D173" s="5">
        <v>2.2800000000000001E-2</v>
      </c>
      <c r="E173" s="2" t="s">
        <v>23</v>
      </c>
      <c r="F173" s="2" t="s">
        <v>25</v>
      </c>
      <c r="G173" s="3">
        <v>625</v>
      </c>
      <c r="H173" s="3">
        <v>0.32999999999999996</v>
      </c>
      <c r="I173" s="3" t="s">
        <v>6</v>
      </c>
      <c r="J173" s="3" t="b">
        <v>0</v>
      </c>
      <c r="K173" s="4" t="s">
        <v>24</v>
      </c>
      <c r="L173" s="3" t="s">
        <v>24</v>
      </c>
      <c r="M173" t="e">
        <f t="shared" si="4"/>
        <v>#VALUE!</v>
      </c>
      <c r="N173" s="46">
        <f t="shared" si="5"/>
        <v>0</v>
      </c>
      <c r="O173" s="14"/>
    </row>
    <row r="174" spans="2:15">
      <c r="B174">
        <v>5000169</v>
      </c>
      <c r="C174" s="2">
        <v>20755</v>
      </c>
      <c r="D174" s="5">
        <v>6.0199999999999997E-2</v>
      </c>
      <c r="E174" s="2" t="s">
        <v>23</v>
      </c>
      <c r="F174" s="2" t="s">
        <v>23</v>
      </c>
      <c r="G174" s="3">
        <v>633</v>
      </c>
      <c r="H174" s="3">
        <v>0.35199999999999998</v>
      </c>
      <c r="I174" s="3" t="s">
        <v>6</v>
      </c>
      <c r="J174" s="3" t="b">
        <v>0</v>
      </c>
      <c r="K174" s="4" t="s">
        <v>24</v>
      </c>
      <c r="L174" s="3" t="s">
        <v>24</v>
      </c>
      <c r="M174" t="e">
        <f t="shared" si="4"/>
        <v>#VALUE!</v>
      </c>
      <c r="N174" s="46">
        <f t="shared" si="5"/>
        <v>0</v>
      </c>
      <c r="O174" s="14"/>
    </row>
    <row r="175" spans="2:15">
      <c r="B175">
        <v>5000170</v>
      </c>
      <c r="C175" s="2">
        <v>124955</v>
      </c>
      <c r="D175" s="5">
        <v>4.1500000000000002E-2</v>
      </c>
      <c r="E175" s="2" t="s">
        <v>23</v>
      </c>
      <c r="F175" s="2" t="s">
        <v>23</v>
      </c>
      <c r="G175" s="3">
        <v>767</v>
      </c>
      <c r="H175" s="3">
        <v>0.30400000000000005</v>
      </c>
      <c r="I175" s="3" t="s">
        <v>6</v>
      </c>
      <c r="J175" s="3" t="b">
        <v>0</v>
      </c>
      <c r="K175" s="4" t="s">
        <v>24</v>
      </c>
      <c r="L175" s="3" t="s">
        <v>24</v>
      </c>
      <c r="M175" t="e">
        <f t="shared" si="4"/>
        <v>#VALUE!</v>
      </c>
      <c r="N175" s="46">
        <f t="shared" si="5"/>
        <v>0</v>
      </c>
      <c r="O175" s="14"/>
    </row>
    <row r="176" spans="2:15">
      <c r="B176">
        <v>5000171</v>
      </c>
      <c r="C176" s="2">
        <v>109345</v>
      </c>
      <c r="D176" s="5">
        <v>5.7099999999999998E-2</v>
      </c>
      <c r="E176" s="2" t="s">
        <v>23</v>
      </c>
      <c r="F176" s="2" t="s">
        <v>23</v>
      </c>
      <c r="G176" s="3">
        <v>765</v>
      </c>
      <c r="H176" s="3">
        <v>0.2</v>
      </c>
      <c r="I176" s="3" t="s">
        <v>6</v>
      </c>
      <c r="J176" s="3" t="b">
        <v>0</v>
      </c>
      <c r="K176" s="4" t="s">
        <v>24</v>
      </c>
      <c r="L176" s="3" t="s">
        <v>24</v>
      </c>
      <c r="M176" t="e">
        <f t="shared" si="4"/>
        <v>#VALUE!</v>
      </c>
      <c r="N176" s="46">
        <f t="shared" si="5"/>
        <v>0</v>
      </c>
      <c r="O176" s="14"/>
    </row>
    <row r="177" spans="2:15">
      <c r="B177">
        <v>5000172</v>
      </c>
      <c r="C177" s="2">
        <v>195020</v>
      </c>
      <c r="D177" s="5">
        <v>2.1399999999999999E-2</v>
      </c>
      <c r="E177" s="2" t="s">
        <v>23</v>
      </c>
      <c r="F177" s="2" t="s">
        <v>23</v>
      </c>
      <c r="G177" s="3">
        <v>747</v>
      </c>
      <c r="H177" s="3">
        <v>0.72800000000000009</v>
      </c>
      <c r="I177" s="3" t="s">
        <v>6</v>
      </c>
      <c r="J177" s="3" t="b">
        <v>0</v>
      </c>
      <c r="K177" s="4" t="s">
        <v>24</v>
      </c>
      <c r="L177" s="3" t="s">
        <v>24</v>
      </c>
      <c r="M177" t="e">
        <f t="shared" si="4"/>
        <v>#VALUE!</v>
      </c>
      <c r="N177" s="46">
        <f t="shared" si="5"/>
        <v>0</v>
      </c>
      <c r="O177" s="14"/>
    </row>
    <row r="178" spans="2:15">
      <c r="B178">
        <v>5000173</v>
      </c>
      <c r="C178" s="2">
        <v>131623</v>
      </c>
      <c r="D178" s="5">
        <v>3.2899999999999999E-2</v>
      </c>
      <c r="E178" s="2" t="s">
        <v>23</v>
      </c>
      <c r="F178" s="2" t="s">
        <v>23</v>
      </c>
      <c r="G178" s="3">
        <v>680</v>
      </c>
      <c r="H178" s="3">
        <v>0.32799999999999996</v>
      </c>
      <c r="I178" s="3" t="s">
        <v>6</v>
      </c>
      <c r="J178" s="3" t="b">
        <v>0</v>
      </c>
      <c r="K178" s="4" t="s">
        <v>24</v>
      </c>
      <c r="L178" s="3" t="s">
        <v>24</v>
      </c>
      <c r="M178" t="e">
        <f t="shared" si="4"/>
        <v>#VALUE!</v>
      </c>
      <c r="N178" s="46">
        <f t="shared" si="5"/>
        <v>0</v>
      </c>
      <c r="O178" s="14"/>
    </row>
    <row r="179" spans="2:15">
      <c r="B179">
        <v>5000174</v>
      </c>
      <c r="C179" s="2">
        <v>57402</v>
      </c>
      <c r="D179" s="5">
        <v>3.7999999999999999E-2</v>
      </c>
      <c r="E179" s="2" t="s">
        <v>26</v>
      </c>
      <c r="F179" s="2" t="s">
        <v>27</v>
      </c>
      <c r="G179" s="3">
        <v>373.2</v>
      </c>
      <c r="H179" s="3">
        <v>0.85</v>
      </c>
      <c r="I179" s="3" t="s">
        <v>6</v>
      </c>
      <c r="J179" s="3" t="s">
        <v>24</v>
      </c>
      <c r="K179" s="4">
        <v>0.2</v>
      </c>
      <c r="L179" s="3">
        <v>4</v>
      </c>
      <c r="M179">
        <f t="shared" si="4"/>
        <v>0.19258567855541789</v>
      </c>
      <c r="N179" s="46">
        <f t="shared" si="5"/>
        <v>45921.600000000006</v>
      </c>
      <c r="O179" s="14"/>
    </row>
    <row r="180" spans="2:15">
      <c r="B180">
        <v>5000175</v>
      </c>
      <c r="C180" s="2">
        <v>86427</v>
      </c>
      <c r="D180" s="5">
        <v>4.7699999999999999E-2</v>
      </c>
      <c r="E180" s="2" t="s">
        <v>23</v>
      </c>
      <c r="F180" s="2" t="s">
        <v>23</v>
      </c>
      <c r="G180" s="3">
        <v>791</v>
      </c>
      <c r="H180" s="3">
        <v>0.28799999999999992</v>
      </c>
      <c r="I180" s="3" t="s">
        <v>6</v>
      </c>
      <c r="J180" s="3" t="b">
        <v>0</v>
      </c>
      <c r="K180" s="4" t="s">
        <v>24</v>
      </c>
      <c r="L180" s="3" t="s">
        <v>24</v>
      </c>
      <c r="M180" t="e">
        <f t="shared" si="4"/>
        <v>#VALUE!</v>
      </c>
      <c r="N180" s="46">
        <f t="shared" si="5"/>
        <v>0</v>
      </c>
      <c r="O180" s="14"/>
    </row>
    <row r="181" spans="2:15">
      <c r="B181">
        <v>5000176</v>
      </c>
      <c r="C181" s="2">
        <v>177724</v>
      </c>
      <c r="D181" s="5">
        <v>3.5999999999999997E-2</v>
      </c>
      <c r="E181" s="2" t="s">
        <v>23</v>
      </c>
      <c r="F181" s="2" t="s">
        <v>23</v>
      </c>
      <c r="G181" s="3">
        <v>713</v>
      </c>
      <c r="H181" s="3">
        <v>0.43200000000000005</v>
      </c>
      <c r="I181" s="3" t="s">
        <v>6</v>
      </c>
      <c r="J181" s="3" t="b">
        <v>0</v>
      </c>
      <c r="K181" s="4" t="s">
        <v>24</v>
      </c>
      <c r="L181" s="3" t="s">
        <v>24</v>
      </c>
      <c r="M181" t="e">
        <f t="shared" si="4"/>
        <v>#VALUE!</v>
      </c>
      <c r="N181" s="46">
        <f t="shared" si="5"/>
        <v>0</v>
      </c>
      <c r="O181" s="14"/>
    </row>
    <row r="182" spans="2:15">
      <c r="B182">
        <v>5000177</v>
      </c>
      <c r="C182" s="2">
        <v>108193</v>
      </c>
      <c r="D182" s="5">
        <v>2.5000000000000001E-2</v>
      </c>
      <c r="E182" s="2" t="s">
        <v>23</v>
      </c>
      <c r="F182" s="2" t="s">
        <v>23</v>
      </c>
      <c r="G182" s="3">
        <v>751</v>
      </c>
      <c r="H182" s="3">
        <v>0.52</v>
      </c>
      <c r="I182" s="3" t="s">
        <v>6</v>
      </c>
      <c r="J182" s="3" t="b">
        <v>0</v>
      </c>
      <c r="K182" s="4" t="s">
        <v>24</v>
      </c>
      <c r="L182" s="3" t="s">
        <v>24</v>
      </c>
      <c r="M182" t="e">
        <f t="shared" si="4"/>
        <v>#VALUE!</v>
      </c>
      <c r="N182" s="46">
        <f t="shared" si="5"/>
        <v>0</v>
      </c>
      <c r="O182" s="14"/>
    </row>
    <row r="183" spans="2:15">
      <c r="B183">
        <v>5000178</v>
      </c>
      <c r="C183" s="2">
        <v>175410</v>
      </c>
      <c r="D183" s="5">
        <v>3.0499999999999999E-2</v>
      </c>
      <c r="E183" s="2" t="s">
        <v>23</v>
      </c>
      <c r="F183" s="2" t="s">
        <v>23</v>
      </c>
      <c r="G183" s="3">
        <v>746</v>
      </c>
      <c r="H183" s="3">
        <v>0.57600000000000007</v>
      </c>
      <c r="I183" s="3" t="s">
        <v>6</v>
      </c>
      <c r="J183" s="3" t="b">
        <v>0</v>
      </c>
      <c r="K183" s="4" t="s">
        <v>24</v>
      </c>
      <c r="L183" s="3" t="s">
        <v>24</v>
      </c>
      <c r="M183" t="e">
        <f t="shared" si="4"/>
        <v>#VALUE!</v>
      </c>
      <c r="N183" s="46">
        <f t="shared" si="5"/>
        <v>0</v>
      </c>
      <c r="O183" s="14"/>
    </row>
    <row r="184" spans="2:15">
      <c r="B184">
        <v>5000179</v>
      </c>
      <c r="C184" s="2">
        <v>145628</v>
      </c>
      <c r="D184" s="5">
        <v>5.6800000000000003E-2</v>
      </c>
      <c r="E184" s="2" t="s">
        <v>23</v>
      </c>
      <c r="F184" s="2" t="s">
        <v>23</v>
      </c>
      <c r="G184" s="3">
        <v>712</v>
      </c>
      <c r="H184" s="3">
        <v>0.29600000000000004</v>
      </c>
      <c r="I184" s="3" t="s">
        <v>6</v>
      </c>
      <c r="J184" s="3" t="b">
        <v>0</v>
      </c>
      <c r="K184" s="4" t="s">
        <v>24</v>
      </c>
      <c r="L184" s="3" t="s">
        <v>24</v>
      </c>
      <c r="M184" t="e">
        <f t="shared" si="4"/>
        <v>#VALUE!</v>
      </c>
      <c r="N184" s="46">
        <f t="shared" si="5"/>
        <v>0</v>
      </c>
      <c r="O184" s="14"/>
    </row>
    <row r="185" spans="2:15">
      <c r="B185">
        <v>5000180</v>
      </c>
      <c r="C185" s="2">
        <v>167705</v>
      </c>
      <c r="D185" s="5">
        <v>3.4799999999999998E-2</v>
      </c>
      <c r="E185" s="2" t="s">
        <v>23</v>
      </c>
      <c r="F185" s="2" t="s">
        <v>23</v>
      </c>
      <c r="G185" s="3">
        <v>747</v>
      </c>
      <c r="H185" s="3">
        <v>0.2</v>
      </c>
      <c r="I185" s="3" t="s">
        <v>6</v>
      </c>
      <c r="J185" s="3" t="b">
        <v>0</v>
      </c>
      <c r="K185" s="4" t="s">
        <v>24</v>
      </c>
      <c r="L185" s="3" t="s">
        <v>24</v>
      </c>
      <c r="M185" t="e">
        <f t="shared" si="4"/>
        <v>#VALUE!</v>
      </c>
      <c r="N185" s="46">
        <f t="shared" si="5"/>
        <v>0</v>
      </c>
      <c r="O185" s="14"/>
    </row>
    <row r="186" spans="2:15">
      <c r="B186">
        <v>5000181</v>
      </c>
      <c r="C186" s="2">
        <v>107852</v>
      </c>
      <c r="D186" s="5">
        <v>3.56E-2</v>
      </c>
      <c r="E186" s="2" t="s">
        <v>23</v>
      </c>
      <c r="F186" s="2" t="s">
        <v>23</v>
      </c>
      <c r="G186" s="3">
        <v>667</v>
      </c>
      <c r="H186" s="3">
        <v>0.2</v>
      </c>
      <c r="I186" s="3" t="s">
        <v>6</v>
      </c>
      <c r="J186" s="3" t="b">
        <v>0</v>
      </c>
      <c r="K186" s="4" t="s">
        <v>24</v>
      </c>
      <c r="L186" s="3" t="s">
        <v>24</v>
      </c>
      <c r="M186" t="e">
        <f t="shared" si="4"/>
        <v>#VALUE!</v>
      </c>
      <c r="N186" s="46">
        <f t="shared" si="5"/>
        <v>0</v>
      </c>
      <c r="O186" s="14"/>
    </row>
    <row r="187" spans="2:15">
      <c r="B187">
        <v>5000182</v>
      </c>
      <c r="C187" s="2">
        <v>32006</v>
      </c>
      <c r="D187" s="5">
        <v>4.7300000000000002E-2</v>
      </c>
      <c r="E187" s="2" t="s">
        <v>23</v>
      </c>
      <c r="F187" s="2" t="s">
        <v>23</v>
      </c>
      <c r="G187" s="3">
        <v>651</v>
      </c>
      <c r="H187" s="3">
        <v>0.33600000000000008</v>
      </c>
      <c r="I187" s="3" t="s">
        <v>6</v>
      </c>
      <c r="J187" s="3" t="b">
        <v>0</v>
      </c>
      <c r="K187" s="4" t="s">
        <v>24</v>
      </c>
      <c r="L187" s="3" t="s">
        <v>24</v>
      </c>
      <c r="M187" t="e">
        <f t="shared" si="4"/>
        <v>#VALUE!</v>
      </c>
      <c r="N187" s="46">
        <f t="shared" si="5"/>
        <v>0</v>
      </c>
      <c r="O187" s="14"/>
    </row>
    <row r="188" spans="2:15">
      <c r="B188">
        <v>5000183</v>
      </c>
      <c r="C188" s="2">
        <v>91376</v>
      </c>
      <c r="D188" s="5">
        <v>6.8400000000000002E-2</v>
      </c>
      <c r="E188" s="2" t="s">
        <v>23</v>
      </c>
      <c r="F188" s="2" t="s">
        <v>23</v>
      </c>
      <c r="G188" s="3">
        <v>762</v>
      </c>
      <c r="H188" s="3">
        <v>0.29600000000000004</v>
      </c>
      <c r="I188" s="3" t="s">
        <v>6</v>
      </c>
      <c r="J188" s="3" t="b">
        <v>0</v>
      </c>
      <c r="K188" s="4" t="s">
        <v>24</v>
      </c>
      <c r="L188" s="3" t="s">
        <v>24</v>
      </c>
      <c r="M188" t="e">
        <f t="shared" si="4"/>
        <v>#VALUE!</v>
      </c>
      <c r="N188" s="46">
        <f t="shared" si="5"/>
        <v>0</v>
      </c>
      <c r="O188" s="14"/>
    </row>
    <row r="189" spans="2:15">
      <c r="B189">
        <v>5000184</v>
      </c>
      <c r="C189" s="2">
        <v>55262</v>
      </c>
      <c r="D189" s="5">
        <v>6.8699999999999997E-2</v>
      </c>
      <c r="E189" s="2" t="s">
        <v>23</v>
      </c>
      <c r="F189" s="2" t="s">
        <v>23</v>
      </c>
      <c r="G189" s="3">
        <v>656</v>
      </c>
      <c r="H189" s="3">
        <v>0.76800000000000013</v>
      </c>
      <c r="I189" s="3" t="s">
        <v>6</v>
      </c>
      <c r="J189" s="3" t="b">
        <v>0</v>
      </c>
      <c r="K189" s="4" t="s">
        <v>24</v>
      </c>
      <c r="L189" s="3" t="s">
        <v>24</v>
      </c>
      <c r="M189" t="e">
        <f t="shared" si="4"/>
        <v>#VALUE!</v>
      </c>
      <c r="N189" s="46">
        <f t="shared" si="5"/>
        <v>0</v>
      </c>
      <c r="O189" s="14"/>
    </row>
    <row r="190" spans="2:15">
      <c r="B190">
        <v>5000185</v>
      </c>
      <c r="C190" s="2">
        <v>44163</v>
      </c>
      <c r="D190" s="5">
        <v>2.9600000000000001E-2</v>
      </c>
      <c r="E190" s="2" t="s">
        <v>23</v>
      </c>
      <c r="F190" s="2" t="s">
        <v>23</v>
      </c>
      <c r="G190" s="3">
        <v>631</v>
      </c>
      <c r="H190" s="3">
        <v>0.69600000000000006</v>
      </c>
      <c r="I190" s="3" t="s">
        <v>6</v>
      </c>
      <c r="J190" s="3" t="b">
        <v>0</v>
      </c>
      <c r="K190" s="4" t="s">
        <v>24</v>
      </c>
      <c r="L190" s="3" t="s">
        <v>24</v>
      </c>
      <c r="M190" t="e">
        <f t="shared" si="4"/>
        <v>#VALUE!</v>
      </c>
      <c r="N190" s="46">
        <f t="shared" si="5"/>
        <v>0</v>
      </c>
      <c r="O190" s="14"/>
    </row>
    <row r="191" spans="2:15">
      <c r="B191">
        <v>5000186</v>
      </c>
      <c r="C191" s="2">
        <v>98031</v>
      </c>
      <c r="D191" s="5">
        <v>6.4399999999999999E-2</v>
      </c>
      <c r="E191" s="2" t="s">
        <v>23</v>
      </c>
      <c r="F191" s="2" t="s">
        <v>23</v>
      </c>
      <c r="G191" s="3">
        <v>711</v>
      </c>
      <c r="H191" s="3">
        <v>0.39200000000000002</v>
      </c>
      <c r="I191" s="3" t="s">
        <v>6</v>
      </c>
      <c r="J191" s="3" t="b">
        <v>0</v>
      </c>
      <c r="K191" s="4" t="s">
        <v>24</v>
      </c>
      <c r="L191" s="3" t="s">
        <v>24</v>
      </c>
      <c r="M191" t="e">
        <f t="shared" si="4"/>
        <v>#VALUE!</v>
      </c>
      <c r="N191" s="46">
        <f t="shared" si="5"/>
        <v>0</v>
      </c>
      <c r="O191" s="14"/>
    </row>
    <row r="192" spans="2:15">
      <c r="B192">
        <v>5000187</v>
      </c>
      <c r="C192" s="2">
        <v>63043</v>
      </c>
      <c r="D192" s="5">
        <v>6.9800000000000001E-2</v>
      </c>
      <c r="E192" s="2" t="s">
        <v>23</v>
      </c>
      <c r="F192" s="2" t="s">
        <v>23</v>
      </c>
      <c r="G192" s="3">
        <v>702</v>
      </c>
      <c r="H192" s="3">
        <v>0.42400000000000004</v>
      </c>
      <c r="I192" s="3" t="s">
        <v>6</v>
      </c>
      <c r="J192" s="3" t="b">
        <v>0</v>
      </c>
      <c r="K192" s="4" t="s">
        <v>24</v>
      </c>
      <c r="L192" s="3" t="s">
        <v>24</v>
      </c>
      <c r="M192" t="e">
        <f t="shared" si="4"/>
        <v>#VALUE!</v>
      </c>
      <c r="N192" s="46">
        <f t="shared" si="5"/>
        <v>0</v>
      </c>
      <c r="O192" s="14"/>
    </row>
    <row r="193" spans="2:15">
      <c r="B193">
        <v>5000188</v>
      </c>
      <c r="C193" s="2">
        <v>132241</v>
      </c>
      <c r="D193" s="5">
        <v>2.53E-2</v>
      </c>
      <c r="E193" s="2" t="s">
        <v>23</v>
      </c>
      <c r="F193" s="2" t="s">
        <v>23</v>
      </c>
      <c r="G193" s="3">
        <v>714</v>
      </c>
      <c r="H193" s="3">
        <v>0.49600000000000011</v>
      </c>
      <c r="I193" s="3" t="s">
        <v>6</v>
      </c>
      <c r="J193" s="3" t="b">
        <v>0</v>
      </c>
      <c r="K193" s="4" t="s">
        <v>24</v>
      </c>
      <c r="L193" s="3" t="s">
        <v>24</v>
      </c>
      <c r="M193" t="e">
        <f t="shared" si="4"/>
        <v>#VALUE!</v>
      </c>
      <c r="N193" s="46">
        <f t="shared" si="5"/>
        <v>0</v>
      </c>
      <c r="O193" s="14"/>
    </row>
    <row r="194" spans="2:15">
      <c r="B194">
        <v>5000189</v>
      </c>
      <c r="C194" s="2">
        <v>197918</v>
      </c>
      <c r="D194" s="5">
        <v>3.49E-2</v>
      </c>
      <c r="E194" s="2" t="s">
        <v>23</v>
      </c>
      <c r="F194" s="2" t="s">
        <v>23</v>
      </c>
      <c r="G194" s="3">
        <v>683</v>
      </c>
      <c r="H194" s="3">
        <v>0.36</v>
      </c>
      <c r="I194" s="3" t="s">
        <v>6</v>
      </c>
      <c r="J194" s="3" t="b">
        <v>0</v>
      </c>
      <c r="K194" s="4" t="s">
        <v>24</v>
      </c>
      <c r="L194" s="3" t="s">
        <v>24</v>
      </c>
      <c r="M194" t="e">
        <f t="shared" si="4"/>
        <v>#VALUE!</v>
      </c>
      <c r="N194" s="46">
        <f t="shared" si="5"/>
        <v>0</v>
      </c>
      <c r="O194" s="14"/>
    </row>
    <row r="195" spans="2:15">
      <c r="B195">
        <v>5000190</v>
      </c>
      <c r="C195" s="2">
        <v>50136</v>
      </c>
      <c r="D195" s="5">
        <v>6.7299999999999999E-2</v>
      </c>
      <c r="E195" s="2" t="s">
        <v>23</v>
      </c>
      <c r="F195" s="2" t="s">
        <v>23</v>
      </c>
      <c r="G195" s="3">
        <v>771</v>
      </c>
      <c r="H195" s="3">
        <v>0.58400000000000007</v>
      </c>
      <c r="I195" s="3" t="s">
        <v>6</v>
      </c>
      <c r="J195" s="3" t="b">
        <v>0</v>
      </c>
      <c r="K195" s="4" t="s">
        <v>24</v>
      </c>
      <c r="L195" s="3" t="s">
        <v>24</v>
      </c>
      <c r="M195" t="e">
        <f t="shared" si="4"/>
        <v>#VALUE!</v>
      </c>
      <c r="N195" s="46">
        <f t="shared" si="5"/>
        <v>0</v>
      </c>
      <c r="O195" s="14"/>
    </row>
    <row r="196" spans="2:15">
      <c r="B196">
        <v>5000191</v>
      </c>
      <c r="C196" s="2">
        <v>57000</v>
      </c>
      <c r="D196" s="5">
        <v>4.3700000000000003E-2</v>
      </c>
      <c r="E196" s="2" t="s">
        <v>23</v>
      </c>
      <c r="F196" s="2" t="s">
        <v>23</v>
      </c>
      <c r="G196" s="3">
        <v>648</v>
      </c>
      <c r="H196" s="3">
        <v>0.2</v>
      </c>
      <c r="I196" s="3" t="s">
        <v>6</v>
      </c>
      <c r="J196" s="3" t="b">
        <v>0</v>
      </c>
      <c r="K196" s="4" t="s">
        <v>24</v>
      </c>
      <c r="L196" s="3" t="s">
        <v>24</v>
      </c>
      <c r="M196" t="e">
        <f t="shared" si="4"/>
        <v>#VALUE!</v>
      </c>
      <c r="N196" s="46">
        <f t="shared" si="5"/>
        <v>0</v>
      </c>
      <c r="O196" s="14"/>
    </row>
    <row r="197" spans="2:15">
      <c r="B197">
        <v>5000192</v>
      </c>
      <c r="C197" s="2">
        <v>42274</v>
      </c>
      <c r="D197" s="5">
        <v>3.0800000000000001E-2</v>
      </c>
      <c r="E197" s="2" t="s">
        <v>23</v>
      </c>
      <c r="F197" s="2" t="s">
        <v>23</v>
      </c>
      <c r="G197" s="3">
        <v>648</v>
      </c>
      <c r="H197" s="3">
        <v>0.2</v>
      </c>
      <c r="I197" s="3" t="s">
        <v>6</v>
      </c>
      <c r="J197" s="3" t="b">
        <v>0</v>
      </c>
      <c r="K197" s="4" t="s">
        <v>24</v>
      </c>
      <c r="L197" s="3" t="s">
        <v>24</v>
      </c>
      <c r="M197" t="e">
        <f t="shared" si="4"/>
        <v>#VALUE!</v>
      </c>
      <c r="N197" s="46">
        <f t="shared" si="5"/>
        <v>0</v>
      </c>
      <c r="O197" s="14"/>
    </row>
    <row r="198" spans="2:15">
      <c r="B198">
        <v>5000193</v>
      </c>
      <c r="C198" s="2">
        <v>53656</v>
      </c>
      <c r="D198" s="5">
        <v>3.0599999999999999E-2</v>
      </c>
      <c r="E198" s="2" t="s">
        <v>23</v>
      </c>
      <c r="F198" s="2" t="s">
        <v>23</v>
      </c>
      <c r="G198" s="3">
        <v>760</v>
      </c>
      <c r="H198" s="3">
        <v>0.52800000000000014</v>
      </c>
      <c r="I198" s="3" t="s">
        <v>6</v>
      </c>
      <c r="J198" s="3" t="b">
        <v>0</v>
      </c>
      <c r="K198" s="4" t="s">
        <v>24</v>
      </c>
      <c r="L198" s="3" t="s">
        <v>24</v>
      </c>
      <c r="M198" t="e">
        <f t="shared" ref="M198:M261" si="6">IF(ISBLANK(J198), 0, K198 / (1 + 0.12)^(L198/12))</f>
        <v>#VALUE!</v>
      </c>
      <c r="N198" s="46">
        <f t="shared" si="5"/>
        <v>0</v>
      </c>
      <c r="O198" s="14"/>
    </row>
    <row r="199" spans="2:15">
      <c r="B199">
        <v>5000194</v>
      </c>
      <c r="C199" s="2">
        <v>12468</v>
      </c>
      <c r="D199" s="5">
        <v>6.8699999999999997E-2</v>
      </c>
      <c r="E199" s="2" t="s">
        <v>23</v>
      </c>
      <c r="F199" s="2" t="s">
        <v>23</v>
      </c>
      <c r="G199" s="3">
        <v>734</v>
      </c>
      <c r="H199" s="3">
        <v>0.35199999999999998</v>
      </c>
      <c r="I199" s="3" t="s">
        <v>6</v>
      </c>
      <c r="J199" s="3" t="b">
        <v>0</v>
      </c>
      <c r="K199" s="4" t="s">
        <v>24</v>
      </c>
      <c r="L199" s="3" t="s">
        <v>24</v>
      </c>
      <c r="M199" t="e">
        <f t="shared" si="6"/>
        <v>#VALUE!</v>
      </c>
      <c r="N199" s="46">
        <f t="shared" ref="N199:N262" si="7">IF(F199="defaulted", C199 * (1 - K199), 0)</f>
        <v>0</v>
      </c>
      <c r="O199" s="14"/>
    </row>
    <row r="200" spans="2:15">
      <c r="B200">
        <v>5000195</v>
      </c>
      <c r="C200" s="2">
        <v>139702</v>
      </c>
      <c r="D200" s="5">
        <v>6.8400000000000002E-2</v>
      </c>
      <c r="E200" s="2" t="s">
        <v>23</v>
      </c>
      <c r="F200" s="2" t="s">
        <v>23</v>
      </c>
      <c r="G200" s="3">
        <v>624</v>
      </c>
      <c r="H200" s="3">
        <v>0.624</v>
      </c>
      <c r="I200" s="3" t="s">
        <v>6</v>
      </c>
      <c r="J200" s="3" t="b">
        <v>0</v>
      </c>
      <c r="K200" s="4" t="s">
        <v>24</v>
      </c>
      <c r="L200" s="3" t="s">
        <v>24</v>
      </c>
      <c r="M200" t="e">
        <f t="shared" si="6"/>
        <v>#VALUE!</v>
      </c>
      <c r="N200" s="46">
        <f t="shared" si="7"/>
        <v>0</v>
      </c>
      <c r="O200" s="14"/>
    </row>
    <row r="201" spans="2:15">
      <c r="B201">
        <v>5000196</v>
      </c>
      <c r="C201" s="2">
        <v>124335</v>
      </c>
      <c r="D201" s="5">
        <v>2.6100000000000002E-2</v>
      </c>
      <c r="E201" s="2" t="s">
        <v>23</v>
      </c>
      <c r="F201" s="2" t="s">
        <v>23</v>
      </c>
      <c r="G201" s="3">
        <v>611</v>
      </c>
      <c r="H201" s="3">
        <v>0.51200000000000001</v>
      </c>
      <c r="I201" s="3" t="s">
        <v>6</v>
      </c>
      <c r="J201" s="3" t="b">
        <v>0</v>
      </c>
      <c r="K201" s="4" t="s">
        <v>24</v>
      </c>
      <c r="L201" s="3" t="s">
        <v>24</v>
      </c>
      <c r="M201" t="e">
        <f t="shared" si="6"/>
        <v>#VALUE!</v>
      </c>
      <c r="N201" s="46">
        <f t="shared" si="7"/>
        <v>0</v>
      </c>
      <c r="O201" s="14"/>
    </row>
    <row r="202" spans="2:15">
      <c r="B202">
        <v>5000197</v>
      </c>
      <c r="C202" s="2">
        <v>176271</v>
      </c>
      <c r="D202" s="5">
        <v>5.0200000000000002E-2</v>
      </c>
      <c r="E202" s="2" t="s">
        <v>23</v>
      </c>
      <c r="F202" s="2" t="s">
        <v>23</v>
      </c>
      <c r="G202" s="3">
        <v>691</v>
      </c>
      <c r="H202" s="3">
        <v>0.55999999999999994</v>
      </c>
      <c r="I202" s="3" t="s">
        <v>6</v>
      </c>
      <c r="J202" s="3" t="b">
        <v>0</v>
      </c>
      <c r="K202" s="4" t="s">
        <v>24</v>
      </c>
      <c r="L202" s="3" t="s">
        <v>24</v>
      </c>
      <c r="M202" t="e">
        <f t="shared" si="6"/>
        <v>#VALUE!</v>
      </c>
      <c r="N202" s="46">
        <f t="shared" si="7"/>
        <v>0</v>
      </c>
      <c r="O202" s="14"/>
    </row>
    <row r="203" spans="2:15">
      <c r="B203">
        <v>5000198</v>
      </c>
      <c r="C203" s="2">
        <v>155291</v>
      </c>
      <c r="D203" s="5">
        <v>6.7299999999999999E-2</v>
      </c>
      <c r="E203" s="2" t="s">
        <v>23</v>
      </c>
      <c r="F203" s="2" t="s">
        <v>23</v>
      </c>
      <c r="G203" s="3">
        <v>757</v>
      </c>
      <c r="H203" s="3">
        <v>0.52</v>
      </c>
      <c r="I203" s="3" t="s">
        <v>6</v>
      </c>
      <c r="J203" s="3" t="b">
        <v>0</v>
      </c>
      <c r="K203" s="4" t="s">
        <v>24</v>
      </c>
      <c r="L203" s="3" t="s">
        <v>24</v>
      </c>
      <c r="M203" t="e">
        <f t="shared" si="6"/>
        <v>#VALUE!</v>
      </c>
      <c r="N203" s="46">
        <f t="shared" si="7"/>
        <v>0</v>
      </c>
      <c r="O203" s="14"/>
    </row>
    <row r="204" spans="2:15">
      <c r="B204">
        <v>5000199</v>
      </c>
      <c r="C204" s="2">
        <v>21074</v>
      </c>
      <c r="D204" s="5">
        <v>3.9699999999999999E-2</v>
      </c>
      <c r="E204" s="2" t="s">
        <v>23</v>
      </c>
      <c r="F204" s="2" t="s">
        <v>23</v>
      </c>
      <c r="G204" s="3">
        <v>634</v>
      </c>
      <c r="H204" s="3">
        <v>0.2</v>
      </c>
      <c r="I204" s="3" t="s">
        <v>6</v>
      </c>
      <c r="J204" s="3" t="b">
        <v>0</v>
      </c>
      <c r="K204" s="4" t="s">
        <v>24</v>
      </c>
      <c r="L204" s="3" t="s">
        <v>24</v>
      </c>
      <c r="M204" t="e">
        <f t="shared" si="6"/>
        <v>#VALUE!</v>
      </c>
      <c r="N204" s="46">
        <f t="shared" si="7"/>
        <v>0</v>
      </c>
      <c r="O204" s="14"/>
    </row>
    <row r="205" spans="2:15">
      <c r="B205">
        <v>5000200</v>
      </c>
      <c r="C205" s="2">
        <v>90655</v>
      </c>
      <c r="D205" s="5">
        <v>2.5600000000000001E-2</v>
      </c>
      <c r="E205" s="2" t="s">
        <v>23</v>
      </c>
      <c r="F205" s="2" t="s">
        <v>23</v>
      </c>
      <c r="G205" s="3">
        <v>657</v>
      </c>
      <c r="H205" s="3">
        <v>0.79999999999999993</v>
      </c>
      <c r="I205" s="3" t="s">
        <v>6</v>
      </c>
      <c r="J205" s="3" t="b">
        <v>0</v>
      </c>
      <c r="K205" s="4" t="s">
        <v>24</v>
      </c>
      <c r="L205" s="3" t="s">
        <v>24</v>
      </c>
      <c r="M205" t="e">
        <f t="shared" si="6"/>
        <v>#VALUE!</v>
      </c>
      <c r="N205" s="46">
        <f t="shared" si="7"/>
        <v>0</v>
      </c>
      <c r="O205" s="14"/>
    </row>
    <row r="206" spans="2:15">
      <c r="B206">
        <v>5000201</v>
      </c>
      <c r="C206" s="2">
        <v>58812</v>
      </c>
      <c r="D206" s="5">
        <v>4.53E-2</v>
      </c>
      <c r="E206" s="2" t="s">
        <v>26</v>
      </c>
      <c r="F206" s="2" t="s">
        <v>27</v>
      </c>
      <c r="G206" s="3">
        <v>454.8</v>
      </c>
      <c r="H206" s="3">
        <v>1.0699999999999998</v>
      </c>
      <c r="I206" s="3" t="s">
        <v>6</v>
      </c>
      <c r="J206" s="3" t="s">
        <v>24</v>
      </c>
      <c r="K206" s="4">
        <v>0.05</v>
      </c>
      <c r="L206" s="3">
        <v>6</v>
      </c>
      <c r="M206">
        <f t="shared" si="6"/>
        <v>4.72455591261534E-2</v>
      </c>
      <c r="N206" s="46">
        <f t="shared" si="7"/>
        <v>55871.399999999994</v>
      </c>
      <c r="O206" s="14"/>
    </row>
    <row r="207" spans="2:15">
      <c r="B207">
        <v>5000202</v>
      </c>
      <c r="C207" s="2">
        <v>103612</v>
      </c>
      <c r="D207" s="5">
        <v>2.41E-2</v>
      </c>
      <c r="E207" s="2" t="s">
        <v>23</v>
      </c>
      <c r="F207" s="2" t="s">
        <v>23</v>
      </c>
      <c r="G207" s="3">
        <v>728</v>
      </c>
      <c r="H207" s="3">
        <v>0.2</v>
      </c>
      <c r="I207" s="3" t="s">
        <v>6</v>
      </c>
      <c r="J207" s="3" t="b">
        <v>0</v>
      </c>
      <c r="K207" s="4" t="s">
        <v>24</v>
      </c>
      <c r="L207" s="3" t="s">
        <v>24</v>
      </c>
      <c r="M207" t="e">
        <f t="shared" si="6"/>
        <v>#VALUE!</v>
      </c>
      <c r="N207" s="46">
        <f t="shared" si="7"/>
        <v>0</v>
      </c>
      <c r="O207" s="14"/>
    </row>
    <row r="208" spans="2:15">
      <c r="B208">
        <v>5000203</v>
      </c>
      <c r="C208" s="2">
        <v>85999</v>
      </c>
      <c r="D208" s="5">
        <v>3.4200000000000001E-2</v>
      </c>
      <c r="E208" s="2" t="s">
        <v>23</v>
      </c>
      <c r="F208" s="2" t="s">
        <v>23</v>
      </c>
      <c r="G208" s="3">
        <v>717</v>
      </c>
      <c r="H208" s="3">
        <v>0.2</v>
      </c>
      <c r="I208" s="3" t="s">
        <v>6</v>
      </c>
      <c r="J208" s="3" t="b">
        <v>0</v>
      </c>
      <c r="K208" s="4" t="s">
        <v>24</v>
      </c>
      <c r="L208" s="3" t="s">
        <v>24</v>
      </c>
      <c r="M208" t="e">
        <f t="shared" si="6"/>
        <v>#VALUE!</v>
      </c>
      <c r="N208" s="46">
        <f t="shared" si="7"/>
        <v>0</v>
      </c>
      <c r="O208" s="14"/>
    </row>
    <row r="209" spans="2:15">
      <c r="B209">
        <v>5000204</v>
      </c>
      <c r="C209" s="2">
        <v>191950</v>
      </c>
      <c r="D209" s="5">
        <v>3.4700000000000002E-2</v>
      </c>
      <c r="E209" s="2" t="s">
        <v>23</v>
      </c>
      <c r="F209" s="2" t="s">
        <v>23</v>
      </c>
      <c r="G209" s="3">
        <v>654</v>
      </c>
      <c r="H209" s="3">
        <v>0.41600000000000004</v>
      </c>
      <c r="I209" s="3" t="s">
        <v>6</v>
      </c>
      <c r="J209" s="3" t="b">
        <v>0</v>
      </c>
      <c r="K209" s="4" t="s">
        <v>24</v>
      </c>
      <c r="L209" s="3" t="s">
        <v>24</v>
      </c>
      <c r="M209" t="e">
        <f t="shared" si="6"/>
        <v>#VALUE!</v>
      </c>
      <c r="N209" s="46">
        <f t="shared" si="7"/>
        <v>0</v>
      </c>
      <c r="O209" s="14"/>
    </row>
    <row r="210" spans="2:15">
      <c r="B210">
        <v>5000205</v>
      </c>
      <c r="C210" s="2">
        <v>107605</v>
      </c>
      <c r="D210" s="5">
        <v>6.5799999999999997E-2</v>
      </c>
      <c r="E210" s="2" t="s">
        <v>23</v>
      </c>
      <c r="F210" s="2" t="s">
        <v>23</v>
      </c>
      <c r="G210" s="3">
        <v>728</v>
      </c>
      <c r="H210" s="3">
        <v>0.45600000000000007</v>
      </c>
      <c r="I210" s="3" t="s">
        <v>6</v>
      </c>
      <c r="J210" s="3" t="b">
        <v>0</v>
      </c>
      <c r="K210" s="4" t="s">
        <v>24</v>
      </c>
      <c r="L210" s="3" t="s">
        <v>24</v>
      </c>
      <c r="M210" t="e">
        <f t="shared" si="6"/>
        <v>#VALUE!</v>
      </c>
      <c r="N210" s="46">
        <f t="shared" si="7"/>
        <v>0</v>
      </c>
      <c r="O210" s="14"/>
    </row>
    <row r="211" spans="2:15">
      <c r="B211">
        <v>5000206</v>
      </c>
      <c r="C211" s="2">
        <v>147853</v>
      </c>
      <c r="D211" s="5">
        <v>4.5199999999999997E-2</v>
      </c>
      <c r="E211" s="2" t="s">
        <v>23</v>
      </c>
      <c r="F211" s="2" t="s">
        <v>23</v>
      </c>
      <c r="G211" s="3">
        <v>665</v>
      </c>
      <c r="H211" s="3">
        <v>0.31200000000000006</v>
      </c>
      <c r="I211" s="3" t="s">
        <v>6</v>
      </c>
      <c r="J211" s="3" t="b">
        <v>0</v>
      </c>
      <c r="K211" s="4" t="s">
        <v>24</v>
      </c>
      <c r="L211" s="3" t="s">
        <v>24</v>
      </c>
      <c r="M211" t="e">
        <f t="shared" si="6"/>
        <v>#VALUE!</v>
      </c>
      <c r="N211" s="46">
        <f t="shared" si="7"/>
        <v>0</v>
      </c>
      <c r="O211" s="14"/>
    </row>
    <row r="212" spans="2:15">
      <c r="B212">
        <v>5000207</v>
      </c>
      <c r="C212" s="2">
        <v>69095</v>
      </c>
      <c r="D212" s="5">
        <v>2.0400000000000001E-2</v>
      </c>
      <c r="E212" s="2" t="s">
        <v>23</v>
      </c>
      <c r="F212" s="2" t="s">
        <v>23</v>
      </c>
      <c r="G212" s="3">
        <v>696</v>
      </c>
      <c r="H212" s="3">
        <v>0.43999999999999995</v>
      </c>
      <c r="I212" s="3" t="s">
        <v>6</v>
      </c>
      <c r="J212" s="3" t="b">
        <v>0</v>
      </c>
      <c r="K212" s="4" t="s">
        <v>24</v>
      </c>
      <c r="L212" s="3" t="s">
        <v>24</v>
      </c>
      <c r="M212" t="e">
        <f t="shared" si="6"/>
        <v>#VALUE!</v>
      </c>
      <c r="N212" s="46">
        <f t="shared" si="7"/>
        <v>0</v>
      </c>
      <c r="O212" s="14"/>
    </row>
    <row r="213" spans="2:15">
      <c r="B213">
        <v>5000208</v>
      </c>
      <c r="C213" s="2">
        <v>74315</v>
      </c>
      <c r="D213" s="5">
        <v>5.3400000000000003E-2</v>
      </c>
      <c r="E213" s="2" t="s">
        <v>23</v>
      </c>
      <c r="F213" s="2" t="s">
        <v>23</v>
      </c>
      <c r="G213" s="3">
        <v>623</v>
      </c>
      <c r="H213" s="3">
        <v>0.75200000000000011</v>
      </c>
      <c r="I213" s="3" t="s">
        <v>6</v>
      </c>
      <c r="J213" s="3" t="b">
        <v>0</v>
      </c>
      <c r="K213" s="4" t="s">
        <v>24</v>
      </c>
      <c r="L213" s="3" t="s">
        <v>24</v>
      </c>
      <c r="M213" t="e">
        <f t="shared" si="6"/>
        <v>#VALUE!</v>
      </c>
      <c r="N213" s="46">
        <f t="shared" si="7"/>
        <v>0</v>
      </c>
      <c r="O213" s="14"/>
    </row>
    <row r="214" spans="2:15">
      <c r="B214">
        <v>5000209</v>
      </c>
      <c r="C214" s="2">
        <v>13466</v>
      </c>
      <c r="D214" s="5">
        <v>5.9299999999999999E-2</v>
      </c>
      <c r="E214" s="2" t="s">
        <v>23</v>
      </c>
      <c r="F214" s="2" t="s">
        <v>23</v>
      </c>
      <c r="G214" s="3">
        <v>654</v>
      </c>
      <c r="H214" s="3">
        <v>0.2</v>
      </c>
      <c r="I214" s="3" t="s">
        <v>6</v>
      </c>
      <c r="J214" s="3" t="b">
        <v>0</v>
      </c>
      <c r="K214" s="4" t="s">
        <v>24</v>
      </c>
      <c r="L214" s="3" t="s">
        <v>24</v>
      </c>
      <c r="M214" t="e">
        <f t="shared" si="6"/>
        <v>#VALUE!</v>
      </c>
      <c r="N214" s="46">
        <f t="shared" si="7"/>
        <v>0</v>
      </c>
      <c r="O214" s="14"/>
    </row>
    <row r="215" spans="2:15">
      <c r="B215">
        <v>5000210</v>
      </c>
      <c r="C215" s="2">
        <v>46756</v>
      </c>
      <c r="D215" s="5">
        <v>6.6500000000000004E-2</v>
      </c>
      <c r="E215" s="2" t="s">
        <v>23</v>
      </c>
      <c r="F215" s="2" t="s">
        <v>23</v>
      </c>
      <c r="G215" s="3">
        <v>625</v>
      </c>
      <c r="H215" s="3">
        <v>0.2</v>
      </c>
      <c r="I215" s="3" t="s">
        <v>6</v>
      </c>
      <c r="J215" s="3" t="b">
        <v>0</v>
      </c>
      <c r="K215" s="4" t="s">
        <v>24</v>
      </c>
      <c r="L215" s="3" t="s">
        <v>24</v>
      </c>
      <c r="M215" t="e">
        <f t="shared" si="6"/>
        <v>#VALUE!</v>
      </c>
      <c r="N215" s="46">
        <f t="shared" si="7"/>
        <v>0</v>
      </c>
      <c r="O215" s="14"/>
    </row>
    <row r="216" spans="2:15">
      <c r="B216">
        <v>5000211</v>
      </c>
      <c r="C216" s="2">
        <v>122953</v>
      </c>
      <c r="D216" s="5">
        <v>6.5000000000000002E-2</v>
      </c>
      <c r="E216" s="2" t="s">
        <v>23</v>
      </c>
      <c r="F216" s="2" t="s">
        <v>27</v>
      </c>
      <c r="G216" s="3">
        <v>381.59999999999997</v>
      </c>
      <c r="H216" s="3">
        <v>0.55999999999999994</v>
      </c>
      <c r="I216" s="3" t="s">
        <v>6</v>
      </c>
      <c r="J216" s="3" t="s">
        <v>24</v>
      </c>
      <c r="K216" s="4">
        <v>0.19</v>
      </c>
      <c r="L216" s="3">
        <v>6</v>
      </c>
      <c r="M216">
        <f t="shared" si="6"/>
        <v>0.17953312467938293</v>
      </c>
      <c r="N216" s="46">
        <f t="shared" si="7"/>
        <v>99591.930000000008</v>
      </c>
      <c r="O216" s="14"/>
    </row>
    <row r="217" spans="2:15">
      <c r="B217">
        <v>5000212</v>
      </c>
      <c r="C217" s="2">
        <v>158469</v>
      </c>
      <c r="D217" s="5">
        <v>3.6200000000000003E-2</v>
      </c>
      <c r="E217" s="2" t="s">
        <v>23</v>
      </c>
      <c r="F217" s="2" t="s">
        <v>23</v>
      </c>
      <c r="G217" s="3">
        <v>652</v>
      </c>
      <c r="H217" s="3">
        <v>0.38400000000000001</v>
      </c>
      <c r="I217" s="3" t="s">
        <v>6</v>
      </c>
      <c r="J217" s="3" t="b">
        <v>0</v>
      </c>
      <c r="K217" s="4" t="s">
        <v>24</v>
      </c>
      <c r="L217" s="3" t="s">
        <v>24</v>
      </c>
      <c r="M217" t="e">
        <f t="shared" si="6"/>
        <v>#VALUE!</v>
      </c>
      <c r="N217" s="46">
        <f t="shared" si="7"/>
        <v>0</v>
      </c>
      <c r="O217" s="14"/>
    </row>
    <row r="218" spans="2:15">
      <c r="B218">
        <v>5000213</v>
      </c>
      <c r="C218" s="2">
        <v>178277</v>
      </c>
      <c r="D218" s="5">
        <v>2.4E-2</v>
      </c>
      <c r="E218" s="2" t="s">
        <v>23</v>
      </c>
      <c r="F218" s="2" t="s">
        <v>23</v>
      </c>
      <c r="G218" s="3">
        <v>605</v>
      </c>
      <c r="H218" s="3">
        <v>0.47199999999999998</v>
      </c>
      <c r="I218" s="3" t="s">
        <v>6</v>
      </c>
      <c r="J218" s="3" t="b">
        <v>0</v>
      </c>
      <c r="K218" s="4" t="s">
        <v>24</v>
      </c>
      <c r="L218" s="3" t="s">
        <v>24</v>
      </c>
      <c r="M218" t="e">
        <f t="shared" si="6"/>
        <v>#VALUE!</v>
      </c>
      <c r="N218" s="46">
        <f t="shared" si="7"/>
        <v>0</v>
      </c>
      <c r="O218" s="14"/>
    </row>
    <row r="219" spans="2:15">
      <c r="B219">
        <v>5000214</v>
      </c>
      <c r="C219" s="2">
        <v>166333</v>
      </c>
      <c r="D219" s="5">
        <v>4.0399999999999998E-2</v>
      </c>
      <c r="E219" s="2" t="s">
        <v>23</v>
      </c>
      <c r="F219" s="2" t="s">
        <v>23</v>
      </c>
      <c r="G219" s="3">
        <v>739</v>
      </c>
      <c r="H219" s="3">
        <v>0.32799999999999996</v>
      </c>
      <c r="I219" s="3" t="s">
        <v>6</v>
      </c>
      <c r="J219" s="3" t="b">
        <v>0</v>
      </c>
      <c r="K219" s="4" t="s">
        <v>24</v>
      </c>
      <c r="L219" s="3" t="s">
        <v>24</v>
      </c>
      <c r="M219" t="e">
        <f t="shared" si="6"/>
        <v>#VALUE!</v>
      </c>
      <c r="N219" s="46">
        <f t="shared" si="7"/>
        <v>0</v>
      </c>
      <c r="O219" s="14"/>
    </row>
    <row r="220" spans="2:15">
      <c r="B220">
        <v>5000215</v>
      </c>
      <c r="C220" s="2">
        <v>164479</v>
      </c>
      <c r="D220" s="5">
        <v>2.4199999999999999E-2</v>
      </c>
      <c r="E220" s="2" t="s">
        <v>23</v>
      </c>
      <c r="F220" s="2" t="s">
        <v>23</v>
      </c>
      <c r="G220" s="3">
        <v>786</v>
      </c>
      <c r="H220" s="3">
        <v>0.60799999999999998</v>
      </c>
      <c r="I220" s="3" t="s">
        <v>6</v>
      </c>
      <c r="J220" s="3" t="b">
        <v>0</v>
      </c>
      <c r="K220" s="4" t="s">
        <v>24</v>
      </c>
      <c r="L220" s="3" t="s">
        <v>24</v>
      </c>
      <c r="M220" t="e">
        <f t="shared" si="6"/>
        <v>#VALUE!</v>
      </c>
      <c r="N220" s="46">
        <f t="shared" si="7"/>
        <v>0</v>
      </c>
      <c r="O220" s="14"/>
    </row>
    <row r="221" spans="2:15">
      <c r="B221">
        <v>5000216</v>
      </c>
      <c r="C221" s="2">
        <v>105291</v>
      </c>
      <c r="D221" s="5">
        <v>5.4100000000000002E-2</v>
      </c>
      <c r="E221" s="2" t="s">
        <v>23</v>
      </c>
      <c r="F221" s="2" t="s">
        <v>23</v>
      </c>
      <c r="G221" s="3">
        <v>600</v>
      </c>
      <c r="H221" s="3">
        <v>0.624</v>
      </c>
      <c r="I221" s="3" t="s">
        <v>6</v>
      </c>
      <c r="J221" s="3" t="b">
        <v>0</v>
      </c>
      <c r="K221" s="4" t="s">
        <v>24</v>
      </c>
      <c r="L221" s="3" t="s">
        <v>24</v>
      </c>
      <c r="M221" t="e">
        <f t="shared" si="6"/>
        <v>#VALUE!</v>
      </c>
      <c r="N221" s="46">
        <f t="shared" si="7"/>
        <v>0</v>
      </c>
      <c r="O221" s="14"/>
    </row>
    <row r="222" spans="2:15">
      <c r="B222">
        <v>5000217</v>
      </c>
      <c r="C222" s="2">
        <v>139728</v>
      </c>
      <c r="D222" s="5">
        <v>3.95E-2</v>
      </c>
      <c r="E222" s="2" t="s">
        <v>23</v>
      </c>
      <c r="F222" s="2" t="s">
        <v>23</v>
      </c>
      <c r="G222" s="3">
        <v>659</v>
      </c>
      <c r="H222" s="3">
        <v>0.47199999999999998</v>
      </c>
      <c r="I222" s="3" t="s">
        <v>6</v>
      </c>
      <c r="J222" s="3" t="b">
        <v>0</v>
      </c>
      <c r="K222" s="4" t="s">
        <v>24</v>
      </c>
      <c r="L222" s="3" t="s">
        <v>24</v>
      </c>
      <c r="M222" t="e">
        <f t="shared" si="6"/>
        <v>#VALUE!</v>
      </c>
      <c r="N222" s="46">
        <f t="shared" si="7"/>
        <v>0</v>
      </c>
      <c r="O222" s="14"/>
    </row>
    <row r="223" spans="2:15">
      <c r="B223">
        <v>5000218</v>
      </c>
      <c r="C223" s="2">
        <v>129753</v>
      </c>
      <c r="D223" s="5">
        <v>4.19E-2</v>
      </c>
      <c r="E223" s="2" t="s">
        <v>23</v>
      </c>
      <c r="F223" s="2" t="s">
        <v>23</v>
      </c>
      <c r="G223" s="3">
        <v>604</v>
      </c>
      <c r="H223" s="3">
        <v>0.46400000000000008</v>
      </c>
      <c r="I223" s="3" t="s">
        <v>6</v>
      </c>
      <c r="J223" s="3" t="b">
        <v>0</v>
      </c>
      <c r="K223" s="4" t="s">
        <v>24</v>
      </c>
      <c r="L223" s="3" t="s">
        <v>24</v>
      </c>
      <c r="M223" t="e">
        <f t="shared" si="6"/>
        <v>#VALUE!</v>
      </c>
      <c r="N223" s="46">
        <f t="shared" si="7"/>
        <v>0</v>
      </c>
      <c r="O223" s="14"/>
    </row>
    <row r="224" spans="2:15">
      <c r="B224">
        <v>5000219</v>
      </c>
      <c r="C224" s="2">
        <v>28910</v>
      </c>
      <c r="D224" s="5">
        <v>3.0599999999999999E-2</v>
      </c>
      <c r="E224" s="2" t="s">
        <v>23</v>
      </c>
      <c r="F224" s="2" t="s">
        <v>23</v>
      </c>
      <c r="G224" s="3">
        <v>786</v>
      </c>
      <c r="H224" s="3">
        <v>0.52800000000000014</v>
      </c>
      <c r="I224" s="3" t="s">
        <v>6</v>
      </c>
      <c r="J224" s="3" t="b">
        <v>0</v>
      </c>
      <c r="K224" s="4" t="s">
        <v>24</v>
      </c>
      <c r="L224" s="3" t="s">
        <v>24</v>
      </c>
      <c r="M224" t="e">
        <f t="shared" si="6"/>
        <v>#VALUE!</v>
      </c>
      <c r="N224" s="46">
        <f t="shared" si="7"/>
        <v>0</v>
      </c>
      <c r="O224" s="14"/>
    </row>
    <row r="225" spans="2:15">
      <c r="B225">
        <v>5000220</v>
      </c>
      <c r="C225" s="2">
        <v>156901</v>
      </c>
      <c r="D225" s="5">
        <v>2.8500000000000001E-2</v>
      </c>
      <c r="E225" s="2" t="s">
        <v>23</v>
      </c>
      <c r="F225" s="2" t="s">
        <v>23</v>
      </c>
      <c r="G225" s="3">
        <v>798</v>
      </c>
      <c r="H225" s="3">
        <v>0.25600000000000012</v>
      </c>
      <c r="I225" s="3" t="s">
        <v>6</v>
      </c>
      <c r="J225" s="3" t="b">
        <v>0</v>
      </c>
      <c r="K225" s="4" t="s">
        <v>24</v>
      </c>
      <c r="L225" s="3" t="s">
        <v>24</v>
      </c>
      <c r="M225" t="e">
        <f t="shared" si="6"/>
        <v>#VALUE!</v>
      </c>
      <c r="N225" s="46">
        <f t="shared" si="7"/>
        <v>0</v>
      </c>
      <c r="O225" s="14"/>
    </row>
    <row r="226" spans="2:15">
      <c r="B226">
        <v>5000221</v>
      </c>
      <c r="C226" s="2">
        <v>155086</v>
      </c>
      <c r="D226" s="5">
        <v>6.1600000000000002E-2</v>
      </c>
      <c r="E226" s="2" t="s">
        <v>23</v>
      </c>
      <c r="F226" s="2" t="s">
        <v>23</v>
      </c>
      <c r="G226" s="3">
        <v>726</v>
      </c>
      <c r="H226" s="3">
        <v>0.2</v>
      </c>
      <c r="I226" s="3" t="s">
        <v>6</v>
      </c>
      <c r="J226" s="3" t="b">
        <v>0</v>
      </c>
      <c r="K226" s="4" t="s">
        <v>24</v>
      </c>
      <c r="L226" s="3" t="s">
        <v>24</v>
      </c>
      <c r="M226" t="e">
        <f t="shared" si="6"/>
        <v>#VALUE!</v>
      </c>
      <c r="N226" s="46">
        <f t="shared" si="7"/>
        <v>0</v>
      </c>
      <c r="O226" s="14"/>
    </row>
    <row r="227" spans="2:15">
      <c r="B227">
        <v>5000222</v>
      </c>
      <c r="C227" s="2">
        <v>39932</v>
      </c>
      <c r="D227" s="5">
        <v>0.04</v>
      </c>
      <c r="E227" s="2" t="s">
        <v>23</v>
      </c>
      <c r="F227" s="2" t="s">
        <v>25</v>
      </c>
      <c r="G227" s="3">
        <v>720</v>
      </c>
      <c r="H227" s="3">
        <v>0.2</v>
      </c>
      <c r="I227" s="3" t="s">
        <v>6</v>
      </c>
      <c r="J227" s="3" t="b">
        <v>0</v>
      </c>
      <c r="K227" s="4" t="s">
        <v>24</v>
      </c>
      <c r="L227" s="3" t="s">
        <v>24</v>
      </c>
      <c r="M227" t="e">
        <f t="shared" si="6"/>
        <v>#VALUE!</v>
      </c>
      <c r="N227" s="46">
        <f t="shared" si="7"/>
        <v>0</v>
      </c>
      <c r="O227" s="14"/>
    </row>
    <row r="228" spans="2:15">
      <c r="B228">
        <v>5000223</v>
      </c>
      <c r="C228" s="2">
        <v>135052</v>
      </c>
      <c r="D228" s="5">
        <v>3.61E-2</v>
      </c>
      <c r="E228" s="2" t="s">
        <v>23</v>
      </c>
      <c r="F228" s="2" t="s">
        <v>23</v>
      </c>
      <c r="G228" s="3">
        <v>665</v>
      </c>
      <c r="H228" s="3">
        <v>0.624</v>
      </c>
      <c r="I228" s="3" t="s">
        <v>6</v>
      </c>
      <c r="J228" s="3" t="b">
        <v>0</v>
      </c>
      <c r="K228" s="4" t="s">
        <v>24</v>
      </c>
      <c r="L228" s="3" t="s">
        <v>24</v>
      </c>
      <c r="M228" t="e">
        <f t="shared" si="6"/>
        <v>#VALUE!</v>
      </c>
      <c r="N228" s="46">
        <f t="shared" si="7"/>
        <v>0</v>
      </c>
      <c r="O228" s="14"/>
    </row>
    <row r="229" spans="2:15">
      <c r="B229">
        <v>5000224</v>
      </c>
      <c r="C229" s="2">
        <v>29024</v>
      </c>
      <c r="D229" s="5">
        <v>4.2200000000000001E-2</v>
      </c>
      <c r="E229" s="2" t="s">
        <v>23</v>
      </c>
      <c r="F229" s="2" t="s">
        <v>23</v>
      </c>
      <c r="G229" s="3">
        <v>614</v>
      </c>
      <c r="H229" s="3">
        <v>0.37600000000000011</v>
      </c>
      <c r="I229" s="3" t="s">
        <v>6</v>
      </c>
      <c r="J229" s="3" t="b">
        <v>0</v>
      </c>
      <c r="K229" s="4" t="s">
        <v>24</v>
      </c>
      <c r="L229" s="3" t="s">
        <v>24</v>
      </c>
      <c r="M229" t="e">
        <f t="shared" si="6"/>
        <v>#VALUE!</v>
      </c>
      <c r="N229" s="46">
        <f t="shared" si="7"/>
        <v>0</v>
      </c>
      <c r="O229" s="14"/>
    </row>
    <row r="230" spans="2:15">
      <c r="B230">
        <v>5000225</v>
      </c>
      <c r="C230" s="2">
        <v>173269</v>
      </c>
      <c r="D230" s="5">
        <v>2.9399999999999999E-2</v>
      </c>
      <c r="E230" s="2" t="s">
        <v>23</v>
      </c>
      <c r="F230" s="2" t="s">
        <v>23</v>
      </c>
      <c r="G230" s="3">
        <v>702</v>
      </c>
      <c r="H230" s="3">
        <v>0.72800000000000009</v>
      </c>
      <c r="I230" s="3" t="s">
        <v>6</v>
      </c>
      <c r="J230" s="3" t="b">
        <v>0</v>
      </c>
      <c r="K230" s="4" t="s">
        <v>24</v>
      </c>
      <c r="L230" s="3" t="s">
        <v>24</v>
      </c>
      <c r="M230" t="e">
        <f t="shared" si="6"/>
        <v>#VALUE!</v>
      </c>
      <c r="N230" s="46">
        <f t="shared" si="7"/>
        <v>0</v>
      </c>
      <c r="O230" s="14"/>
    </row>
    <row r="231" spans="2:15">
      <c r="B231">
        <v>5000226</v>
      </c>
      <c r="C231" s="2">
        <v>85540</v>
      </c>
      <c r="D231" s="5">
        <v>3.5499999999999997E-2</v>
      </c>
      <c r="E231" s="2" t="s">
        <v>23</v>
      </c>
      <c r="F231" s="2" t="s">
        <v>23</v>
      </c>
      <c r="G231" s="3">
        <v>749</v>
      </c>
      <c r="H231" s="3">
        <v>0.68800000000000006</v>
      </c>
      <c r="I231" s="3" t="s">
        <v>6</v>
      </c>
      <c r="J231" s="3" t="b">
        <v>0</v>
      </c>
      <c r="K231" s="4" t="s">
        <v>24</v>
      </c>
      <c r="L231" s="3" t="s">
        <v>24</v>
      </c>
      <c r="M231" t="e">
        <f t="shared" si="6"/>
        <v>#VALUE!</v>
      </c>
      <c r="N231" s="46">
        <f t="shared" si="7"/>
        <v>0</v>
      </c>
      <c r="O231" s="14"/>
    </row>
    <row r="232" spans="2:15">
      <c r="B232">
        <v>5000227</v>
      </c>
      <c r="C232" s="2">
        <v>48758</v>
      </c>
      <c r="D232" s="5">
        <v>5.2699999999999997E-2</v>
      </c>
      <c r="E232" s="2" t="s">
        <v>23</v>
      </c>
      <c r="F232" s="2" t="s">
        <v>27</v>
      </c>
      <c r="G232" s="3">
        <v>394.8</v>
      </c>
      <c r="H232" s="3">
        <v>0.31999999999999995</v>
      </c>
      <c r="I232" s="3" t="s">
        <v>6</v>
      </c>
      <c r="J232" s="3" t="s">
        <v>24</v>
      </c>
      <c r="K232" s="4">
        <v>0.02</v>
      </c>
      <c r="L232" s="3">
        <v>5</v>
      </c>
      <c r="M232">
        <f t="shared" si="6"/>
        <v>1.9077544981512026E-2</v>
      </c>
      <c r="N232" s="46">
        <f t="shared" si="7"/>
        <v>47782.84</v>
      </c>
      <c r="O232" s="14"/>
    </row>
    <row r="233" spans="2:15">
      <c r="B233">
        <v>5000228</v>
      </c>
      <c r="C233" s="2">
        <v>123704</v>
      </c>
      <c r="D233" s="5">
        <v>2.3900000000000001E-2</v>
      </c>
      <c r="E233" s="2" t="s">
        <v>23</v>
      </c>
      <c r="F233" s="2" t="s">
        <v>23</v>
      </c>
      <c r="G233" s="3">
        <v>678</v>
      </c>
      <c r="H233" s="3">
        <v>0.2</v>
      </c>
      <c r="I233" s="3" t="s">
        <v>6</v>
      </c>
      <c r="J233" s="3" t="b">
        <v>0</v>
      </c>
      <c r="K233" s="4" t="s">
        <v>24</v>
      </c>
      <c r="L233" s="3" t="s">
        <v>24</v>
      </c>
      <c r="M233" t="e">
        <f t="shared" si="6"/>
        <v>#VALUE!</v>
      </c>
      <c r="N233" s="46">
        <f t="shared" si="7"/>
        <v>0</v>
      </c>
      <c r="O233" s="14"/>
    </row>
    <row r="234" spans="2:15">
      <c r="B234">
        <v>5000229</v>
      </c>
      <c r="C234" s="2">
        <v>115072</v>
      </c>
      <c r="D234" s="5">
        <v>4.7399999999999998E-2</v>
      </c>
      <c r="E234" s="2" t="s">
        <v>23</v>
      </c>
      <c r="F234" s="2" t="s">
        <v>23</v>
      </c>
      <c r="G234" s="3">
        <v>683</v>
      </c>
      <c r="H234" s="3">
        <v>0.2</v>
      </c>
      <c r="I234" s="3" t="s">
        <v>6</v>
      </c>
      <c r="J234" s="3" t="b">
        <v>0</v>
      </c>
      <c r="K234" s="4" t="s">
        <v>24</v>
      </c>
      <c r="L234" s="3" t="s">
        <v>24</v>
      </c>
      <c r="M234" t="e">
        <f t="shared" si="6"/>
        <v>#VALUE!</v>
      </c>
      <c r="N234" s="46">
        <f t="shared" si="7"/>
        <v>0</v>
      </c>
      <c r="O234" s="14"/>
    </row>
    <row r="235" spans="2:15">
      <c r="B235">
        <v>5000230</v>
      </c>
      <c r="C235" s="2">
        <v>178859</v>
      </c>
      <c r="D235" s="5">
        <v>3.5299999999999998E-2</v>
      </c>
      <c r="E235" s="2" t="s">
        <v>23</v>
      </c>
      <c r="F235" s="2" t="s">
        <v>23</v>
      </c>
      <c r="G235" s="3">
        <v>614</v>
      </c>
      <c r="H235" s="3">
        <v>0.504</v>
      </c>
      <c r="I235" s="3" t="s">
        <v>6</v>
      </c>
      <c r="J235" s="3" t="b">
        <v>0</v>
      </c>
      <c r="K235" s="4" t="s">
        <v>24</v>
      </c>
      <c r="L235" s="3" t="s">
        <v>24</v>
      </c>
      <c r="M235" t="e">
        <f t="shared" si="6"/>
        <v>#VALUE!</v>
      </c>
      <c r="N235" s="46">
        <f t="shared" si="7"/>
        <v>0</v>
      </c>
      <c r="O235" s="14"/>
    </row>
    <row r="236" spans="2:15">
      <c r="B236">
        <v>5000231</v>
      </c>
      <c r="C236" s="2">
        <v>53272</v>
      </c>
      <c r="D236" s="5">
        <v>6.9000000000000006E-2</v>
      </c>
      <c r="E236" s="2" t="s">
        <v>23</v>
      </c>
      <c r="F236" s="2" t="s">
        <v>25</v>
      </c>
      <c r="G236" s="3">
        <v>786</v>
      </c>
      <c r="H236" s="3">
        <v>0.38</v>
      </c>
      <c r="I236" s="3" t="s">
        <v>6</v>
      </c>
      <c r="J236" s="3" t="b">
        <v>0</v>
      </c>
      <c r="K236" s="4" t="s">
        <v>24</v>
      </c>
      <c r="L236" s="3" t="s">
        <v>24</v>
      </c>
      <c r="M236" t="e">
        <f t="shared" si="6"/>
        <v>#VALUE!</v>
      </c>
      <c r="N236" s="46">
        <f t="shared" si="7"/>
        <v>0</v>
      </c>
      <c r="O236" s="14"/>
    </row>
    <row r="237" spans="2:15">
      <c r="B237">
        <v>5000232</v>
      </c>
      <c r="C237" s="2">
        <v>199662</v>
      </c>
      <c r="D237" s="5">
        <v>3.8100000000000002E-2</v>
      </c>
      <c r="E237" s="2" t="s">
        <v>23</v>
      </c>
      <c r="F237" s="2" t="s">
        <v>23</v>
      </c>
      <c r="G237" s="3">
        <v>699</v>
      </c>
      <c r="H237" s="3">
        <v>0.7599999999999999</v>
      </c>
      <c r="I237" s="3" t="s">
        <v>6</v>
      </c>
      <c r="J237" s="3" t="b">
        <v>0</v>
      </c>
      <c r="K237" s="4" t="s">
        <v>24</v>
      </c>
      <c r="L237" s="3" t="s">
        <v>24</v>
      </c>
      <c r="M237" t="e">
        <f t="shared" si="6"/>
        <v>#VALUE!</v>
      </c>
      <c r="N237" s="46">
        <f t="shared" si="7"/>
        <v>0</v>
      </c>
      <c r="O237" s="14"/>
    </row>
    <row r="238" spans="2:15">
      <c r="B238">
        <v>5000233</v>
      </c>
      <c r="C238" s="2">
        <v>143351</v>
      </c>
      <c r="D238" s="5">
        <v>5.9400000000000001E-2</v>
      </c>
      <c r="E238" s="2" t="s">
        <v>23</v>
      </c>
      <c r="F238" s="2" t="s">
        <v>23</v>
      </c>
      <c r="G238" s="3">
        <v>784</v>
      </c>
      <c r="H238" s="3">
        <v>0.2</v>
      </c>
      <c r="I238" s="3" t="s">
        <v>6</v>
      </c>
      <c r="J238" s="3" t="b">
        <v>0</v>
      </c>
      <c r="K238" s="4" t="s">
        <v>24</v>
      </c>
      <c r="L238" s="3" t="s">
        <v>24</v>
      </c>
      <c r="M238" t="e">
        <f t="shared" si="6"/>
        <v>#VALUE!</v>
      </c>
      <c r="N238" s="46">
        <f t="shared" si="7"/>
        <v>0</v>
      </c>
      <c r="O238" s="14"/>
    </row>
    <row r="239" spans="2:15">
      <c r="B239">
        <v>5000234</v>
      </c>
      <c r="C239" s="2">
        <v>19841</v>
      </c>
      <c r="D239" s="5">
        <v>6.2E-2</v>
      </c>
      <c r="E239" s="2" t="s">
        <v>23</v>
      </c>
      <c r="F239" s="2" t="s">
        <v>23</v>
      </c>
      <c r="G239" s="3">
        <v>635</v>
      </c>
      <c r="H239" s="3">
        <v>0.624</v>
      </c>
      <c r="I239" s="3" t="s">
        <v>6</v>
      </c>
      <c r="J239" s="3" t="b">
        <v>0</v>
      </c>
      <c r="K239" s="4" t="s">
        <v>24</v>
      </c>
      <c r="L239" s="3" t="s">
        <v>24</v>
      </c>
      <c r="M239" t="e">
        <f t="shared" si="6"/>
        <v>#VALUE!</v>
      </c>
      <c r="N239" s="46">
        <f t="shared" si="7"/>
        <v>0</v>
      </c>
      <c r="O239" s="14"/>
    </row>
    <row r="240" spans="2:15">
      <c r="B240">
        <v>5000235</v>
      </c>
      <c r="C240" s="2">
        <v>125313</v>
      </c>
      <c r="D240" s="5">
        <v>4.4400000000000002E-2</v>
      </c>
      <c r="E240" s="2" t="s">
        <v>23</v>
      </c>
      <c r="F240" s="2" t="s">
        <v>23</v>
      </c>
      <c r="G240" s="3">
        <v>687</v>
      </c>
      <c r="H240" s="3">
        <v>0.44800000000000006</v>
      </c>
      <c r="I240" s="3" t="s">
        <v>6</v>
      </c>
      <c r="J240" s="3" t="b">
        <v>0</v>
      </c>
      <c r="K240" s="4" t="s">
        <v>24</v>
      </c>
      <c r="L240" s="3" t="s">
        <v>24</v>
      </c>
      <c r="M240" t="e">
        <f t="shared" si="6"/>
        <v>#VALUE!</v>
      </c>
      <c r="N240" s="46">
        <f t="shared" si="7"/>
        <v>0</v>
      </c>
      <c r="O240" s="14"/>
    </row>
    <row r="241" spans="2:15">
      <c r="B241">
        <v>5000236</v>
      </c>
      <c r="C241" s="2">
        <v>150131</v>
      </c>
      <c r="D241" s="5">
        <v>3.6600000000000001E-2</v>
      </c>
      <c r="E241" s="2" t="s">
        <v>23</v>
      </c>
      <c r="F241" s="2" t="s">
        <v>23</v>
      </c>
      <c r="G241" s="3">
        <v>617</v>
      </c>
      <c r="H241" s="3">
        <v>0.79199999999999993</v>
      </c>
      <c r="I241" s="3" t="s">
        <v>6</v>
      </c>
      <c r="J241" s="3" t="b">
        <v>0</v>
      </c>
      <c r="K241" s="4" t="s">
        <v>24</v>
      </c>
      <c r="L241" s="3" t="s">
        <v>24</v>
      </c>
      <c r="M241" t="e">
        <f t="shared" si="6"/>
        <v>#VALUE!</v>
      </c>
      <c r="N241" s="46">
        <f t="shared" si="7"/>
        <v>0</v>
      </c>
      <c r="O241" s="14"/>
    </row>
    <row r="242" spans="2:15">
      <c r="B242">
        <v>5000237</v>
      </c>
      <c r="C242" s="2">
        <v>71947</v>
      </c>
      <c r="D242" s="5">
        <v>3.2899999999999999E-2</v>
      </c>
      <c r="E242" s="2" t="s">
        <v>23</v>
      </c>
      <c r="F242" s="2" t="s">
        <v>23</v>
      </c>
      <c r="G242" s="3">
        <v>648</v>
      </c>
      <c r="H242" s="3">
        <v>0.32799999999999996</v>
      </c>
      <c r="I242" s="3" t="s">
        <v>6</v>
      </c>
      <c r="J242" s="3" t="b">
        <v>0</v>
      </c>
      <c r="K242" s="4" t="s">
        <v>24</v>
      </c>
      <c r="L242" s="3" t="s">
        <v>24</v>
      </c>
      <c r="M242" t="e">
        <f t="shared" si="6"/>
        <v>#VALUE!</v>
      </c>
      <c r="N242" s="46">
        <f t="shared" si="7"/>
        <v>0</v>
      </c>
      <c r="O242" s="14"/>
    </row>
    <row r="243" spans="2:15">
      <c r="B243">
        <v>5000238</v>
      </c>
      <c r="C243" s="2">
        <v>5261</v>
      </c>
      <c r="D243" s="5">
        <v>2.8899999999999999E-2</v>
      </c>
      <c r="E243" s="2" t="s">
        <v>23</v>
      </c>
      <c r="F243" s="2" t="s">
        <v>27</v>
      </c>
      <c r="G243" s="3">
        <v>465</v>
      </c>
      <c r="H243" s="3">
        <v>0.84</v>
      </c>
      <c r="I243" s="3" t="s">
        <v>6</v>
      </c>
      <c r="J243" s="3" t="s">
        <v>24</v>
      </c>
      <c r="K243" s="4">
        <v>0.18</v>
      </c>
      <c r="L243" s="3">
        <v>3</v>
      </c>
      <c r="M243">
        <f t="shared" si="6"/>
        <v>0.17497177576325676</v>
      </c>
      <c r="N243" s="46">
        <f t="shared" si="7"/>
        <v>4314.0200000000004</v>
      </c>
      <c r="O243" s="14"/>
    </row>
    <row r="244" spans="2:15">
      <c r="B244">
        <v>5000239</v>
      </c>
      <c r="C244" s="2">
        <v>162083</v>
      </c>
      <c r="D244" s="5">
        <v>6.2100000000000002E-2</v>
      </c>
      <c r="E244" s="2" t="s">
        <v>23</v>
      </c>
      <c r="F244" s="2" t="s">
        <v>23</v>
      </c>
      <c r="G244" s="3">
        <v>681</v>
      </c>
      <c r="H244" s="3">
        <v>0.61599999999999999</v>
      </c>
      <c r="I244" s="3" t="s">
        <v>6</v>
      </c>
      <c r="J244" s="3" t="b">
        <v>0</v>
      </c>
      <c r="K244" s="4" t="s">
        <v>24</v>
      </c>
      <c r="L244" s="3" t="s">
        <v>24</v>
      </c>
      <c r="M244" t="e">
        <f t="shared" si="6"/>
        <v>#VALUE!</v>
      </c>
      <c r="N244" s="46">
        <f t="shared" si="7"/>
        <v>0</v>
      </c>
      <c r="O244" s="14"/>
    </row>
    <row r="245" spans="2:15">
      <c r="B245">
        <v>5000240</v>
      </c>
      <c r="C245" s="2">
        <v>80560</v>
      </c>
      <c r="D245" s="5">
        <v>4.0599999999999997E-2</v>
      </c>
      <c r="E245" s="2" t="s">
        <v>26</v>
      </c>
      <c r="F245" s="2" t="s">
        <v>27</v>
      </c>
      <c r="G245" s="3">
        <v>413.4</v>
      </c>
      <c r="H245" s="3">
        <v>0.2</v>
      </c>
      <c r="I245" s="3" t="s">
        <v>6</v>
      </c>
      <c r="J245" s="3" t="s">
        <v>24</v>
      </c>
      <c r="K245" s="4">
        <v>0.25</v>
      </c>
      <c r="L245" s="3">
        <v>5</v>
      </c>
      <c r="M245">
        <f t="shared" si="6"/>
        <v>0.23846931226890034</v>
      </c>
      <c r="N245" s="46">
        <f t="shared" si="7"/>
        <v>60420</v>
      </c>
      <c r="O245" s="14"/>
    </row>
    <row r="246" spans="2:15">
      <c r="B246">
        <v>5000241</v>
      </c>
      <c r="C246" s="2">
        <v>78322</v>
      </c>
      <c r="D246" s="5">
        <v>4.0500000000000001E-2</v>
      </c>
      <c r="E246" s="2" t="s">
        <v>23</v>
      </c>
      <c r="F246" s="2" t="s">
        <v>23</v>
      </c>
      <c r="G246" s="3">
        <v>693</v>
      </c>
      <c r="H246" s="3">
        <v>0.27200000000000002</v>
      </c>
      <c r="I246" s="3" t="s">
        <v>6</v>
      </c>
      <c r="J246" s="3" t="b">
        <v>0</v>
      </c>
      <c r="K246" s="4" t="s">
        <v>24</v>
      </c>
      <c r="L246" s="3" t="s">
        <v>24</v>
      </c>
      <c r="M246" t="e">
        <f t="shared" si="6"/>
        <v>#VALUE!</v>
      </c>
      <c r="N246" s="46">
        <f t="shared" si="7"/>
        <v>0</v>
      </c>
      <c r="O246" s="14"/>
    </row>
    <row r="247" spans="2:15">
      <c r="B247">
        <v>5000242</v>
      </c>
      <c r="C247" s="2">
        <v>193274</v>
      </c>
      <c r="D247" s="5">
        <v>5.5300000000000002E-2</v>
      </c>
      <c r="E247" s="2" t="s">
        <v>23</v>
      </c>
      <c r="F247" s="2" t="s">
        <v>23</v>
      </c>
      <c r="G247" s="3">
        <v>692</v>
      </c>
      <c r="H247" s="3">
        <v>0.41600000000000004</v>
      </c>
      <c r="I247" s="3" t="s">
        <v>6</v>
      </c>
      <c r="J247" s="3" t="b">
        <v>0</v>
      </c>
      <c r="K247" s="4" t="s">
        <v>24</v>
      </c>
      <c r="L247" s="3" t="s">
        <v>24</v>
      </c>
      <c r="M247" t="e">
        <f t="shared" si="6"/>
        <v>#VALUE!</v>
      </c>
      <c r="N247" s="46">
        <f t="shared" si="7"/>
        <v>0</v>
      </c>
      <c r="O247" s="14"/>
    </row>
    <row r="248" spans="2:15">
      <c r="B248">
        <v>5000243</v>
      </c>
      <c r="C248" s="2">
        <v>130638</v>
      </c>
      <c r="D248" s="5">
        <v>5.6099999999999997E-2</v>
      </c>
      <c r="E248" s="2" t="s">
        <v>23</v>
      </c>
      <c r="F248" s="2" t="s">
        <v>23</v>
      </c>
      <c r="G248" s="3">
        <v>660</v>
      </c>
      <c r="H248" s="3">
        <v>0.20800000000000007</v>
      </c>
      <c r="I248" s="3" t="s">
        <v>6</v>
      </c>
      <c r="J248" s="3" t="b">
        <v>0</v>
      </c>
      <c r="K248" s="4" t="s">
        <v>24</v>
      </c>
      <c r="L248" s="3" t="s">
        <v>24</v>
      </c>
      <c r="M248" t="e">
        <f t="shared" si="6"/>
        <v>#VALUE!</v>
      </c>
      <c r="N248" s="46">
        <f t="shared" si="7"/>
        <v>0</v>
      </c>
      <c r="O248" s="14"/>
    </row>
    <row r="249" spans="2:15">
      <c r="B249">
        <v>5000244</v>
      </c>
      <c r="C249" s="2">
        <v>66748</v>
      </c>
      <c r="D249" s="5">
        <v>4.3700000000000003E-2</v>
      </c>
      <c r="E249" s="2" t="s">
        <v>23</v>
      </c>
      <c r="F249" s="2" t="s">
        <v>23</v>
      </c>
      <c r="G249" s="3">
        <v>663</v>
      </c>
      <c r="H249" s="3">
        <v>0.37600000000000011</v>
      </c>
      <c r="I249" s="3" t="s">
        <v>6</v>
      </c>
      <c r="J249" s="3" t="b">
        <v>0</v>
      </c>
      <c r="K249" s="4" t="s">
        <v>24</v>
      </c>
      <c r="L249" s="3" t="s">
        <v>24</v>
      </c>
      <c r="M249" t="e">
        <f t="shared" si="6"/>
        <v>#VALUE!</v>
      </c>
      <c r="N249" s="46">
        <f t="shared" si="7"/>
        <v>0</v>
      </c>
      <c r="O249" s="14"/>
    </row>
    <row r="250" spans="2:15">
      <c r="B250">
        <v>5000245</v>
      </c>
      <c r="C250" s="2">
        <v>145278</v>
      </c>
      <c r="D250" s="5">
        <v>4.48E-2</v>
      </c>
      <c r="E250" s="2" t="s">
        <v>23</v>
      </c>
      <c r="F250" s="2" t="s">
        <v>23</v>
      </c>
      <c r="G250" s="3">
        <v>612</v>
      </c>
      <c r="H250" s="3">
        <v>0.78400000000000014</v>
      </c>
      <c r="I250" s="3" t="s">
        <v>6</v>
      </c>
      <c r="J250" s="3" t="b">
        <v>0</v>
      </c>
      <c r="K250" s="4" t="s">
        <v>24</v>
      </c>
      <c r="L250" s="3" t="s">
        <v>24</v>
      </c>
      <c r="M250" t="e">
        <f t="shared" si="6"/>
        <v>#VALUE!</v>
      </c>
      <c r="N250" s="46">
        <f t="shared" si="7"/>
        <v>0</v>
      </c>
      <c r="O250" s="14"/>
    </row>
    <row r="251" spans="2:15">
      <c r="B251">
        <v>5000246</v>
      </c>
      <c r="C251" s="2">
        <v>106649</v>
      </c>
      <c r="D251" s="5">
        <v>5.6300000000000003E-2</v>
      </c>
      <c r="E251" s="2" t="s">
        <v>23</v>
      </c>
      <c r="F251" s="2" t="s">
        <v>23</v>
      </c>
      <c r="G251" s="3">
        <v>713</v>
      </c>
      <c r="H251" s="3">
        <v>0.3680000000000001</v>
      </c>
      <c r="I251" s="3" t="s">
        <v>6</v>
      </c>
      <c r="J251" s="3" t="b">
        <v>0</v>
      </c>
      <c r="K251" s="4" t="s">
        <v>24</v>
      </c>
      <c r="L251" s="3" t="s">
        <v>24</v>
      </c>
      <c r="M251" t="e">
        <f t="shared" si="6"/>
        <v>#VALUE!</v>
      </c>
      <c r="N251" s="46">
        <f t="shared" si="7"/>
        <v>0</v>
      </c>
      <c r="O251" s="14"/>
    </row>
    <row r="252" spans="2:15">
      <c r="B252">
        <v>5000247</v>
      </c>
      <c r="C252" s="2">
        <v>15046</v>
      </c>
      <c r="D252" s="5">
        <v>2.1299999999999999E-2</v>
      </c>
      <c r="E252" s="2" t="s">
        <v>23</v>
      </c>
      <c r="F252" s="2" t="s">
        <v>23</v>
      </c>
      <c r="G252" s="3">
        <v>650</v>
      </c>
      <c r="H252" s="3">
        <v>0.57600000000000007</v>
      </c>
      <c r="I252" s="3" t="s">
        <v>6</v>
      </c>
      <c r="J252" s="3" t="b">
        <v>0</v>
      </c>
      <c r="K252" s="4" t="s">
        <v>24</v>
      </c>
      <c r="L252" s="3" t="s">
        <v>24</v>
      </c>
      <c r="M252" t="e">
        <f t="shared" si="6"/>
        <v>#VALUE!</v>
      </c>
      <c r="N252" s="46">
        <f t="shared" si="7"/>
        <v>0</v>
      </c>
      <c r="O252" s="14"/>
    </row>
    <row r="253" spans="2:15">
      <c r="B253">
        <v>5000248</v>
      </c>
      <c r="C253" s="2">
        <v>178578</v>
      </c>
      <c r="D253" s="5">
        <v>6.3100000000000003E-2</v>
      </c>
      <c r="E253" s="2" t="s">
        <v>23</v>
      </c>
      <c r="F253" s="2" t="s">
        <v>23</v>
      </c>
      <c r="G253" s="3">
        <v>608</v>
      </c>
      <c r="H253" s="3">
        <v>0.54400000000000004</v>
      </c>
      <c r="I253" s="3" t="s">
        <v>6</v>
      </c>
      <c r="J253" s="3" t="b">
        <v>0</v>
      </c>
      <c r="K253" s="4" t="s">
        <v>24</v>
      </c>
      <c r="L253" s="3" t="s">
        <v>24</v>
      </c>
      <c r="M253" t="e">
        <f t="shared" si="6"/>
        <v>#VALUE!</v>
      </c>
      <c r="N253" s="46">
        <f t="shared" si="7"/>
        <v>0</v>
      </c>
      <c r="O253" s="14"/>
    </row>
    <row r="254" spans="2:15">
      <c r="B254">
        <v>5000249</v>
      </c>
      <c r="C254" s="2">
        <v>166625</v>
      </c>
      <c r="D254" s="5">
        <v>2.0299999999999999E-2</v>
      </c>
      <c r="E254" s="2" t="s">
        <v>23</v>
      </c>
      <c r="F254" s="2" t="s">
        <v>23</v>
      </c>
      <c r="G254" s="3">
        <v>698</v>
      </c>
      <c r="H254" s="3">
        <v>0.55999999999999994</v>
      </c>
      <c r="I254" s="3" t="s">
        <v>6</v>
      </c>
      <c r="J254" s="3" t="b">
        <v>0</v>
      </c>
      <c r="K254" s="4" t="s">
        <v>24</v>
      </c>
      <c r="L254" s="3" t="s">
        <v>24</v>
      </c>
      <c r="M254" t="e">
        <f t="shared" si="6"/>
        <v>#VALUE!</v>
      </c>
      <c r="N254" s="46">
        <f t="shared" si="7"/>
        <v>0</v>
      </c>
      <c r="O254" s="14"/>
    </row>
    <row r="255" spans="2:15">
      <c r="B255">
        <v>5000250</v>
      </c>
      <c r="C255" s="2">
        <v>89106</v>
      </c>
      <c r="D255" s="5">
        <v>4.07E-2</v>
      </c>
      <c r="E255" s="2" t="s">
        <v>23</v>
      </c>
      <c r="F255" s="2" t="s">
        <v>23</v>
      </c>
      <c r="G255" s="3">
        <v>617</v>
      </c>
      <c r="H255" s="3">
        <v>0.41600000000000004</v>
      </c>
      <c r="I255" s="3" t="s">
        <v>6</v>
      </c>
      <c r="J255" s="3" t="b">
        <v>0</v>
      </c>
      <c r="K255" s="4" t="s">
        <v>24</v>
      </c>
      <c r="L255" s="3" t="s">
        <v>24</v>
      </c>
      <c r="M255" t="e">
        <f t="shared" si="6"/>
        <v>#VALUE!</v>
      </c>
      <c r="N255" s="46">
        <f t="shared" si="7"/>
        <v>0</v>
      </c>
      <c r="O255" s="14"/>
    </row>
    <row r="256" spans="2:15">
      <c r="B256">
        <v>5000251</v>
      </c>
      <c r="C256" s="2">
        <v>16096</v>
      </c>
      <c r="D256" s="5">
        <v>2.2599999999999999E-2</v>
      </c>
      <c r="E256" s="2" t="s">
        <v>26</v>
      </c>
      <c r="F256" s="2" t="s">
        <v>27</v>
      </c>
      <c r="G256" s="3">
        <v>435</v>
      </c>
      <c r="H256" s="3">
        <v>0.57999999999999996</v>
      </c>
      <c r="I256" s="3" t="s">
        <v>6</v>
      </c>
      <c r="J256" s="3" t="s">
        <v>24</v>
      </c>
      <c r="K256" s="4">
        <v>0.11</v>
      </c>
      <c r="L256" s="3">
        <v>6</v>
      </c>
      <c r="M256">
        <f t="shared" si="6"/>
        <v>0.10394023007753748</v>
      </c>
      <c r="N256" s="46">
        <f t="shared" si="7"/>
        <v>14325.44</v>
      </c>
      <c r="O256" s="14"/>
    </row>
    <row r="257" spans="2:15">
      <c r="B257">
        <v>5000252</v>
      </c>
      <c r="C257" s="2">
        <v>52698</v>
      </c>
      <c r="D257" s="5">
        <v>5.96E-2</v>
      </c>
      <c r="E257" s="2" t="s">
        <v>23</v>
      </c>
      <c r="F257" s="2" t="s">
        <v>23</v>
      </c>
      <c r="G257" s="3">
        <v>660</v>
      </c>
      <c r="H257" s="3">
        <v>0.2</v>
      </c>
      <c r="I257" s="3" t="s">
        <v>6</v>
      </c>
      <c r="J257" s="3" t="b">
        <v>0</v>
      </c>
      <c r="K257" s="4" t="s">
        <v>24</v>
      </c>
      <c r="L257" s="3" t="s">
        <v>24</v>
      </c>
      <c r="M257" t="e">
        <f t="shared" si="6"/>
        <v>#VALUE!</v>
      </c>
      <c r="N257" s="46">
        <f t="shared" si="7"/>
        <v>0</v>
      </c>
      <c r="O257" s="14"/>
    </row>
    <row r="258" spans="2:15">
      <c r="B258">
        <v>5000253</v>
      </c>
      <c r="C258" s="2">
        <v>73567</v>
      </c>
      <c r="D258" s="5">
        <v>5.4199999999999998E-2</v>
      </c>
      <c r="E258" s="2" t="s">
        <v>23</v>
      </c>
      <c r="F258" s="2" t="s">
        <v>23</v>
      </c>
      <c r="G258" s="3">
        <v>670</v>
      </c>
      <c r="H258" s="3">
        <v>0.2</v>
      </c>
      <c r="I258" s="3" t="s">
        <v>6</v>
      </c>
      <c r="J258" s="3" t="b">
        <v>0</v>
      </c>
      <c r="K258" s="4" t="s">
        <v>24</v>
      </c>
      <c r="L258" s="3" t="s">
        <v>24</v>
      </c>
      <c r="M258" t="e">
        <f t="shared" si="6"/>
        <v>#VALUE!</v>
      </c>
      <c r="N258" s="46">
        <f t="shared" si="7"/>
        <v>0</v>
      </c>
      <c r="O258" s="14"/>
    </row>
    <row r="259" spans="2:15">
      <c r="B259">
        <v>5000254</v>
      </c>
      <c r="C259" s="2">
        <v>121472</v>
      </c>
      <c r="D259" s="5">
        <v>5.0099999999999999E-2</v>
      </c>
      <c r="E259" s="2" t="s">
        <v>23</v>
      </c>
      <c r="F259" s="2" t="s">
        <v>23</v>
      </c>
      <c r="G259" s="3">
        <v>662</v>
      </c>
      <c r="H259" s="3">
        <v>0.56800000000000006</v>
      </c>
      <c r="I259" s="3" t="s">
        <v>6</v>
      </c>
      <c r="J259" s="3" t="b">
        <v>0</v>
      </c>
      <c r="K259" s="4" t="s">
        <v>24</v>
      </c>
      <c r="L259" s="3" t="s">
        <v>24</v>
      </c>
      <c r="M259" t="e">
        <f t="shared" si="6"/>
        <v>#VALUE!</v>
      </c>
      <c r="N259" s="46">
        <f t="shared" si="7"/>
        <v>0</v>
      </c>
      <c r="O259" s="14"/>
    </row>
    <row r="260" spans="2:15">
      <c r="B260">
        <v>5000255</v>
      </c>
      <c r="C260" s="2">
        <v>182366</v>
      </c>
      <c r="D260" s="5">
        <v>2.1999999999999999E-2</v>
      </c>
      <c r="E260" s="2" t="s">
        <v>23</v>
      </c>
      <c r="F260" s="2" t="s">
        <v>23</v>
      </c>
      <c r="G260" s="3">
        <v>690</v>
      </c>
      <c r="H260" s="3">
        <v>0.79999999999999993</v>
      </c>
      <c r="I260" s="3" t="s">
        <v>6</v>
      </c>
      <c r="J260" s="3" t="b">
        <v>0</v>
      </c>
      <c r="K260" s="4" t="s">
        <v>24</v>
      </c>
      <c r="L260" s="3" t="s">
        <v>24</v>
      </c>
      <c r="M260" t="e">
        <f t="shared" si="6"/>
        <v>#VALUE!</v>
      </c>
      <c r="N260" s="46">
        <f t="shared" si="7"/>
        <v>0</v>
      </c>
      <c r="O260" s="14"/>
    </row>
    <row r="261" spans="2:15">
      <c r="B261">
        <v>5000256</v>
      </c>
      <c r="C261" s="2">
        <v>13607</v>
      </c>
      <c r="D261" s="5">
        <v>3.9199999999999999E-2</v>
      </c>
      <c r="E261" s="2" t="s">
        <v>23</v>
      </c>
      <c r="F261" s="2" t="s">
        <v>23</v>
      </c>
      <c r="G261" s="3">
        <v>752</v>
      </c>
      <c r="H261" s="3">
        <v>0.79999999999999993</v>
      </c>
      <c r="I261" s="3" t="s">
        <v>6</v>
      </c>
      <c r="J261" s="3" t="b">
        <v>0</v>
      </c>
      <c r="K261" s="4" t="s">
        <v>24</v>
      </c>
      <c r="L261" s="3" t="s">
        <v>24</v>
      </c>
      <c r="M261" t="e">
        <f t="shared" si="6"/>
        <v>#VALUE!</v>
      </c>
      <c r="N261" s="46">
        <f t="shared" si="7"/>
        <v>0</v>
      </c>
      <c r="O261" s="14"/>
    </row>
    <row r="262" spans="2:15">
      <c r="B262">
        <v>5000257</v>
      </c>
      <c r="C262" s="2">
        <v>160504</v>
      </c>
      <c r="D262" s="5">
        <v>6.5299999999999997E-2</v>
      </c>
      <c r="E262" s="2" t="s">
        <v>23</v>
      </c>
      <c r="F262" s="2" t="s">
        <v>23</v>
      </c>
      <c r="G262" s="3">
        <v>636</v>
      </c>
      <c r="H262" s="3">
        <v>0.27200000000000002</v>
      </c>
      <c r="I262" s="3" t="s">
        <v>6</v>
      </c>
      <c r="J262" s="3" t="b">
        <v>0</v>
      </c>
      <c r="K262" s="4" t="s">
        <v>24</v>
      </c>
      <c r="L262" s="3" t="s">
        <v>24</v>
      </c>
      <c r="M262" t="e">
        <f t="shared" ref="M262:M325" si="8">IF(ISBLANK(J262), 0, K262 / (1 + 0.12)^(L262/12))</f>
        <v>#VALUE!</v>
      </c>
      <c r="N262" s="46">
        <f t="shared" si="7"/>
        <v>0</v>
      </c>
      <c r="O262" s="14"/>
    </row>
    <row r="263" spans="2:15">
      <c r="B263">
        <v>5000258</v>
      </c>
      <c r="C263" s="2">
        <v>172747</v>
      </c>
      <c r="D263" s="5">
        <v>6.3899999999999998E-2</v>
      </c>
      <c r="E263" s="2" t="s">
        <v>23</v>
      </c>
      <c r="F263" s="2" t="s">
        <v>23</v>
      </c>
      <c r="G263" s="3">
        <v>611</v>
      </c>
      <c r="H263" s="3">
        <v>0.29600000000000004</v>
      </c>
      <c r="I263" s="3" t="s">
        <v>6</v>
      </c>
      <c r="J263" s="3" t="b">
        <v>0</v>
      </c>
      <c r="K263" s="4" t="s">
        <v>24</v>
      </c>
      <c r="L263" s="3" t="s">
        <v>24</v>
      </c>
      <c r="M263" t="e">
        <f t="shared" si="8"/>
        <v>#VALUE!</v>
      </c>
      <c r="N263" s="46">
        <f t="shared" ref="N263:N326" si="9">IF(F263="defaulted", C263 * (1 - K263), 0)</f>
        <v>0</v>
      </c>
      <c r="O263" s="14"/>
    </row>
    <row r="264" spans="2:15">
      <c r="B264">
        <v>5000259</v>
      </c>
      <c r="C264" s="2">
        <v>189081</v>
      </c>
      <c r="D264" s="5">
        <v>2.7799999999999998E-2</v>
      </c>
      <c r="E264" s="2" t="s">
        <v>23</v>
      </c>
      <c r="F264" s="2" t="s">
        <v>23</v>
      </c>
      <c r="G264" s="3">
        <v>770</v>
      </c>
      <c r="H264" s="3">
        <v>0.20800000000000007</v>
      </c>
      <c r="I264" s="3" t="s">
        <v>6</v>
      </c>
      <c r="J264" s="3" t="b">
        <v>0</v>
      </c>
      <c r="K264" s="4" t="s">
        <v>24</v>
      </c>
      <c r="L264" s="3" t="s">
        <v>24</v>
      </c>
      <c r="M264" t="e">
        <f t="shared" si="8"/>
        <v>#VALUE!</v>
      </c>
      <c r="N264" s="46">
        <f t="shared" si="9"/>
        <v>0</v>
      </c>
      <c r="O264" s="14"/>
    </row>
    <row r="265" spans="2:15">
      <c r="B265">
        <v>5000260</v>
      </c>
      <c r="C265" s="2">
        <v>87801</v>
      </c>
      <c r="D265" s="5">
        <v>4.4900000000000002E-2</v>
      </c>
      <c r="E265" s="2" t="s">
        <v>23</v>
      </c>
      <c r="F265" s="2" t="s">
        <v>23</v>
      </c>
      <c r="G265" s="3">
        <v>681</v>
      </c>
      <c r="H265" s="3">
        <v>0.26400000000000001</v>
      </c>
      <c r="I265" s="3" t="s">
        <v>6</v>
      </c>
      <c r="J265" s="3" t="b">
        <v>0</v>
      </c>
      <c r="K265" s="4" t="s">
        <v>24</v>
      </c>
      <c r="L265" s="3" t="s">
        <v>24</v>
      </c>
      <c r="M265" t="e">
        <f t="shared" si="8"/>
        <v>#VALUE!</v>
      </c>
      <c r="N265" s="46">
        <f t="shared" si="9"/>
        <v>0</v>
      </c>
      <c r="O265" s="14"/>
    </row>
    <row r="266" spans="2:15">
      <c r="B266">
        <v>5000261</v>
      </c>
      <c r="C266" s="2">
        <v>100463</v>
      </c>
      <c r="D266" s="5">
        <v>2.3900000000000001E-2</v>
      </c>
      <c r="E266" s="2" t="s">
        <v>23</v>
      </c>
      <c r="F266" s="2" t="s">
        <v>23</v>
      </c>
      <c r="G266" s="3">
        <v>705</v>
      </c>
      <c r="H266" s="3">
        <v>0.22400000000000009</v>
      </c>
      <c r="I266" s="3" t="s">
        <v>6</v>
      </c>
      <c r="J266" s="3" t="b">
        <v>0</v>
      </c>
      <c r="K266" s="4" t="s">
        <v>24</v>
      </c>
      <c r="L266" s="3" t="s">
        <v>24</v>
      </c>
      <c r="M266" t="e">
        <f t="shared" si="8"/>
        <v>#VALUE!</v>
      </c>
      <c r="N266" s="46">
        <f t="shared" si="9"/>
        <v>0</v>
      </c>
      <c r="O266" s="14"/>
    </row>
    <row r="267" spans="2:15">
      <c r="B267">
        <v>5000262</v>
      </c>
      <c r="C267" s="2">
        <v>17308</v>
      </c>
      <c r="D267" s="5">
        <v>6.8000000000000005E-2</v>
      </c>
      <c r="E267" s="2" t="s">
        <v>23</v>
      </c>
      <c r="F267" s="2" t="s">
        <v>23</v>
      </c>
      <c r="G267" s="3">
        <v>751</v>
      </c>
      <c r="H267" s="3">
        <v>0.47199999999999998</v>
      </c>
      <c r="I267" s="3" t="s">
        <v>6</v>
      </c>
      <c r="J267" s="3" t="b">
        <v>0</v>
      </c>
      <c r="K267" s="4" t="s">
        <v>24</v>
      </c>
      <c r="L267" s="3" t="s">
        <v>24</v>
      </c>
      <c r="M267" t="e">
        <f t="shared" si="8"/>
        <v>#VALUE!</v>
      </c>
      <c r="N267" s="46">
        <f t="shared" si="9"/>
        <v>0</v>
      </c>
      <c r="O267" s="14"/>
    </row>
    <row r="268" spans="2:15">
      <c r="B268">
        <v>5000263</v>
      </c>
      <c r="C268" s="2">
        <v>38208</v>
      </c>
      <c r="D268" s="5">
        <v>3.6799999999999999E-2</v>
      </c>
      <c r="E268" s="2" t="s">
        <v>23</v>
      </c>
      <c r="F268" s="2" t="s">
        <v>23</v>
      </c>
      <c r="G268" s="3">
        <v>616</v>
      </c>
      <c r="H268" s="3">
        <v>0.21599999999999997</v>
      </c>
      <c r="I268" s="3" t="s">
        <v>6</v>
      </c>
      <c r="J268" s="3" t="b">
        <v>0</v>
      </c>
      <c r="K268" s="4" t="s">
        <v>24</v>
      </c>
      <c r="L268" s="3" t="s">
        <v>24</v>
      </c>
      <c r="M268" t="e">
        <f t="shared" si="8"/>
        <v>#VALUE!</v>
      </c>
      <c r="N268" s="46">
        <f t="shared" si="9"/>
        <v>0</v>
      </c>
      <c r="O268" s="14"/>
    </row>
    <row r="269" spans="2:15">
      <c r="B269">
        <v>5000264</v>
      </c>
      <c r="C269" s="2">
        <v>100456</v>
      </c>
      <c r="D269" s="5">
        <v>4.0399999999999998E-2</v>
      </c>
      <c r="E269" s="2" t="s">
        <v>23</v>
      </c>
      <c r="F269" s="2" t="s">
        <v>23</v>
      </c>
      <c r="G269" s="3">
        <v>694</v>
      </c>
      <c r="H269" s="3">
        <v>0.7599999999999999</v>
      </c>
      <c r="I269" s="3" t="s">
        <v>6</v>
      </c>
      <c r="J269" s="3" t="b">
        <v>0</v>
      </c>
      <c r="K269" s="4" t="s">
        <v>24</v>
      </c>
      <c r="L269" s="3" t="s">
        <v>24</v>
      </c>
      <c r="M269" t="e">
        <f t="shared" si="8"/>
        <v>#VALUE!</v>
      </c>
      <c r="N269" s="46">
        <f t="shared" si="9"/>
        <v>0</v>
      </c>
      <c r="O269" s="14"/>
    </row>
    <row r="270" spans="2:15">
      <c r="B270">
        <v>5000265</v>
      </c>
      <c r="C270" s="2">
        <v>184886</v>
      </c>
      <c r="D270" s="5">
        <v>4.2900000000000001E-2</v>
      </c>
      <c r="E270" s="2" t="s">
        <v>23</v>
      </c>
      <c r="F270" s="2" t="s">
        <v>23</v>
      </c>
      <c r="G270" s="3">
        <v>748</v>
      </c>
      <c r="H270" s="3">
        <v>0.38400000000000001</v>
      </c>
      <c r="I270" s="3" t="s">
        <v>6</v>
      </c>
      <c r="J270" s="3" t="b">
        <v>0</v>
      </c>
      <c r="K270" s="4" t="s">
        <v>24</v>
      </c>
      <c r="L270" s="3" t="s">
        <v>24</v>
      </c>
      <c r="M270" t="e">
        <f t="shared" si="8"/>
        <v>#VALUE!</v>
      </c>
      <c r="N270" s="46">
        <f t="shared" si="9"/>
        <v>0</v>
      </c>
      <c r="O270" s="14"/>
    </row>
    <row r="271" spans="2:15">
      <c r="B271">
        <v>5000266</v>
      </c>
      <c r="C271" s="2">
        <v>13752</v>
      </c>
      <c r="D271" s="5">
        <v>3.4500000000000003E-2</v>
      </c>
      <c r="E271" s="2" t="s">
        <v>23</v>
      </c>
      <c r="F271" s="2" t="s">
        <v>23</v>
      </c>
      <c r="G271" s="3">
        <v>715</v>
      </c>
      <c r="H271" s="3">
        <v>0.43999999999999995</v>
      </c>
      <c r="I271" s="3" t="s">
        <v>6</v>
      </c>
      <c r="J271" s="3" t="b">
        <v>0</v>
      </c>
      <c r="K271" s="4" t="s">
        <v>24</v>
      </c>
      <c r="L271" s="3" t="s">
        <v>24</v>
      </c>
      <c r="M271" t="e">
        <f t="shared" si="8"/>
        <v>#VALUE!</v>
      </c>
      <c r="N271" s="46">
        <f t="shared" si="9"/>
        <v>0</v>
      </c>
      <c r="O271" s="14"/>
    </row>
    <row r="272" spans="2:15">
      <c r="B272">
        <v>5000267</v>
      </c>
      <c r="C272" s="2">
        <v>134705</v>
      </c>
      <c r="D272" s="5">
        <v>2.1299999999999999E-2</v>
      </c>
      <c r="E272" s="2" t="s">
        <v>23</v>
      </c>
      <c r="F272" s="2" t="s">
        <v>23</v>
      </c>
      <c r="G272" s="3">
        <v>640</v>
      </c>
      <c r="H272" s="3">
        <v>0.2</v>
      </c>
      <c r="I272" s="3" t="s">
        <v>6</v>
      </c>
      <c r="J272" s="3" t="b">
        <v>0</v>
      </c>
      <c r="K272" s="4" t="s">
        <v>24</v>
      </c>
      <c r="L272" s="3" t="s">
        <v>24</v>
      </c>
      <c r="M272" t="e">
        <f t="shared" si="8"/>
        <v>#VALUE!</v>
      </c>
      <c r="N272" s="46">
        <f t="shared" si="9"/>
        <v>0</v>
      </c>
      <c r="O272" s="14"/>
    </row>
    <row r="273" spans="2:15">
      <c r="B273">
        <v>5000268</v>
      </c>
      <c r="C273" s="2">
        <v>16260</v>
      </c>
      <c r="D273" s="5">
        <v>2.8199999999999999E-2</v>
      </c>
      <c r="E273" s="2" t="s">
        <v>23</v>
      </c>
      <c r="F273" s="2" t="s">
        <v>23</v>
      </c>
      <c r="G273" s="3">
        <v>631</v>
      </c>
      <c r="H273" s="3">
        <v>0.2</v>
      </c>
      <c r="I273" s="3" t="s">
        <v>6</v>
      </c>
      <c r="J273" s="3" t="b">
        <v>0</v>
      </c>
      <c r="K273" s="4" t="s">
        <v>24</v>
      </c>
      <c r="L273" s="3" t="s">
        <v>24</v>
      </c>
      <c r="M273" t="e">
        <f t="shared" si="8"/>
        <v>#VALUE!</v>
      </c>
      <c r="N273" s="46">
        <f t="shared" si="9"/>
        <v>0</v>
      </c>
      <c r="O273" s="14"/>
    </row>
    <row r="274" spans="2:15">
      <c r="B274">
        <v>5000269</v>
      </c>
      <c r="C274" s="2">
        <v>193583</v>
      </c>
      <c r="D274" s="5">
        <v>2.35E-2</v>
      </c>
      <c r="E274" s="2" t="s">
        <v>23</v>
      </c>
      <c r="F274" s="2" t="s">
        <v>23</v>
      </c>
      <c r="G274" s="3">
        <v>663</v>
      </c>
      <c r="H274" s="3">
        <v>0.30400000000000005</v>
      </c>
      <c r="I274" s="3" t="s">
        <v>6</v>
      </c>
      <c r="J274" s="3" t="b">
        <v>0</v>
      </c>
      <c r="K274" s="4" t="s">
        <v>24</v>
      </c>
      <c r="L274" s="3" t="s">
        <v>24</v>
      </c>
      <c r="M274" t="e">
        <f t="shared" si="8"/>
        <v>#VALUE!</v>
      </c>
      <c r="N274" s="46">
        <f t="shared" si="9"/>
        <v>0</v>
      </c>
      <c r="O274" s="14"/>
    </row>
    <row r="275" spans="2:15">
      <c r="B275">
        <v>5000270</v>
      </c>
      <c r="C275" s="2">
        <v>133143</v>
      </c>
      <c r="D275" s="5">
        <v>5.4100000000000002E-2</v>
      </c>
      <c r="E275" s="2" t="s">
        <v>23</v>
      </c>
      <c r="F275" s="2" t="s">
        <v>23</v>
      </c>
      <c r="G275" s="3">
        <v>727</v>
      </c>
      <c r="H275" s="3">
        <v>0.2</v>
      </c>
      <c r="I275" s="3" t="s">
        <v>6</v>
      </c>
      <c r="J275" s="3" t="b">
        <v>0</v>
      </c>
      <c r="K275" s="4" t="s">
        <v>24</v>
      </c>
      <c r="L275" s="3" t="s">
        <v>24</v>
      </c>
      <c r="M275" t="e">
        <f t="shared" si="8"/>
        <v>#VALUE!</v>
      </c>
      <c r="N275" s="46">
        <f t="shared" si="9"/>
        <v>0</v>
      </c>
      <c r="O275" s="14"/>
    </row>
    <row r="276" spans="2:15">
      <c r="B276">
        <v>5000271</v>
      </c>
      <c r="C276" s="2">
        <v>181157</v>
      </c>
      <c r="D276" s="5">
        <v>5.2600000000000001E-2</v>
      </c>
      <c r="E276" s="2" t="s">
        <v>23</v>
      </c>
      <c r="F276" s="2" t="s">
        <v>23</v>
      </c>
      <c r="G276" s="3">
        <v>755</v>
      </c>
      <c r="H276" s="3">
        <v>0.2</v>
      </c>
      <c r="I276" s="3" t="s">
        <v>6</v>
      </c>
      <c r="J276" s="3" t="b">
        <v>0</v>
      </c>
      <c r="K276" s="4" t="s">
        <v>24</v>
      </c>
      <c r="L276" s="3" t="s">
        <v>24</v>
      </c>
      <c r="M276" t="e">
        <f t="shared" si="8"/>
        <v>#VALUE!</v>
      </c>
      <c r="N276" s="46">
        <f t="shared" si="9"/>
        <v>0</v>
      </c>
      <c r="O276" s="14"/>
    </row>
    <row r="277" spans="2:15">
      <c r="B277">
        <v>5000272</v>
      </c>
      <c r="C277" s="2">
        <v>135321</v>
      </c>
      <c r="D277" s="5">
        <v>3.5400000000000001E-2</v>
      </c>
      <c r="E277" s="2" t="s">
        <v>23</v>
      </c>
      <c r="F277" s="2" t="s">
        <v>25</v>
      </c>
      <c r="G277" s="3">
        <v>736</v>
      </c>
      <c r="H277" s="3">
        <v>0.2</v>
      </c>
      <c r="I277" s="3" t="s">
        <v>6</v>
      </c>
      <c r="J277" s="3" t="b">
        <v>0</v>
      </c>
      <c r="K277" s="4" t="s">
        <v>24</v>
      </c>
      <c r="L277" s="3" t="s">
        <v>24</v>
      </c>
      <c r="M277" t="e">
        <f t="shared" si="8"/>
        <v>#VALUE!</v>
      </c>
      <c r="N277" s="46">
        <f t="shared" si="9"/>
        <v>0</v>
      </c>
      <c r="O277" s="14"/>
    </row>
    <row r="278" spans="2:15">
      <c r="B278">
        <v>5000273</v>
      </c>
      <c r="C278" s="2">
        <v>162734</v>
      </c>
      <c r="D278" s="5">
        <v>3.7900000000000003E-2</v>
      </c>
      <c r="E278" s="2" t="s">
        <v>23</v>
      </c>
      <c r="F278" s="2" t="s">
        <v>23</v>
      </c>
      <c r="G278" s="3">
        <v>617</v>
      </c>
      <c r="H278" s="3">
        <v>0.72000000000000008</v>
      </c>
      <c r="I278" s="3" t="s">
        <v>6</v>
      </c>
      <c r="J278" s="3" t="b">
        <v>0</v>
      </c>
      <c r="K278" s="4" t="s">
        <v>24</v>
      </c>
      <c r="L278" s="3" t="s">
        <v>24</v>
      </c>
      <c r="M278" t="e">
        <f t="shared" si="8"/>
        <v>#VALUE!</v>
      </c>
      <c r="N278" s="46">
        <f t="shared" si="9"/>
        <v>0</v>
      </c>
      <c r="O278" s="14"/>
    </row>
    <row r="279" spans="2:15">
      <c r="B279">
        <v>5000274</v>
      </c>
      <c r="C279" s="2">
        <v>187925</v>
      </c>
      <c r="D279" s="5">
        <v>4.6600000000000003E-2</v>
      </c>
      <c r="E279" s="2" t="s">
        <v>23</v>
      </c>
      <c r="F279" s="2" t="s">
        <v>23</v>
      </c>
      <c r="G279" s="3">
        <v>737</v>
      </c>
      <c r="H279" s="3">
        <v>0.68800000000000006</v>
      </c>
      <c r="I279" s="3" t="s">
        <v>6</v>
      </c>
      <c r="J279" s="3" t="b">
        <v>0</v>
      </c>
      <c r="K279" s="4" t="s">
        <v>24</v>
      </c>
      <c r="L279" s="3" t="s">
        <v>24</v>
      </c>
      <c r="M279" t="e">
        <f t="shared" si="8"/>
        <v>#VALUE!</v>
      </c>
      <c r="N279" s="46">
        <f t="shared" si="9"/>
        <v>0</v>
      </c>
      <c r="O279" s="14"/>
    </row>
    <row r="280" spans="2:15">
      <c r="B280">
        <v>5000275</v>
      </c>
      <c r="C280" s="2">
        <v>142063</v>
      </c>
      <c r="D280" s="5">
        <v>4.5400000000000003E-2</v>
      </c>
      <c r="E280" s="2" t="s">
        <v>23</v>
      </c>
      <c r="F280" s="2" t="s">
        <v>23</v>
      </c>
      <c r="G280" s="3">
        <v>758</v>
      </c>
      <c r="H280" s="3">
        <v>0.37600000000000011</v>
      </c>
      <c r="I280" s="3" t="s">
        <v>6</v>
      </c>
      <c r="J280" s="3" t="b">
        <v>0</v>
      </c>
      <c r="K280" s="4" t="s">
        <v>24</v>
      </c>
      <c r="L280" s="3" t="s">
        <v>24</v>
      </c>
      <c r="M280" t="e">
        <f t="shared" si="8"/>
        <v>#VALUE!</v>
      </c>
      <c r="N280" s="46">
        <f t="shared" si="9"/>
        <v>0</v>
      </c>
      <c r="O280" s="14"/>
    </row>
    <row r="281" spans="2:15">
      <c r="B281">
        <v>5000276</v>
      </c>
      <c r="C281" s="2">
        <v>136224</v>
      </c>
      <c r="D281" s="5">
        <v>4.99E-2</v>
      </c>
      <c r="E281" s="2" t="s">
        <v>23</v>
      </c>
      <c r="F281" s="2" t="s">
        <v>23</v>
      </c>
      <c r="G281" s="3">
        <v>691</v>
      </c>
      <c r="H281" s="3">
        <v>0.65600000000000003</v>
      </c>
      <c r="I281" s="3" t="s">
        <v>6</v>
      </c>
      <c r="J281" s="3" t="b">
        <v>0</v>
      </c>
      <c r="K281" s="4" t="s">
        <v>24</v>
      </c>
      <c r="L281" s="3" t="s">
        <v>24</v>
      </c>
      <c r="M281" t="e">
        <f t="shared" si="8"/>
        <v>#VALUE!</v>
      </c>
      <c r="N281" s="46">
        <f t="shared" si="9"/>
        <v>0</v>
      </c>
      <c r="O281" s="14"/>
    </row>
    <row r="282" spans="2:15">
      <c r="B282">
        <v>5000277</v>
      </c>
      <c r="C282" s="2">
        <v>190052</v>
      </c>
      <c r="D282" s="5">
        <v>3.1300000000000001E-2</v>
      </c>
      <c r="E282" s="2" t="s">
        <v>23</v>
      </c>
      <c r="F282" s="2" t="s">
        <v>23</v>
      </c>
      <c r="G282" s="3">
        <v>705</v>
      </c>
      <c r="H282" s="3">
        <v>0.70400000000000007</v>
      </c>
      <c r="I282" s="3" t="s">
        <v>6</v>
      </c>
      <c r="J282" s="3" t="b">
        <v>0</v>
      </c>
      <c r="K282" s="4" t="s">
        <v>24</v>
      </c>
      <c r="L282" s="3" t="s">
        <v>24</v>
      </c>
      <c r="M282" t="e">
        <f t="shared" si="8"/>
        <v>#VALUE!</v>
      </c>
      <c r="N282" s="46">
        <f t="shared" si="9"/>
        <v>0</v>
      </c>
      <c r="O282" s="14"/>
    </row>
    <row r="283" spans="2:15">
      <c r="B283">
        <v>5000278</v>
      </c>
      <c r="C283" s="2">
        <v>59365</v>
      </c>
      <c r="D283" s="5">
        <v>5.9799999999999999E-2</v>
      </c>
      <c r="E283" s="2" t="s">
        <v>23</v>
      </c>
      <c r="F283" s="2" t="s">
        <v>23</v>
      </c>
      <c r="G283" s="3">
        <v>726</v>
      </c>
      <c r="H283" s="3">
        <v>0.78400000000000014</v>
      </c>
      <c r="I283" s="3" t="s">
        <v>6</v>
      </c>
      <c r="J283" s="3" t="b">
        <v>0</v>
      </c>
      <c r="K283" s="4" t="s">
        <v>24</v>
      </c>
      <c r="L283" s="3" t="s">
        <v>24</v>
      </c>
      <c r="M283" t="e">
        <f t="shared" si="8"/>
        <v>#VALUE!</v>
      </c>
      <c r="N283" s="46">
        <f t="shared" si="9"/>
        <v>0</v>
      </c>
      <c r="O283" s="14"/>
    </row>
    <row r="284" spans="2:15">
      <c r="B284">
        <v>5000279</v>
      </c>
      <c r="C284" s="2">
        <v>31199</v>
      </c>
      <c r="D284" s="5">
        <v>5.5199999999999999E-2</v>
      </c>
      <c r="E284" s="2" t="s">
        <v>23</v>
      </c>
      <c r="F284" s="2" t="s">
        <v>23</v>
      </c>
      <c r="G284" s="3">
        <v>771</v>
      </c>
      <c r="H284" s="3">
        <v>0.36</v>
      </c>
      <c r="I284" s="3" t="s">
        <v>6</v>
      </c>
      <c r="J284" s="3" t="b">
        <v>0</v>
      </c>
      <c r="K284" s="4" t="s">
        <v>24</v>
      </c>
      <c r="L284" s="3" t="s">
        <v>24</v>
      </c>
      <c r="M284" t="e">
        <f t="shared" si="8"/>
        <v>#VALUE!</v>
      </c>
      <c r="N284" s="46">
        <f t="shared" si="9"/>
        <v>0</v>
      </c>
      <c r="O284" s="14"/>
    </row>
    <row r="285" spans="2:15">
      <c r="B285">
        <v>5000280</v>
      </c>
      <c r="C285" s="2">
        <v>6250</v>
      </c>
      <c r="D285" s="5">
        <v>2.1999999999999999E-2</v>
      </c>
      <c r="E285" s="2" t="s">
        <v>23</v>
      </c>
      <c r="F285" s="2" t="s">
        <v>23</v>
      </c>
      <c r="G285" s="3">
        <v>776</v>
      </c>
      <c r="H285" s="3">
        <v>0.624</v>
      </c>
      <c r="I285" s="3" t="s">
        <v>6</v>
      </c>
      <c r="J285" s="3" t="b">
        <v>0</v>
      </c>
      <c r="K285" s="4" t="s">
        <v>24</v>
      </c>
      <c r="L285" s="3" t="s">
        <v>24</v>
      </c>
      <c r="M285" t="e">
        <f t="shared" si="8"/>
        <v>#VALUE!</v>
      </c>
      <c r="N285" s="46">
        <f t="shared" si="9"/>
        <v>0</v>
      </c>
      <c r="O285" s="14"/>
    </row>
    <row r="286" spans="2:15">
      <c r="B286">
        <v>5000281</v>
      </c>
      <c r="C286" s="2">
        <v>35246</v>
      </c>
      <c r="D286" s="5">
        <v>5.7599999999999998E-2</v>
      </c>
      <c r="E286" s="2" t="s">
        <v>23</v>
      </c>
      <c r="F286" s="2" t="s">
        <v>23</v>
      </c>
      <c r="G286" s="3">
        <v>640</v>
      </c>
      <c r="H286" s="3">
        <v>0.46400000000000008</v>
      </c>
      <c r="I286" s="3" t="s">
        <v>6</v>
      </c>
      <c r="J286" s="3" t="b">
        <v>0</v>
      </c>
      <c r="K286" s="4" t="s">
        <v>24</v>
      </c>
      <c r="L286" s="3" t="s">
        <v>24</v>
      </c>
      <c r="M286" t="e">
        <f t="shared" si="8"/>
        <v>#VALUE!</v>
      </c>
      <c r="N286" s="46">
        <f t="shared" si="9"/>
        <v>0</v>
      </c>
      <c r="O286" s="14"/>
    </row>
    <row r="287" spans="2:15">
      <c r="B287">
        <v>5000282</v>
      </c>
      <c r="C287" s="2">
        <v>116950</v>
      </c>
      <c r="D287" s="5">
        <v>6.8900000000000003E-2</v>
      </c>
      <c r="E287" s="2" t="s">
        <v>23</v>
      </c>
      <c r="F287" s="2" t="s">
        <v>27</v>
      </c>
      <c r="G287" s="3">
        <v>457.8</v>
      </c>
      <c r="H287" s="3">
        <v>0.69000000000000006</v>
      </c>
      <c r="I287" s="3" t="s">
        <v>6</v>
      </c>
      <c r="J287" s="3" t="s">
        <v>24</v>
      </c>
      <c r="K287" s="4">
        <v>7.0000000000000007E-2</v>
      </c>
      <c r="L287" s="3">
        <v>4</v>
      </c>
      <c r="M287">
        <f t="shared" si="8"/>
        <v>6.740498749439626E-2</v>
      </c>
      <c r="N287" s="46">
        <f t="shared" si="9"/>
        <v>108763.5</v>
      </c>
      <c r="O287" s="14"/>
    </row>
    <row r="288" spans="2:15">
      <c r="B288">
        <v>5000283</v>
      </c>
      <c r="C288" s="2">
        <v>93357</v>
      </c>
      <c r="D288" s="5">
        <v>3.6600000000000001E-2</v>
      </c>
      <c r="E288" s="2" t="s">
        <v>26</v>
      </c>
      <c r="F288" s="2" t="s">
        <v>27</v>
      </c>
      <c r="G288" s="3">
        <v>462.59999999999997</v>
      </c>
      <c r="H288" s="3">
        <v>0.53999999999999992</v>
      </c>
      <c r="I288" s="3" t="s">
        <v>6</v>
      </c>
      <c r="J288" s="3" t="s">
        <v>24</v>
      </c>
      <c r="K288" s="4">
        <v>0.04</v>
      </c>
      <c r="L288" s="3">
        <v>4</v>
      </c>
      <c r="M288">
        <f t="shared" si="8"/>
        <v>3.8517135711083575E-2</v>
      </c>
      <c r="N288" s="46">
        <f t="shared" si="9"/>
        <v>89622.720000000001</v>
      </c>
      <c r="O288" s="14"/>
    </row>
    <row r="289" spans="2:15">
      <c r="B289">
        <v>5000284</v>
      </c>
      <c r="C289" s="2">
        <v>145765</v>
      </c>
      <c r="D289" s="5">
        <v>5.5899999999999998E-2</v>
      </c>
      <c r="E289" s="2" t="s">
        <v>23</v>
      </c>
      <c r="F289" s="2" t="s">
        <v>23</v>
      </c>
      <c r="G289" s="3">
        <v>626</v>
      </c>
      <c r="H289" s="3">
        <v>0.22400000000000009</v>
      </c>
      <c r="I289" s="3" t="s">
        <v>6</v>
      </c>
      <c r="J289" s="3" t="b">
        <v>0</v>
      </c>
      <c r="K289" s="4" t="s">
        <v>24</v>
      </c>
      <c r="L289" s="3" t="s">
        <v>24</v>
      </c>
      <c r="M289" t="e">
        <f t="shared" si="8"/>
        <v>#VALUE!</v>
      </c>
      <c r="N289" s="46">
        <f t="shared" si="9"/>
        <v>0</v>
      </c>
      <c r="O289" s="14"/>
    </row>
    <row r="290" spans="2:15">
      <c r="B290">
        <v>5000285</v>
      </c>
      <c r="C290" s="2">
        <v>46406</v>
      </c>
      <c r="D290" s="5">
        <v>2.47E-2</v>
      </c>
      <c r="E290" s="2" t="s">
        <v>23</v>
      </c>
      <c r="F290" s="2" t="s">
        <v>27</v>
      </c>
      <c r="G290" s="3">
        <v>429</v>
      </c>
      <c r="H290" s="3">
        <v>1.0099999999999998</v>
      </c>
      <c r="I290" s="3" t="s">
        <v>6</v>
      </c>
      <c r="J290" s="3" t="s">
        <v>24</v>
      </c>
      <c r="K290" s="4">
        <v>0.18</v>
      </c>
      <c r="L290" s="3">
        <v>4</v>
      </c>
      <c r="M290">
        <f t="shared" si="8"/>
        <v>0.17332711069987608</v>
      </c>
      <c r="N290" s="46">
        <f t="shared" si="9"/>
        <v>38052.920000000006</v>
      </c>
      <c r="O290" s="14"/>
    </row>
    <row r="291" spans="2:15">
      <c r="B291">
        <v>5000286</v>
      </c>
      <c r="C291" s="2">
        <v>95102</v>
      </c>
      <c r="D291" s="5">
        <v>6.0400000000000002E-2</v>
      </c>
      <c r="E291" s="2" t="s">
        <v>23</v>
      </c>
      <c r="F291" s="2" t="s">
        <v>23</v>
      </c>
      <c r="G291" s="3">
        <v>654</v>
      </c>
      <c r="H291" s="3">
        <v>0.54400000000000004</v>
      </c>
      <c r="I291" s="3" t="s">
        <v>6</v>
      </c>
      <c r="J291" s="3" t="b">
        <v>0</v>
      </c>
      <c r="K291" s="4" t="s">
        <v>24</v>
      </c>
      <c r="L291" s="3" t="s">
        <v>24</v>
      </c>
      <c r="M291" t="e">
        <f t="shared" si="8"/>
        <v>#VALUE!</v>
      </c>
      <c r="N291" s="46">
        <f t="shared" si="9"/>
        <v>0</v>
      </c>
      <c r="O291" s="14"/>
    </row>
    <row r="292" spans="2:15">
      <c r="B292">
        <v>5000287</v>
      </c>
      <c r="C292" s="2">
        <v>10155</v>
      </c>
      <c r="D292" s="5">
        <v>2.4799999999999999E-2</v>
      </c>
      <c r="E292" s="2" t="s">
        <v>23</v>
      </c>
      <c r="F292" s="2" t="s">
        <v>23</v>
      </c>
      <c r="G292" s="3">
        <v>628</v>
      </c>
      <c r="H292" s="3">
        <v>0.2</v>
      </c>
      <c r="I292" s="3" t="s">
        <v>6</v>
      </c>
      <c r="J292" s="3" t="b">
        <v>0</v>
      </c>
      <c r="K292" s="4" t="s">
        <v>24</v>
      </c>
      <c r="L292" s="3" t="s">
        <v>24</v>
      </c>
      <c r="M292" t="e">
        <f t="shared" si="8"/>
        <v>#VALUE!</v>
      </c>
      <c r="N292" s="46">
        <f t="shared" si="9"/>
        <v>0</v>
      </c>
      <c r="O292" s="14"/>
    </row>
    <row r="293" spans="2:15">
      <c r="B293">
        <v>5000288</v>
      </c>
      <c r="C293" s="2">
        <v>57441</v>
      </c>
      <c r="D293" s="5">
        <v>6.0299999999999999E-2</v>
      </c>
      <c r="E293" s="2" t="s">
        <v>23</v>
      </c>
      <c r="F293" s="2" t="s">
        <v>23</v>
      </c>
      <c r="G293" s="3">
        <v>740</v>
      </c>
      <c r="H293" s="3">
        <v>0.68800000000000006</v>
      </c>
      <c r="I293" s="3" t="s">
        <v>6</v>
      </c>
      <c r="J293" s="3" t="b">
        <v>0</v>
      </c>
      <c r="K293" s="4" t="s">
        <v>24</v>
      </c>
      <c r="L293" s="3" t="s">
        <v>24</v>
      </c>
      <c r="M293" t="e">
        <f t="shared" si="8"/>
        <v>#VALUE!</v>
      </c>
      <c r="N293" s="46">
        <f t="shared" si="9"/>
        <v>0</v>
      </c>
      <c r="O293" s="14"/>
    </row>
    <row r="294" spans="2:15">
      <c r="B294">
        <v>5000289</v>
      </c>
      <c r="C294" s="2">
        <v>147511</v>
      </c>
      <c r="D294" s="5">
        <v>2.0299999999999999E-2</v>
      </c>
      <c r="E294" s="2" t="s">
        <v>23</v>
      </c>
      <c r="F294" s="2" t="s">
        <v>23</v>
      </c>
      <c r="G294" s="3">
        <v>712</v>
      </c>
      <c r="H294" s="3">
        <v>0.64800000000000002</v>
      </c>
      <c r="I294" s="3" t="s">
        <v>6</v>
      </c>
      <c r="J294" s="3" t="b">
        <v>0</v>
      </c>
      <c r="K294" s="4" t="s">
        <v>24</v>
      </c>
      <c r="L294" s="3" t="s">
        <v>24</v>
      </c>
      <c r="M294" t="e">
        <f t="shared" si="8"/>
        <v>#VALUE!</v>
      </c>
      <c r="N294" s="46">
        <f t="shared" si="9"/>
        <v>0</v>
      </c>
      <c r="O294" s="14"/>
    </row>
    <row r="295" spans="2:15">
      <c r="B295">
        <v>5000290</v>
      </c>
      <c r="C295" s="2">
        <v>114315</v>
      </c>
      <c r="D295" s="5">
        <v>5.6599999999999998E-2</v>
      </c>
      <c r="E295" s="2" t="s">
        <v>23</v>
      </c>
      <c r="F295" s="2" t="s">
        <v>25</v>
      </c>
      <c r="G295" s="3">
        <v>625</v>
      </c>
      <c r="H295" s="3">
        <v>0.2</v>
      </c>
      <c r="I295" s="3" t="s">
        <v>6</v>
      </c>
      <c r="J295" s="3" t="b">
        <v>0</v>
      </c>
      <c r="K295" s="4" t="s">
        <v>24</v>
      </c>
      <c r="L295" s="3" t="s">
        <v>24</v>
      </c>
      <c r="M295" t="e">
        <f t="shared" si="8"/>
        <v>#VALUE!</v>
      </c>
      <c r="N295" s="46">
        <f t="shared" si="9"/>
        <v>0</v>
      </c>
      <c r="O295" s="14"/>
    </row>
    <row r="296" spans="2:15">
      <c r="B296">
        <v>5000291</v>
      </c>
      <c r="C296" s="2">
        <v>104376</v>
      </c>
      <c r="D296" s="5">
        <v>2.87E-2</v>
      </c>
      <c r="E296" s="2" t="s">
        <v>26</v>
      </c>
      <c r="F296" s="2" t="s">
        <v>27</v>
      </c>
      <c r="G296" s="3">
        <v>438</v>
      </c>
      <c r="H296" s="3">
        <v>0.97999999999999987</v>
      </c>
      <c r="I296" s="3" t="s">
        <v>6</v>
      </c>
      <c r="J296" s="3" t="s">
        <v>24</v>
      </c>
      <c r="K296" s="4">
        <v>0.15</v>
      </c>
      <c r="L296" s="3">
        <v>4</v>
      </c>
      <c r="M296">
        <f t="shared" si="8"/>
        <v>0.1444392589165634</v>
      </c>
      <c r="N296" s="46">
        <f t="shared" si="9"/>
        <v>88719.599999999991</v>
      </c>
      <c r="O296" s="14"/>
    </row>
    <row r="297" spans="2:15">
      <c r="B297">
        <v>5000292</v>
      </c>
      <c r="C297" s="2">
        <v>178066</v>
      </c>
      <c r="D297" s="5">
        <v>5.5300000000000002E-2</v>
      </c>
      <c r="E297" s="2" t="s">
        <v>23</v>
      </c>
      <c r="F297" s="2" t="s">
        <v>23</v>
      </c>
      <c r="G297" s="3">
        <v>735</v>
      </c>
      <c r="H297" s="3">
        <v>0.2</v>
      </c>
      <c r="I297" s="3" t="s">
        <v>6</v>
      </c>
      <c r="J297" s="3" t="b">
        <v>0</v>
      </c>
      <c r="K297" s="4" t="s">
        <v>24</v>
      </c>
      <c r="L297" s="3" t="s">
        <v>24</v>
      </c>
      <c r="M297" t="e">
        <f t="shared" si="8"/>
        <v>#VALUE!</v>
      </c>
      <c r="N297" s="46">
        <f t="shared" si="9"/>
        <v>0</v>
      </c>
      <c r="O297" s="14"/>
    </row>
    <row r="298" spans="2:15">
      <c r="B298">
        <v>5000293</v>
      </c>
      <c r="C298" s="2">
        <v>77057</v>
      </c>
      <c r="D298" s="5">
        <v>2.6599999999999999E-2</v>
      </c>
      <c r="E298" s="2" t="s">
        <v>23</v>
      </c>
      <c r="F298" s="2" t="s">
        <v>23</v>
      </c>
      <c r="G298" s="3">
        <v>615</v>
      </c>
      <c r="H298" s="3">
        <v>0.2</v>
      </c>
      <c r="I298" s="3" t="s">
        <v>6</v>
      </c>
      <c r="J298" s="3" t="b">
        <v>0</v>
      </c>
      <c r="K298" s="4" t="s">
        <v>24</v>
      </c>
      <c r="L298" s="3" t="s">
        <v>24</v>
      </c>
      <c r="M298" t="e">
        <f t="shared" si="8"/>
        <v>#VALUE!</v>
      </c>
      <c r="N298" s="46">
        <f t="shared" si="9"/>
        <v>0</v>
      </c>
      <c r="O298" s="14"/>
    </row>
    <row r="299" spans="2:15">
      <c r="B299">
        <v>5000294</v>
      </c>
      <c r="C299" s="2">
        <v>188236</v>
      </c>
      <c r="D299" s="5">
        <v>2.8500000000000001E-2</v>
      </c>
      <c r="E299" s="2" t="s">
        <v>23</v>
      </c>
      <c r="F299" s="2" t="s">
        <v>23</v>
      </c>
      <c r="G299" s="3">
        <v>672</v>
      </c>
      <c r="H299" s="3">
        <v>0.24</v>
      </c>
      <c r="I299" s="3" t="s">
        <v>6</v>
      </c>
      <c r="J299" s="3" t="b">
        <v>0</v>
      </c>
      <c r="K299" s="4" t="s">
        <v>24</v>
      </c>
      <c r="L299" s="3" t="s">
        <v>24</v>
      </c>
      <c r="M299" t="e">
        <f t="shared" si="8"/>
        <v>#VALUE!</v>
      </c>
      <c r="N299" s="46">
        <f t="shared" si="9"/>
        <v>0</v>
      </c>
      <c r="O299" s="14"/>
    </row>
    <row r="300" spans="2:15">
      <c r="B300">
        <v>5000295</v>
      </c>
      <c r="C300" s="2">
        <v>47170</v>
      </c>
      <c r="D300" s="5">
        <v>2.1000000000000001E-2</v>
      </c>
      <c r="E300" s="2" t="s">
        <v>23</v>
      </c>
      <c r="F300" s="2" t="s">
        <v>23</v>
      </c>
      <c r="G300" s="3">
        <v>666</v>
      </c>
      <c r="H300" s="3">
        <v>0.55200000000000005</v>
      </c>
      <c r="I300" s="3" t="s">
        <v>6</v>
      </c>
      <c r="J300" s="3" t="b">
        <v>0</v>
      </c>
      <c r="K300" s="4" t="s">
        <v>24</v>
      </c>
      <c r="L300" s="3" t="s">
        <v>24</v>
      </c>
      <c r="M300" t="e">
        <f t="shared" si="8"/>
        <v>#VALUE!</v>
      </c>
      <c r="N300" s="46">
        <f t="shared" si="9"/>
        <v>0</v>
      </c>
      <c r="O300" s="14"/>
    </row>
    <row r="301" spans="2:15">
      <c r="B301">
        <v>5000296</v>
      </c>
      <c r="C301" s="2">
        <v>103121</v>
      </c>
      <c r="D301" s="5">
        <v>2.7900000000000001E-2</v>
      </c>
      <c r="E301" s="2" t="s">
        <v>23</v>
      </c>
      <c r="F301" s="2" t="s">
        <v>23</v>
      </c>
      <c r="G301" s="3">
        <v>639</v>
      </c>
      <c r="H301" s="3">
        <v>0.2</v>
      </c>
      <c r="I301" s="3" t="s">
        <v>6</v>
      </c>
      <c r="J301" s="3" t="b">
        <v>0</v>
      </c>
      <c r="K301" s="4" t="s">
        <v>24</v>
      </c>
      <c r="L301" s="3" t="s">
        <v>24</v>
      </c>
      <c r="M301" t="e">
        <f t="shared" si="8"/>
        <v>#VALUE!</v>
      </c>
      <c r="N301" s="46">
        <f t="shared" si="9"/>
        <v>0</v>
      </c>
      <c r="O301" s="14"/>
    </row>
    <row r="302" spans="2:15">
      <c r="B302">
        <v>5000297</v>
      </c>
      <c r="C302" s="2">
        <v>54472</v>
      </c>
      <c r="D302" s="5">
        <v>2.3800000000000002E-2</v>
      </c>
      <c r="E302" s="2" t="s">
        <v>23</v>
      </c>
      <c r="F302" s="2" t="s">
        <v>23</v>
      </c>
      <c r="G302" s="3">
        <v>684</v>
      </c>
      <c r="H302" s="3">
        <v>0.78400000000000014</v>
      </c>
      <c r="I302" s="3" t="s">
        <v>6</v>
      </c>
      <c r="J302" s="3" t="b">
        <v>0</v>
      </c>
      <c r="K302" s="4" t="s">
        <v>24</v>
      </c>
      <c r="L302" s="3" t="s">
        <v>24</v>
      </c>
      <c r="M302" t="e">
        <f t="shared" si="8"/>
        <v>#VALUE!</v>
      </c>
      <c r="N302" s="46">
        <f t="shared" si="9"/>
        <v>0</v>
      </c>
      <c r="O302" s="14"/>
    </row>
    <row r="303" spans="2:15">
      <c r="B303">
        <v>5000298</v>
      </c>
      <c r="C303" s="2">
        <v>9274</v>
      </c>
      <c r="D303" s="5">
        <v>6.08E-2</v>
      </c>
      <c r="E303" s="2" t="s">
        <v>23</v>
      </c>
      <c r="F303" s="2" t="s">
        <v>23</v>
      </c>
      <c r="G303" s="3">
        <v>691</v>
      </c>
      <c r="H303" s="3">
        <v>0.68</v>
      </c>
      <c r="I303" s="3" t="s">
        <v>6</v>
      </c>
      <c r="J303" s="3" t="b">
        <v>0</v>
      </c>
      <c r="K303" s="4" t="s">
        <v>24</v>
      </c>
      <c r="L303" s="3" t="s">
        <v>24</v>
      </c>
      <c r="M303" t="e">
        <f t="shared" si="8"/>
        <v>#VALUE!</v>
      </c>
      <c r="N303" s="46">
        <f t="shared" si="9"/>
        <v>0</v>
      </c>
      <c r="O303" s="14"/>
    </row>
    <row r="304" spans="2:15">
      <c r="B304">
        <v>5000299</v>
      </c>
      <c r="C304" s="2">
        <v>105052</v>
      </c>
      <c r="D304" s="5">
        <v>4.1700000000000001E-2</v>
      </c>
      <c r="E304" s="2" t="s">
        <v>23</v>
      </c>
      <c r="F304" s="2" t="s">
        <v>27</v>
      </c>
      <c r="G304" s="3">
        <v>365.4</v>
      </c>
      <c r="H304" s="3">
        <v>0.76999999999999991</v>
      </c>
      <c r="I304" s="3" t="s">
        <v>6</v>
      </c>
      <c r="J304" s="3" t="s">
        <v>24</v>
      </c>
      <c r="K304" s="4">
        <v>0.14000000000000001</v>
      </c>
      <c r="L304" s="3">
        <v>6</v>
      </c>
      <c r="M304">
        <f t="shared" si="8"/>
        <v>0.13228756555322954</v>
      </c>
      <c r="N304" s="46">
        <f t="shared" si="9"/>
        <v>90344.72</v>
      </c>
      <c r="O304" s="14"/>
    </row>
    <row r="305" spans="2:15">
      <c r="B305">
        <v>5000300</v>
      </c>
      <c r="C305" s="2">
        <v>25091</v>
      </c>
      <c r="D305" s="5">
        <v>2.64E-2</v>
      </c>
      <c r="E305" s="2" t="s">
        <v>23</v>
      </c>
      <c r="F305" s="2" t="s">
        <v>23</v>
      </c>
      <c r="G305" s="3">
        <v>695</v>
      </c>
      <c r="H305" s="3">
        <v>0.72000000000000008</v>
      </c>
      <c r="I305" s="3" t="s">
        <v>6</v>
      </c>
      <c r="J305" s="3" t="b">
        <v>0</v>
      </c>
      <c r="K305" s="4" t="s">
        <v>24</v>
      </c>
      <c r="L305" s="3" t="s">
        <v>24</v>
      </c>
      <c r="M305" t="e">
        <f t="shared" si="8"/>
        <v>#VALUE!</v>
      </c>
      <c r="N305" s="46">
        <f t="shared" si="9"/>
        <v>0</v>
      </c>
      <c r="O305" s="14"/>
    </row>
    <row r="306" spans="2:15">
      <c r="B306">
        <v>5000301</v>
      </c>
      <c r="C306" s="2">
        <v>175427</v>
      </c>
      <c r="D306" s="5">
        <v>4.1599999999999998E-2</v>
      </c>
      <c r="E306" s="2" t="s">
        <v>23</v>
      </c>
      <c r="F306" s="2" t="s">
        <v>23</v>
      </c>
      <c r="G306" s="3">
        <v>605</v>
      </c>
      <c r="H306" s="3">
        <v>0.78400000000000014</v>
      </c>
      <c r="I306" s="3" t="s">
        <v>6</v>
      </c>
      <c r="J306" s="3" t="b">
        <v>0</v>
      </c>
      <c r="K306" s="4" t="s">
        <v>24</v>
      </c>
      <c r="L306" s="3" t="s">
        <v>24</v>
      </c>
      <c r="M306" t="e">
        <f t="shared" si="8"/>
        <v>#VALUE!</v>
      </c>
      <c r="N306" s="46">
        <f t="shared" si="9"/>
        <v>0</v>
      </c>
      <c r="O306" s="14"/>
    </row>
    <row r="307" spans="2:15">
      <c r="B307">
        <v>5000302</v>
      </c>
      <c r="C307" s="2">
        <v>40546</v>
      </c>
      <c r="D307" s="5">
        <v>4.9000000000000002E-2</v>
      </c>
      <c r="E307" s="2" t="s">
        <v>23</v>
      </c>
      <c r="F307" s="2" t="s">
        <v>23</v>
      </c>
      <c r="G307" s="3">
        <v>798</v>
      </c>
      <c r="H307" s="3">
        <v>0.30400000000000005</v>
      </c>
      <c r="I307" s="3" t="s">
        <v>6</v>
      </c>
      <c r="J307" s="3" t="b">
        <v>0</v>
      </c>
      <c r="K307" s="4" t="s">
        <v>24</v>
      </c>
      <c r="L307" s="3" t="s">
        <v>24</v>
      </c>
      <c r="M307" t="e">
        <f t="shared" si="8"/>
        <v>#VALUE!</v>
      </c>
      <c r="N307" s="46">
        <f t="shared" si="9"/>
        <v>0</v>
      </c>
      <c r="O307" s="14"/>
    </row>
    <row r="308" spans="2:15">
      <c r="B308">
        <v>5000303</v>
      </c>
      <c r="C308" s="2">
        <v>61721</v>
      </c>
      <c r="D308" s="5">
        <v>2.4199999999999999E-2</v>
      </c>
      <c r="E308" s="2" t="s">
        <v>23</v>
      </c>
      <c r="F308" s="2" t="s">
        <v>27</v>
      </c>
      <c r="G308" s="3">
        <v>438.59999999999997</v>
      </c>
      <c r="H308" s="3">
        <v>0.86</v>
      </c>
      <c r="I308" s="3" t="s">
        <v>6</v>
      </c>
      <c r="J308" s="3" t="s">
        <v>24</v>
      </c>
      <c r="K308" s="4">
        <v>0.16</v>
      </c>
      <c r="L308" s="3">
        <v>3</v>
      </c>
      <c r="M308">
        <f t="shared" si="8"/>
        <v>0.15553046734511713</v>
      </c>
      <c r="N308" s="46">
        <f t="shared" si="9"/>
        <v>51845.64</v>
      </c>
      <c r="O308" s="14"/>
    </row>
    <row r="309" spans="2:15">
      <c r="B309">
        <v>5000304</v>
      </c>
      <c r="C309" s="2">
        <v>140674</v>
      </c>
      <c r="D309" s="5">
        <v>4.7E-2</v>
      </c>
      <c r="E309" s="2" t="s">
        <v>23</v>
      </c>
      <c r="F309" s="2" t="s">
        <v>23</v>
      </c>
      <c r="G309" s="3">
        <v>721</v>
      </c>
      <c r="H309" s="3">
        <v>0.52800000000000014</v>
      </c>
      <c r="I309" s="3" t="s">
        <v>6</v>
      </c>
      <c r="J309" s="3" t="b">
        <v>0</v>
      </c>
      <c r="K309" s="4" t="s">
        <v>24</v>
      </c>
      <c r="L309" s="3" t="s">
        <v>24</v>
      </c>
      <c r="M309" t="e">
        <f t="shared" si="8"/>
        <v>#VALUE!</v>
      </c>
      <c r="N309" s="46">
        <f t="shared" si="9"/>
        <v>0</v>
      </c>
      <c r="O309" s="14"/>
    </row>
    <row r="310" spans="2:15">
      <c r="B310">
        <v>5000305</v>
      </c>
      <c r="C310" s="2">
        <v>132518</v>
      </c>
      <c r="D310" s="5">
        <v>5.4300000000000001E-2</v>
      </c>
      <c r="E310" s="2" t="s">
        <v>23</v>
      </c>
      <c r="F310" s="2" t="s">
        <v>23</v>
      </c>
      <c r="G310" s="3">
        <v>614</v>
      </c>
      <c r="H310" s="3">
        <v>0.52800000000000014</v>
      </c>
      <c r="I310" s="3" t="s">
        <v>6</v>
      </c>
      <c r="J310" s="3" t="b">
        <v>0</v>
      </c>
      <c r="K310" s="4" t="s">
        <v>24</v>
      </c>
      <c r="L310" s="3" t="s">
        <v>24</v>
      </c>
      <c r="M310" t="e">
        <f t="shared" si="8"/>
        <v>#VALUE!</v>
      </c>
      <c r="N310" s="46">
        <f t="shared" si="9"/>
        <v>0</v>
      </c>
      <c r="O310" s="14"/>
    </row>
    <row r="311" spans="2:15">
      <c r="B311">
        <v>5000306</v>
      </c>
      <c r="C311" s="2">
        <v>100468</v>
      </c>
      <c r="D311" s="5">
        <v>2.3099999999999999E-2</v>
      </c>
      <c r="E311" s="2" t="s">
        <v>23</v>
      </c>
      <c r="F311" s="2" t="s">
        <v>23</v>
      </c>
      <c r="G311" s="3">
        <v>705</v>
      </c>
      <c r="H311" s="3">
        <v>0.56800000000000006</v>
      </c>
      <c r="I311" s="3" t="s">
        <v>6</v>
      </c>
      <c r="J311" s="3" t="b">
        <v>0</v>
      </c>
      <c r="K311" s="4" t="s">
        <v>24</v>
      </c>
      <c r="L311" s="3" t="s">
        <v>24</v>
      </c>
      <c r="M311" t="e">
        <f t="shared" si="8"/>
        <v>#VALUE!</v>
      </c>
      <c r="N311" s="46">
        <f t="shared" si="9"/>
        <v>0</v>
      </c>
      <c r="O311" s="14"/>
    </row>
    <row r="312" spans="2:15">
      <c r="B312">
        <v>5000307</v>
      </c>
      <c r="C312" s="2">
        <v>33728</v>
      </c>
      <c r="D312" s="5">
        <v>3.73E-2</v>
      </c>
      <c r="E312" s="2" t="s">
        <v>23</v>
      </c>
      <c r="F312" s="2" t="s">
        <v>23</v>
      </c>
      <c r="G312" s="3">
        <v>724</v>
      </c>
      <c r="H312" s="3">
        <v>0.53600000000000003</v>
      </c>
      <c r="I312" s="3" t="s">
        <v>6</v>
      </c>
      <c r="J312" s="3" t="b">
        <v>0</v>
      </c>
      <c r="K312" s="4" t="s">
        <v>24</v>
      </c>
      <c r="L312" s="3" t="s">
        <v>24</v>
      </c>
      <c r="M312" t="e">
        <f t="shared" si="8"/>
        <v>#VALUE!</v>
      </c>
      <c r="N312" s="46">
        <f t="shared" si="9"/>
        <v>0</v>
      </c>
      <c r="O312" s="14"/>
    </row>
    <row r="313" spans="2:15">
      <c r="B313">
        <v>5000308</v>
      </c>
      <c r="C313" s="2">
        <v>12766</v>
      </c>
      <c r="D313" s="5">
        <v>0.04</v>
      </c>
      <c r="E313" s="2" t="s">
        <v>23</v>
      </c>
      <c r="F313" s="2" t="s">
        <v>23</v>
      </c>
      <c r="G313" s="3">
        <v>779</v>
      </c>
      <c r="H313" s="3">
        <v>0.64800000000000002</v>
      </c>
      <c r="I313" s="3" t="s">
        <v>6</v>
      </c>
      <c r="J313" s="3" t="b">
        <v>0</v>
      </c>
      <c r="K313" s="4" t="s">
        <v>24</v>
      </c>
      <c r="L313" s="3" t="s">
        <v>24</v>
      </c>
      <c r="M313" t="e">
        <f t="shared" si="8"/>
        <v>#VALUE!</v>
      </c>
      <c r="N313" s="46">
        <f t="shared" si="9"/>
        <v>0</v>
      </c>
      <c r="O313" s="14"/>
    </row>
    <row r="314" spans="2:15">
      <c r="B314">
        <v>5000309</v>
      </c>
      <c r="C314" s="2">
        <v>91221</v>
      </c>
      <c r="D314" s="5">
        <v>6.88E-2</v>
      </c>
      <c r="E314" s="2" t="s">
        <v>23</v>
      </c>
      <c r="F314" s="2" t="s">
        <v>25</v>
      </c>
      <c r="G314" s="3">
        <v>625</v>
      </c>
      <c r="H314" s="3">
        <v>0.22999999999999998</v>
      </c>
      <c r="I314" s="3" t="s">
        <v>6</v>
      </c>
      <c r="J314" s="3" t="b">
        <v>0</v>
      </c>
      <c r="K314" s="4" t="s">
        <v>24</v>
      </c>
      <c r="L314" s="3" t="s">
        <v>24</v>
      </c>
      <c r="M314" t="e">
        <f t="shared" si="8"/>
        <v>#VALUE!</v>
      </c>
      <c r="N314" s="46">
        <f t="shared" si="9"/>
        <v>0</v>
      </c>
      <c r="O314" s="14"/>
    </row>
    <row r="315" spans="2:15">
      <c r="B315">
        <v>5000310</v>
      </c>
      <c r="C315" s="2">
        <v>153065</v>
      </c>
      <c r="D315" s="5">
        <v>4.19E-2</v>
      </c>
      <c r="E315" s="2" t="s">
        <v>23</v>
      </c>
      <c r="F315" s="2" t="s">
        <v>23</v>
      </c>
      <c r="G315" s="3">
        <v>619</v>
      </c>
      <c r="H315" s="3">
        <v>0.36</v>
      </c>
      <c r="I315" s="3" t="s">
        <v>6</v>
      </c>
      <c r="J315" s="3" t="b">
        <v>0</v>
      </c>
      <c r="K315" s="4" t="s">
        <v>24</v>
      </c>
      <c r="L315" s="3" t="s">
        <v>24</v>
      </c>
      <c r="M315" t="e">
        <f t="shared" si="8"/>
        <v>#VALUE!</v>
      </c>
      <c r="N315" s="46">
        <f t="shared" si="9"/>
        <v>0</v>
      </c>
      <c r="O315" s="14"/>
    </row>
    <row r="316" spans="2:15">
      <c r="B316">
        <v>5000311</v>
      </c>
      <c r="C316" s="2">
        <v>60413</v>
      </c>
      <c r="D316" s="5">
        <v>3.27E-2</v>
      </c>
      <c r="E316" s="2" t="s">
        <v>23</v>
      </c>
      <c r="F316" s="2" t="s">
        <v>23</v>
      </c>
      <c r="G316" s="3">
        <v>648</v>
      </c>
      <c r="H316" s="3">
        <v>0.3680000000000001</v>
      </c>
      <c r="I316" s="3" t="s">
        <v>6</v>
      </c>
      <c r="J316" s="3" t="b">
        <v>0</v>
      </c>
      <c r="K316" s="4" t="s">
        <v>24</v>
      </c>
      <c r="L316" s="3" t="s">
        <v>24</v>
      </c>
      <c r="M316" t="e">
        <f t="shared" si="8"/>
        <v>#VALUE!</v>
      </c>
      <c r="N316" s="46">
        <f t="shared" si="9"/>
        <v>0</v>
      </c>
      <c r="O316" s="14"/>
    </row>
    <row r="317" spans="2:15">
      <c r="B317">
        <v>5000312</v>
      </c>
      <c r="C317" s="2">
        <v>160462</v>
      </c>
      <c r="D317" s="5">
        <v>4.0599999999999997E-2</v>
      </c>
      <c r="E317" s="2" t="s">
        <v>23</v>
      </c>
      <c r="F317" s="2" t="s">
        <v>23</v>
      </c>
      <c r="G317" s="3">
        <v>743</v>
      </c>
      <c r="H317" s="3">
        <v>0.41600000000000004</v>
      </c>
      <c r="I317" s="3" t="s">
        <v>6</v>
      </c>
      <c r="J317" s="3" t="b">
        <v>0</v>
      </c>
      <c r="K317" s="4" t="s">
        <v>24</v>
      </c>
      <c r="L317" s="3" t="s">
        <v>24</v>
      </c>
      <c r="M317" t="e">
        <f t="shared" si="8"/>
        <v>#VALUE!</v>
      </c>
      <c r="N317" s="46">
        <f t="shared" si="9"/>
        <v>0</v>
      </c>
      <c r="O317" s="14"/>
    </row>
    <row r="318" spans="2:15">
      <c r="B318">
        <v>5000313</v>
      </c>
      <c r="C318" s="2">
        <v>135816</v>
      </c>
      <c r="D318" s="5">
        <v>5.62E-2</v>
      </c>
      <c r="E318" s="2" t="s">
        <v>23</v>
      </c>
      <c r="F318" s="2" t="s">
        <v>23</v>
      </c>
      <c r="G318" s="3">
        <v>759</v>
      </c>
      <c r="H318" s="3">
        <v>0.55200000000000005</v>
      </c>
      <c r="I318" s="3" t="s">
        <v>6</v>
      </c>
      <c r="J318" s="3" t="b">
        <v>0</v>
      </c>
      <c r="K318" s="4" t="s">
        <v>24</v>
      </c>
      <c r="L318" s="3" t="s">
        <v>24</v>
      </c>
      <c r="M318" t="e">
        <f t="shared" si="8"/>
        <v>#VALUE!</v>
      </c>
      <c r="N318" s="46">
        <f t="shared" si="9"/>
        <v>0</v>
      </c>
      <c r="O318" s="14"/>
    </row>
    <row r="319" spans="2:15">
      <c r="B319">
        <v>5000314</v>
      </c>
      <c r="C319" s="2">
        <v>107863</v>
      </c>
      <c r="D319" s="5">
        <v>3.2199999999999999E-2</v>
      </c>
      <c r="E319" s="2" t="s">
        <v>23</v>
      </c>
      <c r="F319" s="2" t="s">
        <v>23</v>
      </c>
      <c r="G319" s="3">
        <v>724</v>
      </c>
      <c r="H319" s="3">
        <v>0.55999999999999994</v>
      </c>
      <c r="I319" s="3" t="s">
        <v>6</v>
      </c>
      <c r="J319" s="3" t="b">
        <v>0</v>
      </c>
      <c r="K319" s="4" t="s">
        <v>24</v>
      </c>
      <c r="L319" s="3" t="s">
        <v>24</v>
      </c>
      <c r="M319" t="e">
        <f t="shared" si="8"/>
        <v>#VALUE!</v>
      </c>
      <c r="N319" s="46">
        <f t="shared" si="9"/>
        <v>0</v>
      </c>
      <c r="O319" s="14"/>
    </row>
    <row r="320" spans="2:15">
      <c r="B320">
        <v>5000315</v>
      </c>
      <c r="C320" s="2">
        <v>95705</v>
      </c>
      <c r="D320" s="5">
        <v>6.2899999999999998E-2</v>
      </c>
      <c r="E320" s="2" t="s">
        <v>23</v>
      </c>
      <c r="F320" s="2" t="s">
        <v>23</v>
      </c>
      <c r="G320" s="3">
        <v>644</v>
      </c>
      <c r="H320" s="3">
        <v>0.39200000000000002</v>
      </c>
      <c r="I320" s="3" t="s">
        <v>6</v>
      </c>
      <c r="J320" s="3" t="b">
        <v>0</v>
      </c>
      <c r="K320" s="4" t="s">
        <v>24</v>
      </c>
      <c r="L320" s="3" t="s">
        <v>24</v>
      </c>
      <c r="M320" t="e">
        <f t="shared" si="8"/>
        <v>#VALUE!</v>
      </c>
      <c r="N320" s="46">
        <f t="shared" si="9"/>
        <v>0</v>
      </c>
      <c r="O320" s="14"/>
    </row>
    <row r="321" spans="2:15">
      <c r="B321">
        <v>5000316</v>
      </c>
      <c r="C321" s="2">
        <v>59004</v>
      </c>
      <c r="D321" s="5">
        <v>3.8699999999999998E-2</v>
      </c>
      <c r="E321" s="2" t="s">
        <v>23</v>
      </c>
      <c r="F321" s="2" t="s">
        <v>23</v>
      </c>
      <c r="G321" s="3">
        <v>632</v>
      </c>
      <c r="H321" s="3">
        <v>0.624</v>
      </c>
      <c r="I321" s="3" t="s">
        <v>6</v>
      </c>
      <c r="J321" s="3" t="b">
        <v>0</v>
      </c>
      <c r="K321" s="4" t="s">
        <v>24</v>
      </c>
      <c r="L321" s="3" t="s">
        <v>24</v>
      </c>
      <c r="M321" t="e">
        <f t="shared" si="8"/>
        <v>#VALUE!</v>
      </c>
      <c r="N321" s="46">
        <f t="shared" si="9"/>
        <v>0</v>
      </c>
      <c r="O321" s="14"/>
    </row>
    <row r="322" spans="2:15">
      <c r="B322">
        <v>5000317</v>
      </c>
      <c r="C322" s="2">
        <v>126039</v>
      </c>
      <c r="D322" s="5">
        <v>6.25E-2</v>
      </c>
      <c r="E322" s="2" t="s">
        <v>23</v>
      </c>
      <c r="F322" s="2" t="s">
        <v>23</v>
      </c>
      <c r="G322" s="3">
        <v>771</v>
      </c>
      <c r="H322" s="3">
        <v>0.2</v>
      </c>
      <c r="I322" s="3" t="s">
        <v>6</v>
      </c>
      <c r="J322" s="3" t="b">
        <v>0</v>
      </c>
      <c r="K322" s="4" t="s">
        <v>24</v>
      </c>
      <c r="L322" s="3" t="s">
        <v>24</v>
      </c>
      <c r="M322" t="e">
        <f t="shared" si="8"/>
        <v>#VALUE!</v>
      </c>
      <c r="N322" s="46">
        <f t="shared" si="9"/>
        <v>0</v>
      </c>
      <c r="O322" s="14"/>
    </row>
    <row r="323" spans="2:15">
      <c r="B323">
        <v>5000318</v>
      </c>
      <c r="C323" s="2">
        <v>158896</v>
      </c>
      <c r="D323" s="5">
        <v>6.6000000000000003E-2</v>
      </c>
      <c r="E323" s="2" t="s">
        <v>23</v>
      </c>
      <c r="F323" s="2" t="s">
        <v>23</v>
      </c>
      <c r="G323" s="3">
        <v>768</v>
      </c>
      <c r="H323" s="3">
        <v>0.48</v>
      </c>
      <c r="I323" s="3" t="s">
        <v>6</v>
      </c>
      <c r="J323" s="3" t="b">
        <v>0</v>
      </c>
      <c r="K323" s="4" t="s">
        <v>24</v>
      </c>
      <c r="L323" s="3" t="s">
        <v>24</v>
      </c>
      <c r="M323" t="e">
        <f t="shared" si="8"/>
        <v>#VALUE!</v>
      </c>
      <c r="N323" s="46">
        <f t="shared" si="9"/>
        <v>0</v>
      </c>
      <c r="O323" s="14"/>
    </row>
    <row r="324" spans="2:15">
      <c r="B324">
        <v>5000319</v>
      </c>
      <c r="C324" s="2">
        <v>74601</v>
      </c>
      <c r="D324" s="5">
        <v>4.3900000000000002E-2</v>
      </c>
      <c r="E324" s="2" t="s">
        <v>23</v>
      </c>
      <c r="F324" s="2" t="s">
        <v>25</v>
      </c>
      <c r="G324" s="3">
        <v>705</v>
      </c>
      <c r="H324" s="3">
        <v>0.94000000000000006</v>
      </c>
      <c r="I324" s="3" t="s">
        <v>6</v>
      </c>
      <c r="J324" s="3" t="b">
        <v>0</v>
      </c>
      <c r="K324" s="4" t="s">
        <v>24</v>
      </c>
      <c r="L324" s="3" t="s">
        <v>24</v>
      </c>
      <c r="M324" t="e">
        <f t="shared" si="8"/>
        <v>#VALUE!</v>
      </c>
      <c r="N324" s="46">
        <f t="shared" si="9"/>
        <v>0</v>
      </c>
      <c r="O324" s="14"/>
    </row>
    <row r="325" spans="2:15">
      <c r="B325">
        <v>5000320</v>
      </c>
      <c r="C325" s="2">
        <v>166897</v>
      </c>
      <c r="D325" s="5">
        <v>4.3400000000000001E-2</v>
      </c>
      <c r="E325" s="2" t="s">
        <v>23</v>
      </c>
      <c r="F325" s="2" t="s">
        <v>23</v>
      </c>
      <c r="G325" s="3">
        <v>774</v>
      </c>
      <c r="H325" s="3">
        <v>0.75200000000000011</v>
      </c>
      <c r="I325" s="3" t="s">
        <v>6</v>
      </c>
      <c r="J325" s="3" t="b">
        <v>0</v>
      </c>
      <c r="K325" s="4" t="s">
        <v>24</v>
      </c>
      <c r="L325" s="3" t="s">
        <v>24</v>
      </c>
      <c r="M325" t="e">
        <f t="shared" si="8"/>
        <v>#VALUE!</v>
      </c>
      <c r="N325" s="46">
        <f t="shared" si="9"/>
        <v>0</v>
      </c>
      <c r="O325" s="14"/>
    </row>
    <row r="326" spans="2:15">
      <c r="B326">
        <v>5000321</v>
      </c>
      <c r="C326" s="2">
        <v>43242</v>
      </c>
      <c r="D326" s="5">
        <v>6.9099999999999995E-2</v>
      </c>
      <c r="E326" s="2" t="s">
        <v>23</v>
      </c>
      <c r="F326" s="2" t="s">
        <v>23</v>
      </c>
      <c r="G326" s="3">
        <v>798</v>
      </c>
      <c r="H326" s="3">
        <v>0.31200000000000006</v>
      </c>
      <c r="I326" s="3" t="s">
        <v>6</v>
      </c>
      <c r="J326" s="3" t="b">
        <v>0</v>
      </c>
      <c r="K326" s="4" t="s">
        <v>24</v>
      </c>
      <c r="L326" s="3" t="s">
        <v>24</v>
      </c>
      <c r="M326" t="e">
        <f t="shared" ref="M326:M389" si="10">IF(ISBLANK(J326), 0, K326 / (1 + 0.12)^(L326/12))</f>
        <v>#VALUE!</v>
      </c>
      <c r="N326" s="46">
        <f t="shared" si="9"/>
        <v>0</v>
      </c>
      <c r="O326" s="14"/>
    </row>
    <row r="327" spans="2:15">
      <c r="B327">
        <v>5000322</v>
      </c>
      <c r="C327" s="2">
        <v>144624</v>
      </c>
      <c r="D327" s="5">
        <v>2.7099999999999999E-2</v>
      </c>
      <c r="E327" s="2" t="s">
        <v>23</v>
      </c>
      <c r="F327" s="2" t="s">
        <v>23</v>
      </c>
      <c r="G327" s="3">
        <v>769</v>
      </c>
      <c r="H327" s="3">
        <v>0.52800000000000014</v>
      </c>
      <c r="I327" s="3" t="s">
        <v>6</v>
      </c>
      <c r="J327" s="3" t="b">
        <v>0</v>
      </c>
      <c r="K327" s="4" t="s">
        <v>24</v>
      </c>
      <c r="L327" s="3" t="s">
        <v>24</v>
      </c>
      <c r="M327" t="e">
        <f t="shared" si="10"/>
        <v>#VALUE!</v>
      </c>
      <c r="N327" s="46">
        <f t="shared" ref="N327:N390" si="11">IF(F327="defaulted", C327 * (1 - K327), 0)</f>
        <v>0</v>
      </c>
      <c r="O327" s="14"/>
    </row>
    <row r="328" spans="2:15">
      <c r="B328">
        <v>5000323</v>
      </c>
      <c r="C328" s="2">
        <v>92393</v>
      </c>
      <c r="D328" s="5">
        <v>4.6300000000000001E-2</v>
      </c>
      <c r="E328" s="2" t="s">
        <v>23</v>
      </c>
      <c r="F328" s="2" t="s">
        <v>23</v>
      </c>
      <c r="G328" s="3">
        <v>710</v>
      </c>
      <c r="H328" s="3">
        <v>0.40800000000000014</v>
      </c>
      <c r="I328" s="3" t="s">
        <v>6</v>
      </c>
      <c r="J328" s="3" t="b">
        <v>0</v>
      </c>
      <c r="K328" s="4" t="s">
        <v>24</v>
      </c>
      <c r="L328" s="3" t="s">
        <v>24</v>
      </c>
      <c r="M328" t="e">
        <f t="shared" si="10"/>
        <v>#VALUE!</v>
      </c>
      <c r="N328" s="46">
        <f t="shared" si="11"/>
        <v>0</v>
      </c>
      <c r="O328" s="14"/>
    </row>
    <row r="329" spans="2:15">
      <c r="B329">
        <v>5000324</v>
      </c>
      <c r="C329" s="2">
        <v>99402</v>
      </c>
      <c r="D329" s="5">
        <v>3.0200000000000001E-2</v>
      </c>
      <c r="E329" s="2" t="s">
        <v>23</v>
      </c>
      <c r="F329" s="2" t="s">
        <v>23</v>
      </c>
      <c r="G329" s="3">
        <v>708</v>
      </c>
      <c r="H329" s="3">
        <v>0.64800000000000002</v>
      </c>
      <c r="I329" s="3" t="s">
        <v>6</v>
      </c>
      <c r="J329" s="3" t="b">
        <v>0</v>
      </c>
      <c r="K329" s="4" t="s">
        <v>24</v>
      </c>
      <c r="L329" s="3" t="s">
        <v>24</v>
      </c>
      <c r="M329" t="e">
        <f t="shared" si="10"/>
        <v>#VALUE!</v>
      </c>
      <c r="N329" s="46">
        <f t="shared" si="11"/>
        <v>0</v>
      </c>
      <c r="O329" s="14"/>
    </row>
    <row r="330" spans="2:15">
      <c r="B330">
        <v>5000325</v>
      </c>
      <c r="C330" s="2">
        <v>6273</v>
      </c>
      <c r="D330" s="5">
        <v>5.9400000000000001E-2</v>
      </c>
      <c r="E330" s="2" t="s">
        <v>23</v>
      </c>
      <c r="F330" s="2" t="s">
        <v>23</v>
      </c>
      <c r="G330" s="3">
        <v>647</v>
      </c>
      <c r="H330" s="3">
        <v>0.6</v>
      </c>
      <c r="I330" s="3" t="s">
        <v>6</v>
      </c>
      <c r="J330" s="3" t="b">
        <v>0</v>
      </c>
      <c r="K330" s="4" t="s">
        <v>24</v>
      </c>
      <c r="L330" s="3" t="s">
        <v>24</v>
      </c>
      <c r="M330" t="e">
        <f t="shared" si="10"/>
        <v>#VALUE!</v>
      </c>
      <c r="N330" s="46">
        <f t="shared" si="11"/>
        <v>0</v>
      </c>
      <c r="O330" s="14"/>
    </row>
    <row r="331" spans="2:15">
      <c r="B331">
        <v>5000326</v>
      </c>
      <c r="C331" s="2">
        <v>24162</v>
      </c>
      <c r="D331" s="5">
        <v>2.1600000000000001E-2</v>
      </c>
      <c r="E331" s="2" t="s">
        <v>23</v>
      </c>
      <c r="F331" s="2" t="s">
        <v>23</v>
      </c>
      <c r="G331" s="3">
        <v>694</v>
      </c>
      <c r="H331" s="3">
        <v>0.34400000000000008</v>
      </c>
      <c r="I331" s="3" t="s">
        <v>6</v>
      </c>
      <c r="J331" s="3" t="b">
        <v>0</v>
      </c>
      <c r="K331" s="4" t="s">
        <v>24</v>
      </c>
      <c r="L331" s="3" t="s">
        <v>24</v>
      </c>
      <c r="M331" t="e">
        <f t="shared" si="10"/>
        <v>#VALUE!</v>
      </c>
      <c r="N331" s="46">
        <f t="shared" si="11"/>
        <v>0</v>
      </c>
      <c r="O331" s="14"/>
    </row>
    <row r="332" spans="2:15">
      <c r="B332">
        <v>5000327</v>
      </c>
      <c r="C332" s="2">
        <v>9413</v>
      </c>
      <c r="D332" s="5">
        <v>2.01E-2</v>
      </c>
      <c r="E332" s="2" t="s">
        <v>23</v>
      </c>
      <c r="F332" s="2" t="s">
        <v>23</v>
      </c>
      <c r="G332" s="3">
        <v>796</v>
      </c>
      <c r="H332" s="3">
        <v>0.40800000000000014</v>
      </c>
      <c r="I332" s="3" t="s">
        <v>6</v>
      </c>
      <c r="J332" s="3" t="b">
        <v>0</v>
      </c>
      <c r="K332" s="4" t="s">
        <v>24</v>
      </c>
      <c r="L332" s="3" t="s">
        <v>24</v>
      </c>
      <c r="M332" t="e">
        <f t="shared" si="10"/>
        <v>#VALUE!</v>
      </c>
      <c r="N332" s="46">
        <f t="shared" si="11"/>
        <v>0</v>
      </c>
      <c r="O332" s="14"/>
    </row>
    <row r="333" spans="2:15">
      <c r="B333">
        <v>5000328</v>
      </c>
      <c r="C333" s="2">
        <v>46365</v>
      </c>
      <c r="D333" s="5">
        <v>3.9199999999999999E-2</v>
      </c>
      <c r="E333" s="2" t="s">
        <v>23</v>
      </c>
      <c r="F333" s="2" t="s">
        <v>23</v>
      </c>
      <c r="G333" s="3">
        <v>762</v>
      </c>
      <c r="H333" s="3">
        <v>0.2</v>
      </c>
      <c r="I333" s="3" t="s">
        <v>6</v>
      </c>
      <c r="J333" s="3" t="b">
        <v>0</v>
      </c>
      <c r="K333" s="4" t="s">
        <v>24</v>
      </c>
      <c r="L333" s="3" t="s">
        <v>24</v>
      </c>
      <c r="M333" t="e">
        <f t="shared" si="10"/>
        <v>#VALUE!</v>
      </c>
      <c r="N333" s="46">
        <f t="shared" si="11"/>
        <v>0</v>
      </c>
      <c r="O333" s="14"/>
    </row>
    <row r="334" spans="2:15">
      <c r="B334">
        <v>5000329</v>
      </c>
      <c r="C334" s="2">
        <v>50017</v>
      </c>
      <c r="D334" s="5">
        <v>2.63E-2</v>
      </c>
      <c r="E334" s="2" t="s">
        <v>23</v>
      </c>
      <c r="F334" s="2" t="s">
        <v>23</v>
      </c>
      <c r="G334" s="3">
        <v>670</v>
      </c>
      <c r="H334" s="3">
        <v>0.32799999999999996</v>
      </c>
      <c r="I334" s="3" t="s">
        <v>6</v>
      </c>
      <c r="J334" s="3" t="b">
        <v>0</v>
      </c>
      <c r="K334" s="4" t="s">
        <v>24</v>
      </c>
      <c r="L334" s="3" t="s">
        <v>24</v>
      </c>
      <c r="M334" t="e">
        <f t="shared" si="10"/>
        <v>#VALUE!</v>
      </c>
      <c r="N334" s="46">
        <f t="shared" si="11"/>
        <v>0</v>
      </c>
      <c r="O334" s="14"/>
    </row>
    <row r="335" spans="2:15">
      <c r="B335">
        <v>5000330</v>
      </c>
      <c r="C335" s="2">
        <v>147989</v>
      </c>
      <c r="D335" s="5">
        <v>5.4600000000000003E-2</v>
      </c>
      <c r="E335" s="2" t="s">
        <v>23</v>
      </c>
      <c r="F335" s="2" t="s">
        <v>23</v>
      </c>
      <c r="G335" s="3">
        <v>611</v>
      </c>
      <c r="H335" s="3">
        <v>0.6</v>
      </c>
      <c r="I335" s="3" t="s">
        <v>6</v>
      </c>
      <c r="J335" s="3" t="b">
        <v>0</v>
      </c>
      <c r="K335" s="4" t="s">
        <v>24</v>
      </c>
      <c r="L335" s="3" t="s">
        <v>24</v>
      </c>
      <c r="M335" t="e">
        <f t="shared" si="10"/>
        <v>#VALUE!</v>
      </c>
      <c r="N335" s="46">
        <f t="shared" si="11"/>
        <v>0</v>
      </c>
      <c r="O335" s="14"/>
    </row>
    <row r="336" spans="2:15">
      <c r="B336">
        <v>5000331</v>
      </c>
      <c r="C336" s="2">
        <v>199443</v>
      </c>
      <c r="D336" s="5">
        <v>5.67E-2</v>
      </c>
      <c r="E336" s="2" t="s">
        <v>23</v>
      </c>
      <c r="F336" s="2" t="s">
        <v>23</v>
      </c>
      <c r="G336" s="3">
        <v>631</v>
      </c>
      <c r="H336" s="3">
        <v>0.4</v>
      </c>
      <c r="I336" s="3" t="s">
        <v>6</v>
      </c>
      <c r="J336" s="3" t="b">
        <v>0</v>
      </c>
      <c r="K336" s="4" t="s">
        <v>24</v>
      </c>
      <c r="L336" s="3" t="s">
        <v>24</v>
      </c>
      <c r="M336" t="e">
        <f t="shared" si="10"/>
        <v>#VALUE!</v>
      </c>
      <c r="N336" s="46">
        <f t="shared" si="11"/>
        <v>0</v>
      </c>
      <c r="O336" s="14"/>
    </row>
    <row r="337" spans="2:15">
      <c r="B337">
        <v>5000332</v>
      </c>
      <c r="C337" s="2">
        <v>67778</v>
      </c>
      <c r="D337" s="5">
        <v>4.24E-2</v>
      </c>
      <c r="E337" s="2" t="s">
        <v>23</v>
      </c>
      <c r="F337" s="2" t="s">
        <v>23</v>
      </c>
      <c r="G337" s="3">
        <v>718</v>
      </c>
      <c r="H337" s="3">
        <v>0.2</v>
      </c>
      <c r="I337" s="3" t="s">
        <v>6</v>
      </c>
      <c r="J337" s="3" t="b">
        <v>0</v>
      </c>
      <c r="K337" s="4" t="s">
        <v>24</v>
      </c>
      <c r="L337" s="3" t="s">
        <v>24</v>
      </c>
      <c r="M337" t="e">
        <f t="shared" si="10"/>
        <v>#VALUE!</v>
      </c>
      <c r="N337" s="46">
        <f t="shared" si="11"/>
        <v>0</v>
      </c>
      <c r="O337" s="14"/>
    </row>
    <row r="338" spans="2:15">
      <c r="B338">
        <v>5000333</v>
      </c>
      <c r="C338" s="2">
        <v>37986</v>
      </c>
      <c r="D338" s="5">
        <v>5.4100000000000002E-2</v>
      </c>
      <c r="E338" s="2" t="s">
        <v>23</v>
      </c>
      <c r="F338" s="2" t="s">
        <v>23</v>
      </c>
      <c r="G338" s="3">
        <v>779</v>
      </c>
      <c r="H338" s="3">
        <v>0.24</v>
      </c>
      <c r="I338" s="3" t="s">
        <v>6</v>
      </c>
      <c r="J338" s="3" t="b">
        <v>0</v>
      </c>
      <c r="K338" s="4" t="s">
        <v>24</v>
      </c>
      <c r="L338" s="3" t="s">
        <v>24</v>
      </c>
      <c r="M338" t="e">
        <f t="shared" si="10"/>
        <v>#VALUE!</v>
      </c>
      <c r="N338" s="46">
        <f t="shared" si="11"/>
        <v>0</v>
      </c>
      <c r="O338" s="14"/>
    </row>
    <row r="339" spans="2:15">
      <c r="B339">
        <v>5000334</v>
      </c>
      <c r="C339" s="2">
        <v>68836</v>
      </c>
      <c r="D339" s="5">
        <v>5.6300000000000003E-2</v>
      </c>
      <c r="E339" s="2" t="s">
        <v>23</v>
      </c>
      <c r="F339" s="2" t="s">
        <v>23</v>
      </c>
      <c r="G339" s="3">
        <v>620</v>
      </c>
      <c r="H339" s="3">
        <v>0.22400000000000009</v>
      </c>
      <c r="I339" s="3" t="s">
        <v>6</v>
      </c>
      <c r="J339" s="3" t="b">
        <v>0</v>
      </c>
      <c r="K339" s="4" t="s">
        <v>24</v>
      </c>
      <c r="L339" s="3" t="s">
        <v>24</v>
      </c>
      <c r="M339" t="e">
        <f t="shared" si="10"/>
        <v>#VALUE!</v>
      </c>
      <c r="N339" s="46">
        <f t="shared" si="11"/>
        <v>0</v>
      </c>
      <c r="O339" s="14"/>
    </row>
    <row r="340" spans="2:15">
      <c r="B340">
        <v>5000335</v>
      </c>
      <c r="C340" s="2">
        <v>116204</v>
      </c>
      <c r="D340" s="5">
        <v>6.7400000000000002E-2</v>
      </c>
      <c r="E340" s="2" t="s">
        <v>23</v>
      </c>
      <c r="F340" s="2" t="s">
        <v>23</v>
      </c>
      <c r="G340" s="3">
        <v>720</v>
      </c>
      <c r="H340" s="3">
        <v>0.65600000000000003</v>
      </c>
      <c r="I340" s="3" t="s">
        <v>6</v>
      </c>
      <c r="J340" s="3" t="b">
        <v>0</v>
      </c>
      <c r="K340" s="4" t="s">
        <v>24</v>
      </c>
      <c r="L340" s="3" t="s">
        <v>24</v>
      </c>
      <c r="M340" t="e">
        <f t="shared" si="10"/>
        <v>#VALUE!</v>
      </c>
      <c r="N340" s="46">
        <f t="shared" si="11"/>
        <v>0</v>
      </c>
      <c r="O340" s="14"/>
    </row>
    <row r="341" spans="2:15">
      <c r="B341">
        <v>5000336</v>
      </c>
      <c r="C341" s="2">
        <v>199970</v>
      </c>
      <c r="D341" s="5">
        <v>4.0099999999999997E-2</v>
      </c>
      <c r="E341" s="2" t="s">
        <v>23</v>
      </c>
      <c r="F341" s="2" t="s">
        <v>23</v>
      </c>
      <c r="G341" s="3">
        <v>745</v>
      </c>
      <c r="H341" s="3">
        <v>0.52800000000000014</v>
      </c>
      <c r="I341" s="3" t="s">
        <v>6</v>
      </c>
      <c r="J341" s="3" t="b">
        <v>0</v>
      </c>
      <c r="K341" s="4" t="s">
        <v>24</v>
      </c>
      <c r="L341" s="3" t="s">
        <v>24</v>
      </c>
      <c r="M341" t="e">
        <f t="shared" si="10"/>
        <v>#VALUE!</v>
      </c>
      <c r="N341" s="46">
        <f t="shared" si="11"/>
        <v>0</v>
      </c>
      <c r="O341" s="14"/>
    </row>
    <row r="342" spans="2:15">
      <c r="B342">
        <v>5000337</v>
      </c>
      <c r="C342" s="2">
        <v>156194</v>
      </c>
      <c r="D342" s="5">
        <v>2.4299999999999999E-2</v>
      </c>
      <c r="E342" s="2" t="s">
        <v>23</v>
      </c>
      <c r="F342" s="2" t="s">
        <v>23</v>
      </c>
      <c r="G342" s="3">
        <v>698</v>
      </c>
      <c r="H342" s="3">
        <v>0.52800000000000014</v>
      </c>
      <c r="I342" s="3" t="s">
        <v>6</v>
      </c>
      <c r="J342" s="3" t="b">
        <v>0</v>
      </c>
      <c r="K342" s="4" t="s">
        <v>24</v>
      </c>
      <c r="L342" s="3" t="s">
        <v>24</v>
      </c>
      <c r="M342" t="e">
        <f t="shared" si="10"/>
        <v>#VALUE!</v>
      </c>
      <c r="N342" s="46">
        <f t="shared" si="11"/>
        <v>0</v>
      </c>
      <c r="O342" s="14"/>
    </row>
    <row r="343" spans="2:15">
      <c r="B343">
        <v>5000338</v>
      </c>
      <c r="C343" s="2">
        <v>131387</v>
      </c>
      <c r="D343" s="5">
        <v>3.6600000000000001E-2</v>
      </c>
      <c r="E343" s="2" t="s">
        <v>23</v>
      </c>
      <c r="F343" s="2" t="s">
        <v>23</v>
      </c>
      <c r="G343" s="3">
        <v>660</v>
      </c>
      <c r="H343" s="3">
        <v>0.63200000000000001</v>
      </c>
      <c r="I343" s="3" t="s">
        <v>6</v>
      </c>
      <c r="J343" s="3" t="b">
        <v>0</v>
      </c>
      <c r="K343" s="4" t="s">
        <v>24</v>
      </c>
      <c r="L343" s="3" t="s">
        <v>24</v>
      </c>
      <c r="M343" t="e">
        <f t="shared" si="10"/>
        <v>#VALUE!</v>
      </c>
      <c r="N343" s="46">
        <f t="shared" si="11"/>
        <v>0</v>
      </c>
      <c r="O343" s="14"/>
    </row>
    <row r="344" spans="2:15">
      <c r="B344">
        <v>5000339</v>
      </c>
      <c r="C344" s="2">
        <v>178735</v>
      </c>
      <c r="D344" s="5">
        <v>4.8099999999999997E-2</v>
      </c>
      <c r="E344" s="2" t="s">
        <v>23</v>
      </c>
      <c r="F344" s="2" t="s">
        <v>25</v>
      </c>
      <c r="G344" s="3">
        <v>780</v>
      </c>
      <c r="H344" s="3">
        <v>0.92</v>
      </c>
      <c r="I344" s="3" t="s">
        <v>6</v>
      </c>
      <c r="J344" s="3" t="b">
        <v>0</v>
      </c>
      <c r="K344" s="4" t="s">
        <v>24</v>
      </c>
      <c r="L344" s="3" t="s">
        <v>24</v>
      </c>
      <c r="M344" t="e">
        <f t="shared" si="10"/>
        <v>#VALUE!</v>
      </c>
      <c r="N344" s="46">
        <f t="shared" si="11"/>
        <v>0</v>
      </c>
      <c r="O344" s="14"/>
    </row>
    <row r="345" spans="2:15">
      <c r="B345">
        <v>5000340</v>
      </c>
      <c r="C345" s="2">
        <v>89428</v>
      </c>
      <c r="D345" s="5">
        <v>2.1499999999999998E-2</v>
      </c>
      <c r="E345" s="2" t="s">
        <v>23</v>
      </c>
      <c r="F345" s="2" t="s">
        <v>23</v>
      </c>
      <c r="G345" s="3">
        <v>755</v>
      </c>
      <c r="H345" s="3">
        <v>0.34400000000000008</v>
      </c>
      <c r="I345" s="3" t="s">
        <v>6</v>
      </c>
      <c r="J345" s="3" t="b">
        <v>0</v>
      </c>
      <c r="K345" s="4" t="s">
        <v>24</v>
      </c>
      <c r="L345" s="3" t="s">
        <v>24</v>
      </c>
      <c r="M345" t="e">
        <f t="shared" si="10"/>
        <v>#VALUE!</v>
      </c>
      <c r="N345" s="46">
        <f t="shared" si="11"/>
        <v>0</v>
      </c>
      <c r="O345" s="14"/>
    </row>
    <row r="346" spans="2:15">
      <c r="B346">
        <v>5000341</v>
      </c>
      <c r="C346" s="2">
        <v>67428</v>
      </c>
      <c r="D346" s="5">
        <v>3.6999999999999998E-2</v>
      </c>
      <c r="E346" s="2" t="s">
        <v>23</v>
      </c>
      <c r="F346" s="2" t="s">
        <v>23</v>
      </c>
      <c r="G346" s="3">
        <v>727</v>
      </c>
      <c r="H346" s="3">
        <v>0.7360000000000001</v>
      </c>
      <c r="I346" s="3" t="s">
        <v>6</v>
      </c>
      <c r="J346" s="3" t="b">
        <v>0</v>
      </c>
      <c r="K346" s="4" t="s">
        <v>24</v>
      </c>
      <c r="L346" s="3" t="s">
        <v>24</v>
      </c>
      <c r="M346" t="e">
        <f t="shared" si="10"/>
        <v>#VALUE!</v>
      </c>
      <c r="N346" s="46">
        <f t="shared" si="11"/>
        <v>0</v>
      </c>
      <c r="O346" s="14"/>
    </row>
    <row r="347" spans="2:15">
      <c r="B347">
        <v>5000342</v>
      </c>
      <c r="C347" s="2">
        <v>115794</v>
      </c>
      <c r="D347" s="5">
        <v>5.7299999999999997E-2</v>
      </c>
      <c r="E347" s="2" t="s">
        <v>26</v>
      </c>
      <c r="F347" s="2" t="s">
        <v>27</v>
      </c>
      <c r="G347" s="3">
        <v>370.8</v>
      </c>
      <c r="H347" s="3">
        <v>0.95000000000000007</v>
      </c>
      <c r="I347" s="3" t="s">
        <v>6</v>
      </c>
      <c r="J347" s="3" t="s">
        <v>24</v>
      </c>
      <c r="K347" s="4">
        <v>7.0000000000000007E-2</v>
      </c>
      <c r="L347" s="3">
        <v>3</v>
      </c>
      <c r="M347">
        <f t="shared" si="10"/>
        <v>6.8044579463488755E-2</v>
      </c>
      <c r="N347" s="46">
        <f t="shared" si="11"/>
        <v>107688.42</v>
      </c>
      <c r="O347" s="14"/>
    </row>
    <row r="348" spans="2:15">
      <c r="B348">
        <v>5000343</v>
      </c>
      <c r="C348" s="2">
        <v>17852</v>
      </c>
      <c r="D348" s="5">
        <v>6.9400000000000003E-2</v>
      </c>
      <c r="E348" s="2" t="s">
        <v>23</v>
      </c>
      <c r="F348" s="2" t="s">
        <v>23</v>
      </c>
      <c r="G348" s="3">
        <v>753</v>
      </c>
      <c r="H348" s="3">
        <v>0.41600000000000004</v>
      </c>
      <c r="I348" s="3" t="s">
        <v>6</v>
      </c>
      <c r="J348" s="3" t="b">
        <v>0</v>
      </c>
      <c r="K348" s="4" t="s">
        <v>24</v>
      </c>
      <c r="L348" s="3" t="s">
        <v>24</v>
      </c>
      <c r="M348" t="e">
        <f t="shared" si="10"/>
        <v>#VALUE!</v>
      </c>
      <c r="N348" s="46">
        <f t="shared" si="11"/>
        <v>0</v>
      </c>
      <c r="O348" s="14"/>
    </row>
    <row r="349" spans="2:15">
      <c r="B349">
        <v>5000344</v>
      </c>
      <c r="C349" s="2">
        <v>195702</v>
      </c>
      <c r="D349" s="5">
        <v>3.3500000000000002E-2</v>
      </c>
      <c r="E349" s="2" t="s">
        <v>23</v>
      </c>
      <c r="F349" s="2" t="s">
        <v>23</v>
      </c>
      <c r="G349" s="3">
        <v>665</v>
      </c>
      <c r="H349" s="3">
        <v>0.32799999999999996</v>
      </c>
      <c r="I349" s="3" t="s">
        <v>6</v>
      </c>
      <c r="J349" s="3" t="b">
        <v>0</v>
      </c>
      <c r="K349" s="4" t="s">
        <v>24</v>
      </c>
      <c r="L349" s="3" t="s">
        <v>24</v>
      </c>
      <c r="M349" t="e">
        <f t="shared" si="10"/>
        <v>#VALUE!</v>
      </c>
      <c r="N349" s="46">
        <f t="shared" si="11"/>
        <v>0</v>
      </c>
      <c r="O349" s="14"/>
    </row>
    <row r="350" spans="2:15">
      <c r="B350">
        <v>5000345</v>
      </c>
      <c r="C350" s="2">
        <v>5742</v>
      </c>
      <c r="D350" s="5">
        <v>4.2099999999999999E-2</v>
      </c>
      <c r="E350" s="2" t="s">
        <v>23</v>
      </c>
      <c r="F350" s="2" t="s">
        <v>23</v>
      </c>
      <c r="G350" s="3">
        <v>783</v>
      </c>
      <c r="H350" s="3">
        <v>0.20800000000000007</v>
      </c>
      <c r="I350" s="3" t="s">
        <v>6</v>
      </c>
      <c r="J350" s="3" t="b">
        <v>0</v>
      </c>
      <c r="K350" s="4" t="s">
        <v>24</v>
      </c>
      <c r="L350" s="3" t="s">
        <v>24</v>
      </c>
      <c r="M350" t="e">
        <f t="shared" si="10"/>
        <v>#VALUE!</v>
      </c>
      <c r="N350" s="46">
        <f t="shared" si="11"/>
        <v>0</v>
      </c>
      <c r="O350" s="14"/>
    </row>
    <row r="351" spans="2:15">
      <c r="B351">
        <v>5000346</v>
      </c>
      <c r="C351" s="2">
        <v>171974</v>
      </c>
      <c r="D351" s="5">
        <v>3.7600000000000001E-2</v>
      </c>
      <c r="E351" s="2" t="s">
        <v>23</v>
      </c>
      <c r="F351" s="2" t="s">
        <v>23</v>
      </c>
      <c r="G351" s="3">
        <v>629</v>
      </c>
      <c r="H351" s="3">
        <v>0.22400000000000009</v>
      </c>
      <c r="I351" s="3" t="s">
        <v>6</v>
      </c>
      <c r="J351" s="3" t="b">
        <v>0</v>
      </c>
      <c r="K351" s="4" t="s">
        <v>24</v>
      </c>
      <c r="L351" s="3" t="s">
        <v>24</v>
      </c>
      <c r="M351" t="e">
        <f t="shared" si="10"/>
        <v>#VALUE!</v>
      </c>
      <c r="N351" s="46">
        <f t="shared" si="11"/>
        <v>0</v>
      </c>
      <c r="O351" s="14"/>
    </row>
    <row r="352" spans="2:15">
      <c r="B352">
        <v>5000347</v>
      </c>
      <c r="C352" s="2">
        <v>89623</v>
      </c>
      <c r="D352" s="5">
        <v>6.9599999999999995E-2</v>
      </c>
      <c r="E352" s="2" t="s">
        <v>23</v>
      </c>
      <c r="F352" s="2" t="s">
        <v>23</v>
      </c>
      <c r="G352" s="3">
        <v>644</v>
      </c>
      <c r="H352" s="3">
        <v>0.64800000000000002</v>
      </c>
      <c r="I352" s="3" t="s">
        <v>6</v>
      </c>
      <c r="J352" s="3" t="b">
        <v>0</v>
      </c>
      <c r="K352" s="4" t="s">
        <v>24</v>
      </c>
      <c r="L352" s="3" t="s">
        <v>24</v>
      </c>
      <c r="M352" t="e">
        <f t="shared" si="10"/>
        <v>#VALUE!</v>
      </c>
      <c r="N352" s="46">
        <f t="shared" si="11"/>
        <v>0</v>
      </c>
      <c r="O352" s="14"/>
    </row>
    <row r="353" spans="2:15">
      <c r="B353">
        <v>5000348</v>
      </c>
      <c r="C353" s="2">
        <v>30970</v>
      </c>
      <c r="D353" s="5">
        <v>4.0800000000000003E-2</v>
      </c>
      <c r="E353" s="2" t="s">
        <v>23</v>
      </c>
      <c r="F353" s="2" t="s">
        <v>23</v>
      </c>
      <c r="G353" s="3">
        <v>690</v>
      </c>
      <c r="H353" s="3">
        <v>0.2</v>
      </c>
      <c r="I353" s="3" t="s">
        <v>6</v>
      </c>
      <c r="J353" s="3" t="b">
        <v>0</v>
      </c>
      <c r="K353" s="4" t="s">
        <v>24</v>
      </c>
      <c r="L353" s="3" t="s">
        <v>24</v>
      </c>
      <c r="M353" t="e">
        <f t="shared" si="10"/>
        <v>#VALUE!</v>
      </c>
      <c r="N353" s="46">
        <f t="shared" si="11"/>
        <v>0</v>
      </c>
      <c r="O353" s="14"/>
    </row>
    <row r="354" spans="2:15">
      <c r="B354">
        <v>5000349</v>
      </c>
      <c r="C354" s="2">
        <v>126117</v>
      </c>
      <c r="D354" s="5">
        <v>4.2999999999999997E-2</v>
      </c>
      <c r="E354" s="2" t="s">
        <v>23</v>
      </c>
      <c r="F354" s="2" t="s">
        <v>23</v>
      </c>
      <c r="G354" s="3">
        <v>619</v>
      </c>
      <c r="H354" s="3">
        <v>0.2</v>
      </c>
      <c r="I354" s="3" t="s">
        <v>6</v>
      </c>
      <c r="J354" s="3" t="b">
        <v>0</v>
      </c>
      <c r="K354" s="4" t="s">
        <v>24</v>
      </c>
      <c r="L354" s="3" t="s">
        <v>24</v>
      </c>
      <c r="M354" t="e">
        <f t="shared" si="10"/>
        <v>#VALUE!</v>
      </c>
      <c r="N354" s="46">
        <f t="shared" si="11"/>
        <v>0</v>
      </c>
      <c r="O354" s="14"/>
    </row>
    <row r="355" spans="2:15">
      <c r="B355">
        <v>5000350</v>
      </c>
      <c r="C355" s="2">
        <v>74433</v>
      </c>
      <c r="D355" s="5">
        <v>5.1799999999999999E-2</v>
      </c>
      <c r="E355" s="2" t="s">
        <v>23</v>
      </c>
      <c r="F355" s="2" t="s">
        <v>23</v>
      </c>
      <c r="G355" s="3">
        <v>689</v>
      </c>
      <c r="H355" s="3">
        <v>0.53600000000000003</v>
      </c>
      <c r="I355" s="3" t="s">
        <v>6</v>
      </c>
      <c r="J355" s="3" t="b">
        <v>0</v>
      </c>
      <c r="K355" s="4" t="s">
        <v>24</v>
      </c>
      <c r="L355" s="3" t="s">
        <v>24</v>
      </c>
      <c r="M355" t="e">
        <f t="shared" si="10"/>
        <v>#VALUE!</v>
      </c>
      <c r="N355" s="46">
        <f t="shared" si="11"/>
        <v>0</v>
      </c>
      <c r="O355" s="14"/>
    </row>
    <row r="356" spans="2:15">
      <c r="B356">
        <v>5000351</v>
      </c>
      <c r="C356" s="2">
        <v>117309</v>
      </c>
      <c r="D356" s="5">
        <v>6.6900000000000001E-2</v>
      </c>
      <c r="E356" s="2" t="s">
        <v>23</v>
      </c>
      <c r="F356" s="2" t="s">
        <v>23</v>
      </c>
      <c r="G356" s="3">
        <v>670</v>
      </c>
      <c r="H356" s="3">
        <v>0.504</v>
      </c>
      <c r="I356" s="3" t="s">
        <v>6</v>
      </c>
      <c r="J356" s="3" t="b">
        <v>0</v>
      </c>
      <c r="K356" s="4" t="s">
        <v>24</v>
      </c>
      <c r="L356" s="3" t="s">
        <v>24</v>
      </c>
      <c r="M356" t="e">
        <f t="shared" si="10"/>
        <v>#VALUE!</v>
      </c>
      <c r="N356" s="46">
        <f t="shared" si="11"/>
        <v>0</v>
      </c>
      <c r="O356" s="14"/>
    </row>
    <row r="357" spans="2:15">
      <c r="B357">
        <v>5000352</v>
      </c>
      <c r="C357" s="2">
        <v>93588</v>
      </c>
      <c r="D357" s="5">
        <v>2.64E-2</v>
      </c>
      <c r="E357" s="2" t="s">
        <v>23</v>
      </c>
      <c r="F357" s="2" t="s">
        <v>23</v>
      </c>
      <c r="G357" s="3">
        <v>629</v>
      </c>
      <c r="H357" s="3">
        <v>0.46400000000000008</v>
      </c>
      <c r="I357" s="3" t="s">
        <v>6</v>
      </c>
      <c r="J357" s="3" t="b">
        <v>0</v>
      </c>
      <c r="K357" s="4" t="s">
        <v>24</v>
      </c>
      <c r="L357" s="3" t="s">
        <v>24</v>
      </c>
      <c r="M357" t="e">
        <f t="shared" si="10"/>
        <v>#VALUE!</v>
      </c>
      <c r="N357" s="46">
        <f t="shared" si="11"/>
        <v>0</v>
      </c>
      <c r="O357" s="14"/>
    </row>
    <row r="358" spans="2:15">
      <c r="B358">
        <v>5000353</v>
      </c>
      <c r="C358" s="2">
        <v>122510</v>
      </c>
      <c r="D358" s="5">
        <v>6.9199999999999998E-2</v>
      </c>
      <c r="E358" s="2" t="s">
        <v>23</v>
      </c>
      <c r="F358" s="2" t="s">
        <v>23</v>
      </c>
      <c r="G358" s="3">
        <v>638</v>
      </c>
      <c r="H358" s="3">
        <v>0.3680000000000001</v>
      </c>
      <c r="I358" s="3" t="s">
        <v>6</v>
      </c>
      <c r="J358" s="3" t="b">
        <v>0</v>
      </c>
      <c r="K358" s="4" t="s">
        <v>24</v>
      </c>
      <c r="L358" s="3" t="s">
        <v>24</v>
      </c>
      <c r="M358" t="e">
        <f t="shared" si="10"/>
        <v>#VALUE!</v>
      </c>
      <c r="N358" s="46">
        <f t="shared" si="11"/>
        <v>0</v>
      </c>
      <c r="O358" s="14"/>
    </row>
    <row r="359" spans="2:15">
      <c r="B359">
        <v>5000354</v>
      </c>
      <c r="C359" s="2">
        <v>76544</v>
      </c>
      <c r="D359" s="5">
        <v>2.6700000000000002E-2</v>
      </c>
      <c r="E359" s="2" t="s">
        <v>23</v>
      </c>
      <c r="F359" s="2" t="s">
        <v>23</v>
      </c>
      <c r="G359" s="3">
        <v>653</v>
      </c>
      <c r="H359" s="3">
        <v>0.43999999999999995</v>
      </c>
      <c r="I359" s="3" t="s">
        <v>6</v>
      </c>
      <c r="J359" s="3" t="b">
        <v>0</v>
      </c>
      <c r="K359" s="4" t="s">
        <v>24</v>
      </c>
      <c r="L359" s="3" t="s">
        <v>24</v>
      </c>
      <c r="M359" t="e">
        <f t="shared" si="10"/>
        <v>#VALUE!</v>
      </c>
      <c r="N359" s="46">
        <f t="shared" si="11"/>
        <v>0</v>
      </c>
      <c r="O359" s="14"/>
    </row>
    <row r="360" spans="2:15">
      <c r="B360">
        <v>5000355</v>
      </c>
      <c r="C360" s="2">
        <v>140405</v>
      </c>
      <c r="D360" s="5">
        <v>5.79E-2</v>
      </c>
      <c r="E360" s="2" t="s">
        <v>23</v>
      </c>
      <c r="F360" s="2" t="s">
        <v>23</v>
      </c>
      <c r="G360" s="3">
        <v>728</v>
      </c>
      <c r="H360" s="3">
        <v>0.2</v>
      </c>
      <c r="I360" s="3" t="s">
        <v>6</v>
      </c>
      <c r="J360" s="3" t="b">
        <v>0</v>
      </c>
      <c r="K360" s="4" t="s">
        <v>24</v>
      </c>
      <c r="L360" s="3" t="s">
        <v>24</v>
      </c>
      <c r="M360" t="e">
        <f t="shared" si="10"/>
        <v>#VALUE!</v>
      </c>
      <c r="N360" s="46">
        <f t="shared" si="11"/>
        <v>0</v>
      </c>
      <c r="O360" s="14"/>
    </row>
    <row r="361" spans="2:15">
      <c r="B361">
        <v>5000356</v>
      </c>
      <c r="C361" s="2">
        <v>90813</v>
      </c>
      <c r="D361" s="5">
        <v>4.5499999999999999E-2</v>
      </c>
      <c r="E361" s="2" t="s">
        <v>23</v>
      </c>
      <c r="F361" s="2" t="s">
        <v>23</v>
      </c>
      <c r="G361" s="3">
        <v>668</v>
      </c>
      <c r="H361" s="3">
        <v>0.67200000000000004</v>
      </c>
      <c r="I361" s="3" t="s">
        <v>6</v>
      </c>
      <c r="J361" s="3" t="b">
        <v>0</v>
      </c>
      <c r="K361" s="4" t="s">
        <v>24</v>
      </c>
      <c r="L361" s="3" t="s">
        <v>24</v>
      </c>
      <c r="M361" t="e">
        <f t="shared" si="10"/>
        <v>#VALUE!</v>
      </c>
      <c r="N361" s="46">
        <f t="shared" si="11"/>
        <v>0</v>
      </c>
      <c r="O361" s="14"/>
    </row>
    <row r="362" spans="2:15">
      <c r="B362">
        <v>5000357</v>
      </c>
      <c r="C362" s="2">
        <v>108012</v>
      </c>
      <c r="D362" s="5">
        <v>6.8000000000000005E-2</v>
      </c>
      <c r="E362" s="2" t="s">
        <v>23</v>
      </c>
      <c r="F362" s="2" t="s">
        <v>23</v>
      </c>
      <c r="G362" s="3">
        <v>699</v>
      </c>
      <c r="H362" s="3">
        <v>0.4880000000000001</v>
      </c>
      <c r="I362" s="3" t="s">
        <v>6</v>
      </c>
      <c r="J362" s="3" t="b">
        <v>0</v>
      </c>
      <c r="K362" s="4" t="s">
        <v>24</v>
      </c>
      <c r="L362" s="3" t="s">
        <v>24</v>
      </c>
      <c r="M362" t="e">
        <f t="shared" si="10"/>
        <v>#VALUE!</v>
      </c>
      <c r="N362" s="46">
        <f t="shared" si="11"/>
        <v>0</v>
      </c>
      <c r="O362" s="14"/>
    </row>
    <row r="363" spans="2:15">
      <c r="B363">
        <v>5000358</v>
      </c>
      <c r="C363" s="2">
        <v>91599</v>
      </c>
      <c r="D363" s="5">
        <v>6.4899999999999999E-2</v>
      </c>
      <c r="E363" s="2" t="s">
        <v>23</v>
      </c>
      <c r="F363" s="2" t="s">
        <v>23</v>
      </c>
      <c r="G363" s="3">
        <v>682</v>
      </c>
      <c r="H363" s="3">
        <v>0.64</v>
      </c>
      <c r="I363" s="3" t="s">
        <v>6</v>
      </c>
      <c r="J363" s="3" t="b">
        <v>0</v>
      </c>
      <c r="K363" s="4" t="s">
        <v>24</v>
      </c>
      <c r="L363" s="3" t="s">
        <v>24</v>
      </c>
      <c r="M363" t="e">
        <f t="shared" si="10"/>
        <v>#VALUE!</v>
      </c>
      <c r="N363" s="46">
        <f t="shared" si="11"/>
        <v>0</v>
      </c>
      <c r="O363" s="14"/>
    </row>
    <row r="364" spans="2:15">
      <c r="B364">
        <v>5000359</v>
      </c>
      <c r="C364" s="2">
        <v>14047</v>
      </c>
      <c r="D364" s="5">
        <v>4.4999999999999998E-2</v>
      </c>
      <c r="E364" s="2" t="s">
        <v>23</v>
      </c>
      <c r="F364" s="2" t="s">
        <v>23</v>
      </c>
      <c r="G364" s="3">
        <v>603</v>
      </c>
      <c r="H364" s="3">
        <v>0.7360000000000001</v>
      </c>
      <c r="I364" s="3" t="s">
        <v>6</v>
      </c>
      <c r="J364" s="3" t="b">
        <v>0</v>
      </c>
      <c r="K364" s="4" t="s">
        <v>24</v>
      </c>
      <c r="L364" s="3" t="s">
        <v>24</v>
      </c>
      <c r="M364" t="e">
        <f t="shared" si="10"/>
        <v>#VALUE!</v>
      </c>
      <c r="N364" s="46">
        <f t="shared" si="11"/>
        <v>0</v>
      </c>
      <c r="O364" s="14"/>
    </row>
    <row r="365" spans="2:15">
      <c r="B365">
        <v>5000360</v>
      </c>
      <c r="C365" s="2">
        <v>45602</v>
      </c>
      <c r="D365" s="5">
        <v>4.36E-2</v>
      </c>
      <c r="E365" s="2" t="s">
        <v>26</v>
      </c>
      <c r="F365" s="2" t="s">
        <v>27</v>
      </c>
      <c r="G365" s="3">
        <v>378</v>
      </c>
      <c r="H365" s="3">
        <v>0.29999999999999993</v>
      </c>
      <c r="I365" s="3" t="s">
        <v>6</v>
      </c>
      <c r="J365" s="3" t="s">
        <v>24</v>
      </c>
      <c r="K365" s="4">
        <v>0.01</v>
      </c>
      <c r="L365" s="3">
        <v>6</v>
      </c>
      <c r="M365">
        <f t="shared" si="10"/>
        <v>9.4491118252306803E-3</v>
      </c>
      <c r="N365" s="46">
        <f t="shared" si="11"/>
        <v>45145.98</v>
      </c>
      <c r="O365" s="14"/>
    </row>
    <row r="366" spans="2:15">
      <c r="B366">
        <v>5000361</v>
      </c>
      <c r="C366" s="2">
        <v>89665</v>
      </c>
      <c r="D366" s="5">
        <v>3.2800000000000003E-2</v>
      </c>
      <c r="E366" s="2" t="s">
        <v>23</v>
      </c>
      <c r="F366" s="2" t="s">
        <v>23</v>
      </c>
      <c r="G366" s="3">
        <v>648</v>
      </c>
      <c r="H366" s="3">
        <v>0.2</v>
      </c>
      <c r="I366" s="3" t="s">
        <v>6</v>
      </c>
      <c r="J366" s="3" t="b">
        <v>0</v>
      </c>
      <c r="K366" s="4" t="s">
        <v>24</v>
      </c>
      <c r="L366" s="3" t="s">
        <v>24</v>
      </c>
      <c r="M366" t="e">
        <f t="shared" si="10"/>
        <v>#VALUE!</v>
      </c>
      <c r="N366" s="46">
        <f t="shared" si="11"/>
        <v>0</v>
      </c>
      <c r="O366" s="14"/>
    </row>
    <row r="367" spans="2:15">
      <c r="B367">
        <v>5000362</v>
      </c>
      <c r="C367" s="2">
        <v>56859</v>
      </c>
      <c r="D367" s="5">
        <v>5.3999999999999999E-2</v>
      </c>
      <c r="E367" s="2" t="s">
        <v>23</v>
      </c>
      <c r="F367" s="2" t="s">
        <v>23</v>
      </c>
      <c r="G367" s="3">
        <v>630</v>
      </c>
      <c r="H367" s="3">
        <v>0.68800000000000006</v>
      </c>
      <c r="I367" s="3" t="s">
        <v>6</v>
      </c>
      <c r="J367" s="3" t="b">
        <v>0</v>
      </c>
      <c r="K367" s="4" t="s">
        <v>24</v>
      </c>
      <c r="L367" s="3" t="s">
        <v>24</v>
      </c>
      <c r="M367" t="e">
        <f t="shared" si="10"/>
        <v>#VALUE!</v>
      </c>
      <c r="N367" s="46">
        <f t="shared" si="11"/>
        <v>0</v>
      </c>
      <c r="O367" s="14"/>
    </row>
    <row r="368" spans="2:15">
      <c r="B368">
        <v>5000363</v>
      </c>
      <c r="C368" s="2">
        <v>17508</v>
      </c>
      <c r="D368" s="5">
        <v>2.98E-2</v>
      </c>
      <c r="E368" s="2" t="s">
        <v>23</v>
      </c>
      <c r="F368" s="2" t="s">
        <v>23</v>
      </c>
      <c r="G368" s="3">
        <v>775</v>
      </c>
      <c r="H368" s="3">
        <v>0.2</v>
      </c>
      <c r="I368" s="3" t="s">
        <v>6</v>
      </c>
      <c r="J368" s="3" t="b">
        <v>0</v>
      </c>
      <c r="K368" s="4" t="s">
        <v>24</v>
      </c>
      <c r="L368" s="3" t="s">
        <v>24</v>
      </c>
      <c r="M368" t="e">
        <f t="shared" si="10"/>
        <v>#VALUE!</v>
      </c>
      <c r="N368" s="46">
        <f t="shared" si="11"/>
        <v>0</v>
      </c>
      <c r="O368" s="14"/>
    </row>
    <row r="369" spans="2:15">
      <c r="B369">
        <v>5000364</v>
      </c>
      <c r="C369" s="2">
        <v>21132</v>
      </c>
      <c r="D369" s="5">
        <v>6.83E-2</v>
      </c>
      <c r="E369" s="2" t="s">
        <v>23</v>
      </c>
      <c r="F369" s="2" t="s">
        <v>23</v>
      </c>
      <c r="G369" s="3">
        <v>624</v>
      </c>
      <c r="H369" s="3">
        <v>0.63200000000000001</v>
      </c>
      <c r="I369" s="3" t="s">
        <v>6</v>
      </c>
      <c r="J369" s="3" t="b">
        <v>0</v>
      </c>
      <c r="K369" s="4" t="s">
        <v>24</v>
      </c>
      <c r="L369" s="3" t="s">
        <v>24</v>
      </c>
      <c r="M369" t="e">
        <f t="shared" si="10"/>
        <v>#VALUE!</v>
      </c>
      <c r="N369" s="46">
        <f t="shared" si="11"/>
        <v>0</v>
      </c>
      <c r="O369" s="14"/>
    </row>
    <row r="370" spans="2:15">
      <c r="B370">
        <v>5000365</v>
      </c>
      <c r="C370" s="2">
        <v>142109</v>
      </c>
      <c r="D370" s="5">
        <v>3.2500000000000001E-2</v>
      </c>
      <c r="E370" s="2" t="s">
        <v>23</v>
      </c>
      <c r="F370" s="2" t="s">
        <v>23</v>
      </c>
      <c r="G370" s="3">
        <v>779</v>
      </c>
      <c r="H370" s="3">
        <v>0.52</v>
      </c>
      <c r="I370" s="3" t="s">
        <v>6</v>
      </c>
      <c r="J370" s="3" t="b">
        <v>0</v>
      </c>
      <c r="K370" s="4" t="s">
        <v>24</v>
      </c>
      <c r="L370" s="3" t="s">
        <v>24</v>
      </c>
      <c r="M370" t="e">
        <f t="shared" si="10"/>
        <v>#VALUE!</v>
      </c>
      <c r="N370" s="46">
        <f t="shared" si="11"/>
        <v>0</v>
      </c>
      <c r="O370" s="14"/>
    </row>
    <row r="371" spans="2:15">
      <c r="B371">
        <v>5000366</v>
      </c>
      <c r="C371" s="2">
        <v>68869</v>
      </c>
      <c r="D371" s="5">
        <v>6.4600000000000005E-2</v>
      </c>
      <c r="E371" s="2" t="s">
        <v>23</v>
      </c>
      <c r="F371" s="2" t="s">
        <v>23</v>
      </c>
      <c r="G371" s="3">
        <v>764</v>
      </c>
      <c r="H371" s="3">
        <v>0.75200000000000011</v>
      </c>
      <c r="I371" s="3" t="s">
        <v>6</v>
      </c>
      <c r="J371" s="3" t="b">
        <v>0</v>
      </c>
      <c r="K371" s="4" t="s">
        <v>24</v>
      </c>
      <c r="L371" s="3" t="s">
        <v>24</v>
      </c>
      <c r="M371" t="e">
        <f t="shared" si="10"/>
        <v>#VALUE!</v>
      </c>
      <c r="N371" s="46">
        <f t="shared" si="11"/>
        <v>0</v>
      </c>
      <c r="O371" s="14"/>
    </row>
    <row r="372" spans="2:15">
      <c r="B372">
        <v>5000367</v>
      </c>
      <c r="C372" s="2">
        <v>59303</v>
      </c>
      <c r="D372" s="5">
        <v>6.8699999999999997E-2</v>
      </c>
      <c r="E372" s="2" t="s">
        <v>23</v>
      </c>
      <c r="F372" s="2" t="s">
        <v>23</v>
      </c>
      <c r="G372" s="3">
        <v>727</v>
      </c>
      <c r="H372" s="3">
        <v>0.67200000000000004</v>
      </c>
      <c r="I372" s="3" t="s">
        <v>6</v>
      </c>
      <c r="J372" s="3" t="b">
        <v>0</v>
      </c>
      <c r="K372" s="4" t="s">
        <v>24</v>
      </c>
      <c r="L372" s="3" t="s">
        <v>24</v>
      </c>
      <c r="M372" t="e">
        <f t="shared" si="10"/>
        <v>#VALUE!</v>
      </c>
      <c r="N372" s="46">
        <f t="shared" si="11"/>
        <v>0</v>
      </c>
      <c r="O372" s="14"/>
    </row>
    <row r="373" spans="2:15">
      <c r="B373">
        <v>5000368</v>
      </c>
      <c r="C373" s="2">
        <v>172083</v>
      </c>
      <c r="D373" s="5">
        <v>4.0800000000000003E-2</v>
      </c>
      <c r="E373" s="2" t="s">
        <v>23</v>
      </c>
      <c r="F373" s="2" t="s">
        <v>23</v>
      </c>
      <c r="G373" s="3">
        <v>662</v>
      </c>
      <c r="H373" s="3">
        <v>0.64800000000000002</v>
      </c>
      <c r="I373" s="3" t="s">
        <v>6</v>
      </c>
      <c r="J373" s="3" t="b">
        <v>0</v>
      </c>
      <c r="K373" s="4" t="s">
        <v>24</v>
      </c>
      <c r="L373" s="3" t="s">
        <v>24</v>
      </c>
      <c r="M373" t="e">
        <f t="shared" si="10"/>
        <v>#VALUE!</v>
      </c>
      <c r="N373" s="46">
        <f t="shared" si="11"/>
        <v>0</v>
      </c>
      <c r="O373" s="14"/>
    </row>
    <row r="374" spans="2:15">
      <c r="B374">
        <v>5000369</v>
      </c>
      <c r="C374" s="2">
        <v>152608</v>
      </c>
      <c r="D374" s="5">
        <v>2.76E-2</v>
      </c>
      <c r="E374" s="2" t="s">
        <v>23</v>
      </c>
      <c r="F374" s="2" t="s">
        <v>27</v>
      </c>
      <c r="G374" s="3">
        <v>381</v>
      </c>
      <c r="H374" s="3">
        <v>0.41000000000000003</v>
      </c>
      <c r="I374" s="3" t="s">
        <v>6</v>
      </c>
      <c r="J374" s="3" t="s">
        <v>24</v>
      </c>
      <c r="K374" s="4">
        <v>0.24</v>
      </c>
      <c r="L374" s="3">
        <v>4</v>
      </c>
      <c r="M374">
        <f t="shared" si="10"/>
        <v>0.23110281426650145</v>
      </c>
      <c r="N374" s="46">
        <f t="shared" si="11"/>
        <v>115982.08</v>
      </c>
      <c r="O374" s="14"/>
    </row>
    <row r="375" spans="2:15">
      <c r="B375">
        <v>5000370</v>
      </c>
      <c r="C375" s="2">
        <v>131805</v>
      </c>
      <c r="D375" s="5">
        <v>4.6100000000000002E-2</v>
      </c>
      <c r="E375" s="2" t="s">
        <v>23</v>
      </c>
      <c r="F375" s="2" t="s">
        <v>23</v>
      </c>
      <c r="G375" s="3">
        <v>744</v>
      </c>
      <c r="H375" s="3">
        <v>0.25600000000000012</v>
      </c>
      <c r="I375" s="3" t="s">
        <v>6</v>
      </c>
      <c r="J375" s="3" t="b">
        <v>0</v>
      </c>
      <c r="K375" s="4" t="s">
        <v>24</v>
      </c>
      <c r="L375" s="3" t="s">
        <v>24</v>
      </c>
      <c r="M375" t="e">
        <f t="shared" si="10"/>
        <v>#VALUE!</v>
      </c>
      <c r="N375" s="46">
        <f t="shared" si="11"/>
        <v>0</v>
      </c>
      <c r="O375" s="14"/>
    </row>
    <row r="376" spans="2:15">
      <c r="B376">
        <v>5000371</v>
      </c>
      <c r="C376" s="2">
        <v>118907</v>
      </c>
      <c r="D376" s="5">
        <v>3.0800000000000001E-2</v>
      </c>
      <c r="E376" s="2" t="s">
        <v>23</v>
      </c>
      <c r="F376" s="2" t="s">
        <v>23</v>
      </c>
      <c r="G376" s="3">
        <v>738</v>
      </c>
      <c r="H376" s="3">
        <v>0.23199999999999998</v>
      </c>
      <c r="I376" s="3" t="s">
        <v>6</v>
      </c>
      <c r="J376" s="3" t="b">
        <v>0</v>
      </c>
      <c r="K376" s="4" t="s">
        <v>24</v>
      </c>
      <c r="L376" s="3" t="s">
        <v>24</v>
      </c>
      <c r="M376" t="e">
        <f t="shared" si="10"/>
        <v>#VALUE!</v>
      </c>
      <c r="N376" s="46">
        <f t="shared" si="11"/>
        <v>0</v>
      </c>
      <c r="O376" s="14"/>
    </row>
    <row r="377" spans="2:15">
      <c r="B377">
        <v>5000372</v>
      </c>
      <c r="C377" s="2">
        <v>188367</v>
      </c>
      <c r="D377" s="5">
        <v>3.7499999999999999E-2</v>
      </c>
      <c r="E377" s="2" t="s">
        <v>26</v>
      </c>
      <c r="F377" s="2" t="s">
        <v>27</v>
      </c>
      <c r="G377" s="3">
        <v>469.79999999999995</v>
      </c>
      <c r="H377" s="3">
        <v>0.89</v>
      </c>
      <c r="I377" s="3" t="s">
        <v>6</v>
      </c>
      <c r="J377" s="3" t="s">
        <v>24</v>
      </c>
      <c r="K377" s="4">
        <v>0.17</v>
      </c>
      <c r="L377" s="3">
        <v>4</v>
      </c>
      <c r="M377">
        <f t="shared" si="10"/>
        <v>0.1636978267721052</v>
      </c>
      <c r="N377" s="46">
        <f t="shared" si="11"/>
        <v>156344.60999999999</v>
      </c>
      <c r="O377" s="14"/>
    </row>
    <row r="378" spans="2:15">
      <c r="B378">
        <v>5000373</v>
      </c>
      <c r="C378" s="2">
        <v>76583</v>
      </c>
      <c r="D378" s="5">
        <v>6.5299999999999997E-2</v>
      </c>
      <c r="E378" s="2" t="s">
        <v>23</v>
      </c>
      <c r="F378" s="2" t="s">
        <v>23</v>
      </c>
      <c r="G378" s="3">
        <v>754</v>
      </c>
      <c r="H378" s="3">
        <v>0.78400000000000014</v>
      </c>
      <c r="I378" s="3" t="s">
        <v>6</v>
      </c>
      <c r="J378" s="3" t="b">
        <v>0</v>
      </c>
      <c r="K378" s="4" t="s">
        <v>24</v>
      </c>
      <c r="L378" s="3" t="s">
        <v>24</v>
      </c>
      <c r="M378" t="e">
        <f t="shared" si="10"/>
        <v>#VALUE!</v>
      </c>
      <c r="N378" s="46">
        <f t="shared" si="11"/>
        <v>0</v>
      </c>
      <c r="O378" s="14"/>
    </row>
    <row r="379" spans="2:15">
      <c r="B379">
        <v>5000374</v>
      </c>
      <c r="C379" s="2">
        <v>71445</v>
      </c>
      <c r="D379" s="5">
        <v>5.0200000000000002E-2</v>
      </c>
      <c r="E379" s="2" t="s">
        <v>23</v>
      </c>
      <c r="F379" s="2" t="s">
        <v>23</v>
      </c>
      <c r="G379" s="3">
        <v>719</v>
      </c>
      <c r="H379" s="3">
        <v>0.64800000000000002</v>
      </c>
      <c r="I379" s="3" t="s">
        <v>6</v>
      </c>
      <c r="J379" s="3" t="b">
        <v>0</v>
      </c>
      <c r="K379" s="4" t="s">
        <v>24</v>
      </c>
      <c r="L379" s="3" t="s">
        <v>24</v>
      </c>
      <c r="M379" t="e">
        <f t="shared" si="10"/>
        <v>#VALUE!</v>
      </c>
      <c r="N379" s="46">
        <f t="shared" si="11"/>
        <v>0</v>
      </c>
      <c r="O379" s="14"/>
    </row>
    <row r="380" spans="2:15">
      <c r="B380">
        <v>5000375</v>
      </c>
      <c r="C380" s="2">
        <v>75600</v>
      </c>
      <c r="D380" s="5">
        <v>6.6199999999999995E-2</v>
      </c>
      <c r="E380" s="2" t="s">
        <v>23</v>
      </c>
      <c r="F380" s="2" t="s">
        <v>25</v>
      </c>
      <c r="G380" s="3">
        <v>636</v>
      </c>
      <c r="H380" s="3">
        <v>0.53</v>
      </c>
      <c r="I380" s="3" t="s">
        <v>6</v>
      </c>
      <c r="J380" s="3" t="b">
        <v>0</v>
      </c>
      <c r="K380" s="4" t="s">
        <v>24</v>
      </c>
      <c r="L380" s="3" t="s">
        <v>24</v>
      </c>
      <c r="M380" t="e">
        <f t="shared" si="10"/>
        <v>#VALUE!</v>
      </c>
      <c r="N380" s="46">
        <f t="shared" si="11"/>
        <v>0</v>
      </c>
      <c r="O380" s="14"/>
    </row>
    <row r="381" spans="2:15">
      <c r="B381">
        <v>5000376</v>
      </c>
      <c r="C381" s="2">
        <v>86778</v>
      </c>
      <c r="D381" s="5">
        <v>3.9100000000000003E-2</v>
      </c>
      <c r="E381" s="2" t="s">
        <v>23</v>
      </c>
      <c r="F381" s="2" t="s">
        <v>23</v>
      </c>
      <c r="G381" s="3">
        <v>776</v>
      </c>
      <c r="H381" s="3">
        <v>0.2</v>
      </c>
      <c r="I381" s="3" t="s">
        <v>6</v>
      </c>
      <c r="J381" s="3" t="b">
        <v>0</v>
      </c>
      <c r="K381" s="4" t="s">
        <v>24</v>
      </c>
      <c r="L381" s="3" t="s">
        <v>24</v>
      </c>
      <c r="M381" t="e">
        <f t="shared" si="10"/>
        <v>#VALUE!</v>
      </c>
      <c r="N381" s="46">
        <f t="shared" si="11"/>
        <v>0</v>
      </c>
      <c r="O381" s="14"/>
    </row>
    <row r="382" spans="2:15">
      <c r="B382">
        <v>5000377</v>
      </c>
      <c r="C382" s="2">
        <v>38796</v>
      </c>
      <c r="D382" s="5">
        <v>5.5100000000000003E-2</v>
      </c>
      <c r="E382" s="2" t="s">
        <v>23</v>
      </c>
      <c r="F382" s="2" t="s">
        <v>23</v>
      </c>
      <c r="G382" s="3">
        <v>620</v>
      </c>
      <c r="H382" s="3">
        <v>0.23199999999999998</v>
      </c>
      <c r="I382" s="3" t="s">
        <v>6</v>
      </c>
      <c r="J382" s="3" t="b">
        <v>0</v>
      </c>
      <c r="K382" s="4" t="s">
        <v>24</v>
      </c>
      <c r="L382" s="3" t="s">
        <v>24</v>
      </c>
      <c r="M382" t="e">
        <f t="shared" si="10"/>
        <v>#VALUE!</v>
      </c>
      <c r="N382" s="46">
        <f t="shared" si="11"/>
        <v>0</v>
      </c>
      <c r="O382" s="14"/>
    </row>
    <row r="383" spans="2:15">
      <c r="B383">
        <v>5000378</v>
      </c>
      <c r="C383" s="2">
        <v>135145</v>
      </c>
      <c r="D383" s="5">
        <v>5.3499999999999999E-2</v>
      </c>
      <c r="E383" s="2" t="s">
        <v>23</v>
      </c>
      <c r="F383" s="2" t="s">
        <v>23</v>
      </c>
      <c r="G383" s="3">
        <v>683</v>
      </c>
      <c r="H383" s="3">
        <v>0.34400000000000008</v>
      </c>
      <c r="I383" s="3" t="s">
        <v>6</v>
      </c>
      <c r="J383" s="3" t="b">
        <v>0</v>
      </c>
      <c r="K383" s="4" t="s">
        <v>24</v>
      </c>
      <c r="L383" s="3" t="s">
        <v>24</v>
      </c>
      <c r="M383" t="e">
        <f t="shared" si="10"/>
        <v>#VALUE!</v>
      </c>
      <c r="N383" s="46">
        <f t="shared" si="11"/>
        <v>0</v>
      </c>
      <c r="O383" s="14"/>
    </row>
    <row r="384" spans="2:15">
      <c r="B384">
        <v>5000379</v>
      </c>
      <c r="C384" s="2">
        <v>10450</v>
      </c>
      <c r="D384" s="5">
        <v>2.0299999999999999E-2</v>
      </c>
      <c r="E384" s="2" t="s">
        <v>23</v>
      </c>
      <c r="F384" s="2" t="s">
        <v>23</v>
      </c>
      <c r="G384" s="3">
        <v>718</v>
      </c>
      <c r="H384" s="3">
        <v>0.29600000000000004</v>
      </c>
      <c r="I384" s="3" t="s">
        <v>6</v>
      </c>
      <c r="J384" s="3" t="b">
        <v>0</v>
      </c>
      <c r="K384" s="4" t="s">
        <v>24</v>
      </c>
      <c r="L384" s="3" t="s">
        <v>24</v>
      </c>
      <c r="M384" t="e">
        <f t="shared" si="10"/>
        <v>#VALUE!</v>
      </c>
      <c r="N384" s="46">
        <f t="shared" si="11"/>
        <v>0</v>
      </c>
      <c r="O384" s="14"/>
    </row>
    <row r="385" spans="2:15">
      <c r="B385">
        <v>5000380</v>
      </c>
      <c r="C385" s="2">
        <v>112602</v>
      </c>
      <c r="D385" s="5">
        <v>4.0599999999999997E-2</v>
      </c>
      <c r="E385" s="2" t="s">
        <v>23</v>
      </c>
      <c r="F385" s="2" t="s">
        <v>23</v>
      </c>
      <c r="G385" s="3">
        <v>678</v>
      </c>
      <c r="H385" s="3">
        <v>0.78400000000000014</v>
      </c>
      <c r="I385" s="3" t="s">
        <v>6</v>
      </c>
      <c r="J385" s="3" t="b">
        <v>0</v>
      </c>
      <c r="K385" s="4" t="s">
        <v>24</v>
      </c>
      <c r="L385" s="3" t="s">
        <v>24</v>
      </c>
      <c r="M385" t="e">
        <f t="shared" si="10"/>
        <v>#VALUE!</v>
      </c>
      <c r="N385" s="46">
        <f t="shared" si="11"/>
        <v>0</v>
      </c>
      <c r="O385" s="14"/>
    </row>
    <row r="386" spans="2:15">
      <c r="B386">
        <v>5000381</v>
      </c>
      <c r="C386" s="2">
        <v>101115</v>
      </c>
      <c r="D386" s="5">
        <v>6.8000000000000005E-2</v>
      </c>
      <c r="E386" s="2" t="s">
        <v>23</v>
      </c>
      <c r="F386" s="2" t="s">
        <v>23</v>
      </c>
      <c r="G386" s="3">
        <v>705</v>
      </c>
      <c r="H386" s="3">
        <v>0.47199999999999998</v>
      </c>
      <c r="I386" s="3" t="s">
        <v>6</v>
      </c>
      <c r="J386" s="3" t="b">
        <v>0</v>
      </c>
      <c r="K386" s="4" t="s">
        <v>24</v>
      </c>
      <c r="L386" s="3" t="s">
        <v>24</v>
      </c>
      <c r="M386" t="e">
        <f t="shared" si="10"/>
        <v>#VALUE!</v>
      </c>
      <c r="N386" s="46">
        <f t="shared" si="11"/>
        <v>0</v>
      </c>
      <c r="O386" s="14"/>
    </row>
    <row r="387" spans="2:15">
      <c r="B387">
        <v>5000382</v>
      </c>
      <c r="C387" s="2">
        <v>19396</v>
      </c>
      <c r="D387" s="5">
        <v>2.58E-2</v>
      </c>
      <c r="E387" s="2" t="s">
        <v>23</v>
      </c>
      <c r="F387" s="2" t="s">
        <v>23</v>
      </c>
      <c r="G387" s="3">
        <v>689</v>
      </c>
      <c r="H387" s="3">
        <v>0.2</v>
      </c>
      <c r="I387" s="3" t="s">
        <v>6</v>
      </c>
      <c r="J387" s="3" t="b">
        <v>0</v>
      </c>
      <c r="K387" s="4" t="s">
        <v>24</v>
      </c>
      <c r="L387" s="3" t="s">
        <v>24</v>
      </c>
      <c r="M387" t="e">
        <f t="shared" si="10"/>
        <v>#VALUE!</v>
      </c>
      <c r="N387" s="46">
        <f t="shared" si="11"/>
        <v>0</v>
      </c>
      <c r="O387" s="14"/>
    </row>
    <row r="388" spans="2:15">
      <c r="B388">
        <v>5000383</v>
      </c>
      <c r="C388" s="2">
        <v>40362</v>
      </c>
      <c r="D388" s="5">
        <v>5.5399999999999998E-2</v>
      </c>
      <c r="E388" s="2" t="s">
        <v>23</v>
      </c>
      <c r="F388" s="2" t="s">
        <v>23</v>
      </c>
      <c r="G388" s="3">
        <v>696</v>
      </c>
      <c r="H388" s="3">
        <v>0.61599999999999999</v>
      </c>
      <c r="I388" s="3" t="s">
        <v>6</v>
      </c>
      <c r="J388" s="3" t="b">
        <v>0</v>
      </c>
      <c r="K388" s="4" t="s">
        <v>24</v>
      </c>
      <c r="L388" s="3" t="s">
        <v>24</v>
      </c>
      <c r="M388" t="e">
        <f t="shared" si="10"/>
        <v>#VALUE!</v>
      </c>
      <c r="N388" s="46">
        <f t="shared" si="11"/>
        <v>0</v>
      </c>
      <c r="O388" s="14"/>
    </row>
    <row r="389" spans="2:15">
      <c r="B389">
        <v>5000384</v>
      </c>
      <c r="C389" s="2">
        <v>117559</v>
      </c>
      <c r="D389" s="5">
        <v>6.3E-2</v>
      </c>
      <c r="E389" s="2" t="s">
        <v>23</v>
      </c>
      <c r="F389" s="2" t="s">
        <v>23</v>
      </c>
      <c r="G389" s="3">
        <v>718</v>
      </c>
      <c r="H389" s="3">
        <v>0.2</v>
      </c>
      <c r="I389" s="3" t="s">
        <v>6</v>
      </c>
      <c r="J389" s="3" t="b">
        <v>0</v>
      </c>
      <c r="K389" s="4" t="s">
        <v>24</v>
      </c>
      <c r="L389" s="3" t="s">
        <v>24</v>
      </c>
      <c r="M389" t="e">
        <f t="shared" si="10"/>
        <v>#VALUE!</v>
      </c>
      <c r="N389" s="46">
        <f t="shared" si="11"/>
        <v>0</v>
      </c>
      <c r="O389" s="14"/>
    </row>
    <row r="390" spans="2:15">
      <c r="B390">
        <v>5000385</v>
      </c>
      <c r="C390" s="2">
        <v>125576</v>
      </c>
      <c r="D390" s="5">
        <v>6.08E-2</v>
      </c>
      <c r="E390" s="2" t="s">
        <v>23</v>
      </c>
      <c r="F390" s="2" t="s">
        <v>23</v>
      </c>
      <c r="G390" s="3">
        <v>633</v>
      </c>
      <c r="H390" s="3">
        <v>0.27200000000000002</v>
      </c>
      <c r="I390" s="3" t="s">
        <v>6</v>
      </c>
      <c r="J390" s="3" t="b">
        <v>0</v>
      </c>
      <c r="K390" s="4" t="s">
        <v>24</v>
      </c>
      <c r="L390" s="3" t="s">
        <v>24</v>
      </c>
      <c r="M390" t="e">
        <f t="shared" ref="M390:M453" si="12">IF(ISBLANK(J390), 0, K390 / (1 + 0.12)^(L390/12))</f>
        <v>#VALUE!</v>
      </c>
      <c r="N390" s="46">
        <f t="shared" si="11"/>
        <v>0</v>
      </c>
      <c r="O390" s="14"/>
    </row>
    <row r="391" spans="2:15">
      <c r="B391">
        <v>5000386</v>
      </c>
      <c r="C391" s="2">
        <v>73246</v>
      </c>
      <c r="D391" s="5">
        <v>5.7599999999999998E-2</v>
      </c>
      <c r="E391" s="2" t="s">
        <v>23</v>
      </c>
      <c r="F391" s="2" t="s">
        <v>23</v>
      </c>
      <c r="G391" s="3">
        <v>708</v>
      </c>
      <c r="H391" s="3">
        <v>0.2</v>
      </c>
      <c r="I391" s="3" t="s">
        <v>6</v>
      </c>
      <c r="J391" s="3" t="b">
        <v>0</v>
      </c>
      <c r="K391" s="4" t="s">
        <v>24</v>
      </c>
      <c r="L391" s="3" t="s">
        <v>24</v>
      </c>
      <c r="M391" t="e">
        <f t="shared" si="12"/>
        <v>#VALUE!</v>
      </c>
      <c r="N391" s="46">
        <f t="shared" ref="N391:N454" si="13">IF(F391="defaulted", C391 * (1 - K391), 0)</f>
        <v>0</v>
      </c>
      <c r="O391" s="14"/>
    </row>
    <row r="392" spans="2:15">
      <c r="B392">
        <v>5000387</v>
      </c>
      <c r="C392" s="2">
        <v>99633</v>
      </c>
      <c r="D392" s="5">
        <v>6.0699999999999997E-2</v>
      </c>
      <c r="E392" s="2" t="s">
        <v>23</v>
      </c>
      <c r="F392" s="2" t="s">
        <v>23</v>
      </c>
      <c r="G392" s="3">
        <v>780</v>
      </c>
      <c r="H392" s="3">
        <v>0.42400000000000004</v>
      </c>
      <c r="I392" s="3" t="s">
        <v>6</v>
      </c>
      <c r="J392" s="3" t="b">
        <v>0</v>
      </c>
      <c r="K392" s="4" t="s">
        <v>24</v>
      </c>
      <c r="L392" s="3" t="s">
        <v>24</v>
      </c>
      <c r="M392" t="e">
        <f t="shared" si="12"/>
        <v>#VALUE!</v>
      </c>
      <c r="N392" s="46">
        <f t="shared" si="13"/>
        <v>0</v>
      </c>
      <c r="O392" s="14"/>
    </row>
    <row r="393" spans="2:15">
      <c r="B393">
        <v>5000388</v>
      </c>
      <c r="C393" s="2">
        <v>195256</v>
      </c>
      <c r="D393" s="5">
        <v>3.2199999999999999E-2</v>
      </c>
      <c r="E393" s="2" t="s">
        <v>23</v>
      </c>
      <c r="F393" s="2" t="s">
        <v>23</v>
      </c>
      <c r="G393" s="3">
        <v>681</v>
      </c>
      <c r="H393" s="3">
        <v>0.79999999999999993</v>
      </c>
      <c r="I393" s="3" t="s">
        <v>6</v>
      </c>
      <c r="J393" s="3" t="b">
        <v>0</v>
      </c>
      <c r="K393" s="4" t="s">
        <v>24</v>
      </c>
      <c r="L393" s="3" t="s">
        <v>24</v>
      </c>
      <c r="M393" t="e">
        <f t="shared" si="12"/>
        <v>#VALUE!</v>
      </c>
      <c r="N393" s="46">
        <f t="shared" si="13"/>
        <v>0</v>
      </c>
      <c r="O393" s="14"/>
    </row>
    <row r="394" spans="2:15">
      <c r="B394">
        <v>5000389</v>
      </c>
      <c r="C394" s="2">
        <v>84805</v>
      </c>
      <c r="D394" s="5">
        <v>3.3399999999999999E-2</v>
      </c>
      <c r="E394" s="2" t="s">
        <v>23</v>
      </c>
      <c r="F394" s="2" t="s">
        <v>23</v>
      </c>
      <c r="G394" s="3">
        <v>748</v>
      </c>
      <c r="H394" s="3">
        <v>0.28799999999999992</v>
      </c>
      <c r="I394" s="3" t="s">
        <v>6</v>
      </c>
      <c r="J394" s="3" t="b">
        <v>0</v>
      </c>
      <c r="K394" s="4" t="s">
        <v>24</v>
      </c>
      <c r="L394" s="3" t="s">
        <v>24</v>
      </c>
      <c r="M394" t="e">
        <f t="shared" si="12"/>
        <v>#VALUE!</v>
      </c>
      <c r="N394" s="46">
        <f t="shared" si="13"/>
        <v>0</v>
      </c>
      <c r="O394" s="14"/>
    </row>
    <row r="395" spans="2:15">
      <c r="B395">
        <v>5000390</v>
      </c>
      <c r="C395" s="2">
        <v>73604</v>
      </c>
      <c r="D395" s="5">
        <v>2.76E-2</v>
      </c>
      <c r="E395" s="2" t="s">
        <v>23</v>
      </c>
      <c r="F395" s="2" t="s">
        <v>23</v>
      </c>
      <c r="G395" s="3">
        <v>608</v>
      </c>
      <c r="H395" s="3">
        <v>0.38400000000000001</v>
      </c>
      <c r="I395" s="3" t="s">
        <v>6</v>
      </c>
      <c r="J395" s="3" t="b">
        <v>0</v>
      </c>
      <c r="K395" s="4" t="s">
        <v>24</v>
      </c>
      <c r="L395" s="3" t="s">
        <v>24</v>
      </c>
      <c r="M395" t="e">
        <f t="shared" si="12"/>
        <v>#VALUE!</v>
      </c>
      <c r="N395" s="46">
        <f t="shared" si="13"/>
        <v>0</v>
      </c>
      <c r="O395" s="14"/>
    </row>
    <row r="396" spans="2:15">
      <c r="B396">
        <v>5000391</v>
      </c>
      <c r="C396" s="2">
        <v>78475</v>
      </c>
      <c r="D396" s="5">
        <v>6.9000000000000006E-2</v>
      </c>
      <c r="E396" s="2" t="s">
        <v>23</v>
      </c>
      <c r="F396" s="2" t="s">
        <v>23</v>
      </c>
      <c r="G396" s="3">
        <v>638</v>
      </c>
      <c r="H396" s="3">
        <v>0.76800000000000013</v>
      </c>
      <c r="I396" s="3" t="s">
        <v>6</v>
      </c>
      <c r="J396" s="3" t="b">
        <v>0</v>
      </c>
      <c r="K396" s="4" t="s">
        <v>24</v>
      </c>
      <c r="L396" s="3" t="s">
        <v>24</v>
      </c>
      <c r="M396" t="e">
        <f t="shared" si="12"/>
        <v>#VALUE!</v>
      </c>
      <c r="N396" s="46">
        <f t="shared" si="13"/>
        <v>0</v>
      </c>
      <c r="O396" s="14"/>
    </row>
    <row r="397" spans="2:15">
      <c r="B397">
        <v>5000392</v>
      </c>
      <c r="C397" s="2">
        <v>78859</v>
      </c>
      <c r="D397" s="5">
        <v>4.1099999999999998E-2</v>
      </c>
      <c r="E397" s="2" t="s">
        <v>23</v>
      </c>
      <c r="F397" s="2" t="s">
        <v>23</v>
      </c>
      <c r="G397" s="3">
        <v>782</v>
      </c>
      <c r="H397" s="3">
        <v>0.7599999999999999</v>
      </c>
      <c r="I397" s="3" t="s">
        <v>6</v>
      </c>
      <c r="J397" s="3" t="b">
        <v>0</v>
      </c>
      <c r="K397" s="4" t="s">
        <v>24</v>
      </c>
      <c r="L397" s="3" t="s">
        <v>24</v>
      </c>
      <c r="M397" t="e">
        <f t="shared" si="12"/>
        <v>#VALUE!</v>
      </c>
      <c r="N397" s="46">
        <f t="shared" si="13"/>
        <v>0</v>
      </c>
      <c r="O397" s="14"/>
    </row>
    <row r="398" spans="2:15">
      <c r="B398">
        <v>5000393</v>
      </c>
      <c r="C398" s="2">
        <v>92038</v>
      </c>
      <c r="D398" s="5">
        <v>4.9700000000000001E-2</v>
      </c>
      <c r="E398" s="2" t="s">
        <v>23</v>
      </c>
      <c r="F398" s="2" t="s">
        <v>23</v>
      </c>
      <c r="G398" s="3">
        <v>714</v>
      </c>
      <c r="H398" s="3">
        <v>0.31200000000000006</v>
      </c>
      <c r="I398" s="3" t="s">
        <v>6</v>
      </c>
      <c r="J398" s="3" t="b">
        <v>0</v>
      </c>
      <c r="K398" s="4" t="s">
        <v>24</v>
      </c>
      <c r="L398" s="3" t="s">
        <v>24</v>
      </c>
      <c r="M398" t="e">
        <f t="shared" si="12"/>
        <v>#VALUE!</v>
      </c>
      <c r="N398" s="46">
        <f t="shared" si="13"/>
        <v>0</v>
      </c>
      <c r="O398" s="14"/>
    </row>
    <row r="399" spans="2:15">
      <c r="B399">
        <v>5000394</v>
      </c>
      <c r="C399" s="2">
        <v>57156</v>
      </c>
      <c r="D399" s="5">
        <v>2.53E-2</v>
      </c>
      <c r="E399" s="2" t="s">
        <v>23</v>
      </c>
      <c r="F399" s="2" t="s">
        <v>23</v>
      </c>
      <c r="G399" s="3">
        <v>790</v>
      </c>
      <c r="H399" s="3">
        <v>0.25600000000000012</v>
      </c>
      <c r="I399" s="3" t="s">
        <v>6</v>
      </c>
      <c r="J399" s="3" t="b">
        <v>0</v>
      </c>
      <c r="K399" s="4" t="s">
        <v>24</v>
      </c>
      <c r="L399" s="3" t="s">
        <v>24</v>
      </c>
      <c r="M399" t="e">
        <f t="shared" si="12"/>
        <v>#VALUE!</v>
      </c>
      <c r="N399" s="46">
        <f t="shared" si="13"/>
        <v>0</v>
      </c>
      <c r="O399" s="14"/>
    </row>
    <row r="400" spans="2:15">
      <c r="B400">
        <v>5000395</v>
      </c>
      <c r="C400" s="2">
        <v>76443</v>
      </c>
      <c r="D400" s="5">
        <v>4.6199999999999998E-2</v>
      </c>
      <c r="E400" s="2" t="s">
        <v>23</v>
      </c>
      <c r="F400" s="2" t="s">
        <v>23</v>
      </c>
      <c r="G400" s="3">
        <v>613</v>
      </c>
      <c r="H400" s="3">
        <v>0.75200000000000011</v>
      </c>
      <c r="I400" s="3" t="s">
        <v>6</v>
      </c>
      <c r="J400" s="3" t="b">
        <v>0</v>
      </c>
      <c r="K400" s="4" t="s">
        <v>24</v>
      </c>
      <c r="L400" s="3" t="s">
        <v>24</v>
      </c>
      <c r="M400" t="e">
        <f t="shared" si="12"/>
        <v>#VALUE!</v>
      </c>
      <c r="N400" s="46">
        <f t="shared" si="13"/>
        <v>0</v>
      </c>
      <c r="O400" s="14"/>
    </row>
    <row r="401" spans="2:15">
      <c r="B401">
        <v>5000396</v>
      </c>
      <c r="C401" s="2">
        <v>88909</v>
      </c>
      <c r="D401" s="5">
        <v>5.9700000000000003E-2</v>
      </c>
      <c r="E401" s="2" t="s">
        <v>23</v>
      </c>
      <c r="F401" s="2" t="s">
        <v>23</v>
      </c>
      <c r="G401" s="3">
        <v>686</v>
      </c>
      <c r="H401" s="3">
        <v>0.28799999999999992</v>
      </c>
      <c r="I401" s="3" t="s">
        <v>6</v>
      </c>
      <c r="J401" s="3" t="b">
        <v>0</v>
      </c>
      <c r="K401" s="4" t="s">
        <v>24</v>
      </c>
      <c r="L401" s="3" t="s">
        <v>24</v>
      </c>
      <c r="M401" t="e">
        <f t="shared" si="12"/>
        <v>#VALUE!</v>
      </c>
      <c r="N401" s="46">
        <f t="shared" si="13"/>
        <v>0</v>
      </c>
      <c r="O401" s="14"/>
    </row>
    <row r="402" spans="2:15">
      <c r="B402">
        <v>5000397</v>
      </c>
      <c r="C402" s="2">
        <v>56122</v>
      </c>
      <c r="D402" s="5">
        <v>3.6200000000000003E-2</v>
      </c>
      <c r="E402" s="2" t="s">
        <v>23</v>
      </c>
      <c r="F402" s="2" t="s">
        <v>23</v>
      </c>
      <c r="G402" s="3">
        <v>764</v>
      </c>
      <c r="H402" s="3">
        <v>0.2</v>
      </c>
      <c r="I402" s="3" t="s">
        <v>6</v>
      </c>
      <c r="J402" s="3" t="b">
        <v>0</v>
      </c>
      <c r="K402" s="4" t="s">
        <v>24</v>
      </c>
      <c r="L402" s="3" t="s">
        <v>24</v>
      </c>
      <c r="M402" t="e">
        <f t="shared" si="12"/>
        <v>#VALUE!</v>
      </c>
      <c r="N402" s="46">
        <f t="shared" si="13"/>
        <v>0</v>
      </c>
      <c r="O402" s="14"/>
    </row>
    <row r="403" spans="2:15">
      <c r="B403">
        <v>5000398</v>
      </c>
      <c r="C403" s="2">
        <v>149723</v>
      </c>
      <c r="D403" s="5">
        <v>5.7299999999999997E-2</v>
      </c>
      <c r="E403" s="2" t="s">
        <v>23</v>
      </c>
      <c r="F403" s="2" t="s">
        <v>23</v>
      </c>
      <c r="G403" s="3">
        <v>641</v>
      </c>
      <c r="H403" s="3">
        <v>0.34400000000000008</v>
      </c>
      <c r="I403" s="3" t="s">
        <v>6</v>
      </c>
      <c r="J403" s="3" t="b">
        <v>0</v>
      </c>
      <c r="K403" s="4" t="s">
        <v>24</v>
      </c>
      <c r="L403" s="3" t="s">
        <v>24</v>
      </c>
      <c r="M403" t="e">
        <f t="shared" si="12"/>
        <v>#VALUE!</v>
      </c>
      <c r="N403" s="46">
        <f t="shared" si="13"/>
        <v>0</v>
      </c>
      <c r="O403" s="14"/>
    </row>
    <row r="404" spans="2:15">
      <c r="B404">
        <v>5000399</v>
      </c>
      <c r="C404" s="2">
        <v>142832</v>
      </c>
      <c r="D404" s="5">
        <v>6.4399999999999999E-2</v>
      </c>
      <c r="E404" s="2" t="s">
        <v>23</v>
      </c>
      <c r="F404" s="2" t="s">
        <v>23</v>
      </c>
      <c r="G404" s="3">
        <v>715</v>
      </c>
      <c r="H404" s="3">
        <v>0.2</v>
      </c>
      <c r="I404" s="3" t="s">
        <v>6</v>
      </c>
      <c r="J404" s="3" t="b">
        <v>0</v>
      </c>
      <c r="K404" s="4" t="s">
        <v>24</v>
      </c>
      <c r="L404" s="3" t="s">
        <v>24</v>
      </c>
      <c r="M404" t="e">
        <f t="shared" si="12"/>
        <v>#VALUE!</v>
      </c>
      <c r="N404" s="46">
        <f t="shared" si="13"/>
        <v>0</v>
      </c>
      <c r="O404" s="14"/>
    </row>
    <row r="405" spans="2:15">
      <c r="B405">
        <v>5000400</v>
      </c>
      <c r="C405" s="2">
        <v>26703</v>
      </c>
      <c r="D405" s="5">
        <v>3.5400000000000001E-2</v>
      </c>
      <c r="E405" s="2" t="s">
        <v>23</v>
      </c>
      <c r="F405" s="2" t="s">
        <v>23</v>
      </c>
      <c r="G405" s="3">
        <v>711</v>
      </c>
      <c r="H405" s="3">
        <v>0.24</v>
      </c>
      <c r="I405" s="3" t="s">
        <v>6</v>
      </c>
      <c r="J405" s="3" t="b">
        <v>0</v>
      </c>
      <c r="K405" s="4" t="s">
        <v>24</v>
      </c>
      <c r="L405" s="3" t="s">
        <v>24</v>
      </c>
      <c r="M405" t="e">
        <f t="shared" si="12"/>
        <v>#VALUE!</v>
      </c>
      <c r="N405" s="46">
        <f t="shared" si="13"/>
        <v>0</v>
      </c>
      <c r="O405" s="14"/>
    </row>
    <row r="406" spans="2:15">
      <c r="B406">
        <v>5000401</v>
      </c>
      <c r="C406" s="2">
        <v>109265</v>
      </c>
      <c r="D406" s="5">
        <v>2.8500000000000001E-2</v>
      </c>
      <c r="E406" s="2" t="s">
        <v>23</v>
      </c>
      <c r="F406" s="2" t="s">
        <v>23</v>
      </c>
      <c r="G406" s="3">
        <v>699</v>
      </c>
      <c r="H406" s="3">
        <v>0.2</v>
      </c>
      <c r="I406" s="3" t="s">
        <v>6</v>
      </c>
      <c r="J406" s="3" t="b">
        <v>0</v>
      </c>
      <c r="K406" s="4" t="s">
        <v>24</v>
      </c>
      <c r="L406" s="3" t="s">
        <v>24</v>
      </c>
      <c r="M406" t="e">
        <f t="shared" si="12"/>
        <v>#VALUE!</v>
      </c>
      <c r="N406" s="46">
        <f t="shared" si="13"/>
        <v>0</v>
      </c>
      <c r="O406" s="14"/>
    </row>
    <row r="407" spans="2:15">
      <c r="B407">
        <v>5000402</v>
      </c>
      <c r="C407" s="2">
        <v>159928</v>
      </c>
      <c r="D407" s="5">
        <v>6.4000000000000001E-2</v>
      </c>
      <c r="E407" s="2" t="s">
        <v>23</v>
      </c>
      <c r="F407" s="2" t="s">
        <v>23</v>
      </c>
      <c r="G407" s="3">
        <v>760</v>
      </c>
      <c r="H407" s="3">
        <v>0.43200000000000005</v>
      </c>
      <c r="I407" s="3" t="s">
        <v>6</v>
      </c>
      <c r="J407" s="3" t="b">
        <v>0</v>
      </c>
      <c r="K407" s="4" t="s">
        <v>24</v>
      </c>
      <c r="L407" s="3" t="s">
        <v>24</v>
      </c>
      <c r="M407" t="e">
        <f t="shared" si="12"/>
        <v>#VALUE!</v>
      </c>
      <c r="N407" s="46">
        <f t="shared" si="13"/>
        <v>0</v>
      </c>
      <c r="O407" s="14"/>
    </row>
    <row r="408" spans="2:15">
      <c r="B408">
        <v>5000403</v>
      </c>
      <c r="C408" s="2">
        <v>45389</v>
      </c>
      <c r="D408" s="5">
        <v>2.0299999999999999E-2</v>
      </c>
      <c r="E408" s="2" t="s">
        <v>23</v>
      </c>
      <c r="F408" s="2" t="s">
        <v>23</v>
      </c>
      <c r="G408" s="3">
        <v>714</v>
      </c>
      <c r="H408" s="3">
        <v>0.27200000000000002</v>
      </c>
      <c r="I408" s="3" t="s">
        <v>6</v>
      </c>
      <c r="J408" s="3" t="b">
        <v>0</v>
      </c>
      <c r="K408" s="4" t="s">
        <v>24</v>
      </c>
      <c r="L408" s="3" t="s">
        <v>24</v>
      </c>
      <c r="M408" t="e">
        <f t="shared" si="12"/>
        <v>#VALUE!</v>
      </c>
      <c r="N408" s="46">
        <f t="shared" si="13"/>
        <v>0</v>
      </c>
      <c r="O408" s="14"/>
    </row>
    <row r="409" spans="2:15">
      <c r="B409">
        <v>5000404</v>
      </c>
      <c r="C409" s="2">
        <v>29232</v>
      </c>
      <c r="D409" s="5">
        <v>6.3100000000000003E-2</v>
      </c>
      <c r="E409" s="2" t="s">
        <v>23</v>
      </c>
      <c r="F409" s="2" t="s">
        <v>23</v>
      </c>
      <c r="G409" s="3">
        <v>666</v>
      </c>
      <c r="H409" s="3">
        <v>0.70400000000000007</v>
      </c>
      <c r="I409" s="3" t="s">
        <v>6</v>
      </c>
      <c r="J409" s="3" t="b">
        <v>0</v>
      </c>
      <c r="K409" s="4" t="s">
        <v>24</v>
      </c>
      <c r="L409" s="3" t="s">
        <v>24</v>
      </c>
      <c r="M409" t="e">
        <f t="shared" si="12"/>
        <v>#VALUE!</v>
      </c>
      <c r="N409" s="46">
        <f t="shared" si="13"/>
        <v>0</v>
      </c>
      <c r="O409" s="14"/>
    </row>
    <row r="410" spans="2:15">
      <c r="B410">
        <v>5000405</v>
      </c>
      <c r="C410" s="2">
        <v>16768</v>
      </c>
      <c r="D410" s="5">
        <v>6.6100000000000006E-2</v>
      </c>
      <c r="E410" s="2" t="s">
        <v>23</v>
      </c>
      <c r="F410" s="2" t="s">
        <v>23</v>
      </c>
      <c r="G410" s="3">
        <v>609</v>
      </c>
      <c r="H410" s="3">
        <v>0.45600000000000007</v>
      </c>
      <c r="I410" s="3" t="s">
        <v>6</v>
      </c>
      <c r="J410" s="3" t="b">
        <v>0</v>
      </c>
      <c r="K410" s="4" t="s">
        <v>24</v>
      </c>
      <c r="L410" s="3" t="s">
        <v>24</v>
      </c>
      <c r="M410" t="e">
        <f t="shared" si="12"/>
        <v>#VALUE!</v>
      </c>
      <c r="N410" s="46">
        <f t="shared" si="13"/>
        <v>0</v>
      </c>
      <c r="O410" s="14"/>
    </row>
    <row r="411" spans="2:15">
      <c r="B411">
        <v>5000406</v>
      </c>
      <c r="C411" s="2">
        <v>151080</v>
      </c>
      <c r="D411" s="5">
        <v>6.5199999999999994E-2</v>
      </c>
      <c r="E411" s="2" t="s">
        <v>23</v>
      </c>
      <c r="F411" s="2" t="s">
        <v>23</v>
      </c>
      <c r="G411" s="3">
        <v>657</v>
      </c>
      <c r="H411" s="3">
        <v>0.2</v>
      </c>
      <c r="I411" s="3" t="s">
        <v>6</v>
      </c>
      <c r="J411" s="3" t="b">
        <v>0</v>
      </c>
      <c r="K411" s="4" t="s">
        <v>24</v>
      </c>
      <c r="L411" s="3" t="s">
        <v>24</v>
      </c>
      <c r="M411" t="e">
        <f t="shared" si="12"/>
        <v>#VALUE!</v>
      </c>
      <c r="N411" s="46">
        <f t="shared" si="13"/>
        <v>0</v>
      </c>
      <c r="O411" s="14"/>
    </row>
    <row r="412" spans="2:15">
      <c r="B412">
        <v>5000407</v>
      </c>
      <c r="C412" s="2">
        <v>118101</v>
      </c>
      <c r="D412" s="5">
        <v>5.0700000000000002E-2</v>
      </c>
      <c r="E412" s="2" t="s">
        <v>23</v>
      </c>
      <c r="F412" s="2" t="s">
        <v>23</v>
      </c>
      <c r="G412" s="3">
        <v>685</v>
      </c>
      <c r="H412" s="3">
        <v>0.60799999999999998</v>
      </c>
      <c r="I412" s="3" t="s">
        <v>6</v>
      </c>
      <c r="J412" s="3" t="b">
        <v>0</v>
      </c>
      <c r="K412" s="4" t="s">
        <v>24</v>
      </c>
      <c r="L412" s="3" t="s">
        <v>24</v>
      </c>
      <c r="M412" t="e">
        <f t="shared" si="12"/>
        <v>#VALUE!</v>
      </c>
      <c r="N412" s="46">
        <f t="shared" si="13"/>
        <v>0</v>
      </c>
      <c r="O412" s="14"/>
    </row>
    <row r="413" spans="2:15">
      <c r="B413">
        <v>5000408</v>
      </c>
      <c r="C413" s="2">
        <v>25359</v>
      </c>
      <c r="D413" s="5">
        <v>6.9199999999999998E-2</v>
      </c>
      <c r="E413" s="2" t="s">
        <v>23</v>
      </c>
      <c r="F413" s="2" t="s">
        <v>23</v>
      </c>
      <c r="G413" s="3">
        <v>668</v>
      </c>
      <c r="H413" s="3">
        <v>0.72000000000000008</v>
      </c>
      <c r="I413" s="3" t="s">
        <v>6</v>
      </c>
      <c r="J413" s="3" t="b">
        <v>0</v>
      </c>
      <c r="K413" s="4" t="s">
        <v>24</v>
      </c>
      <c r="L413" s="3" t="s">
        <v>24</v>
      </c>
      <c r="M413" t="e">
        <f t="shared" si="12"/>
        <v>#VALUE!</v>
      </c>
      <c r="N413" s="46">
        <f t="shared" si="13"/>
        <v>0</v>
      </c>
      <c r="O413" s="14"/>
    </row>
    <row r="414" spans="2:15">
      <c r="B414">
        <v>5000409</v>
      </c>
      <c r="C414" s="2">
        <v>193356</v>
      </c>
      <c r="D414" s="5">
        <v>6.13E-2</v>
      </c>
      <c r="E414" s="2" t="s">
        <v>23</v>
      </c>
      <c r="F414" s="2" t="s">
        <v>23</v>
      </c>
      <c r="G414" s="3">
        <v>773</v>
      </c>
      <c r="H414" s="3">
        <v>0.43999999999999995</v>
      </c>
      <c r="I414" s="3" t="s">
        <v>6</v>
      </c>
      <c r="J414" s="3" t="b">
        <v>0</v>
      </c>
      <c r="K414" s="4" t="s">
        <v>24</v>
      </c>
      <c r="L414" s="3" t="s">
        <v>24</v>
      </c>
      <c r="M414" t="e">
        <f t="shared" si="12"/>
        <v>#VALUE!</v>
      </c>
      <c r="N414" s="46">
        <f t="shared" si="13"/>
        <v>0</v>
      </c>
      <c r="O414" s="14"/>
    </row>
    <row r="415" spans="2:15">
      <c r="B415">
        <v>5000410</v>
      </c>
      <c r="C415" s="2">
        <v>57617</v>
      </c>
      <c r="D415" s="5">
        <v>2.8500000000000001E-2</v>
      </c>
      <c r="E415" s="2" t="s">
        <v>23</v>
      </c>
      <c r="F415" s="2" t="s">
        <v>27</v>
      </c>
      <c r="G415" s="3">
        <v>441</v>
      </c>
      <c r="H415" s="3">
        <v>0.43999999999999995</v>
      </c>
      <c r="I415" s="3" t="s">
        <v>6</v>
      </c>
      <c r="J415" s="3" t="s">
        <v>24</v>
      </c>
      <c r="K415" s="4">
        <v>0.16</v>
      </c>
      <c r="L415" s="3">
        <v>4</v>
      </c>
      <c r="M415">
        <f t="shared" si="12"/>
        <v>0.1540685428443343</v>
      </c>
      <c r="N415" s="46">
        <f t="shared" si="13"/>
        <v>48398.28</v>
      </c>
      <c r="O415" s="14"/>
    </row>
    <row r="416" spans="2:15">
      <c r="B416">
        <v>5000411</v>
      </c>
      <c r="C416" s="2">
        <v>110721</v>
      </c>
      <c r="D416" s="5">
        <v>6.9500000000000006E-2</v>
      </c>
      <c r="E416" s="2" t="s">
        <v>23</v>
      </c>
      <c r="F416" s="2" t="s">
        <v>23</v>
      </c>
      <c r="G416" s="3">
        <v>601</v>
      </c>
      <c r="H416" s="3">
        <v>0.7360000000000001</v>
      </c>
      <c r="I416" s="3" t="s">
        <v>6</v>
      </c>
      <c r="J416" s="3" t="b">
        <v>0</v>
      </c>
      <c r="K416" s="4" t="s">
        <v>24</v>
      </c>
      <c r="L416" s="3" t="s">
        <v>24</v>
      </c>
      <c r="M416" t="e">
        <f t="shared" si="12"/>
        <v>#VALUE!</v>
      </c>
      <c r="N416" s="46">
        <f t="shared" si="13"/>
        <v>0</v>
      </c>
      <c r="O416" s="14"/>
    </row>
    <row r="417" spans="2:15">
      <c r="B417">
        <v>5000412</v>
      </c>
      <c r="C417" s="2">
        <v>195456</v>
      </c>
      <c r="D417" s="5">
        <v>5.3699999999999998E-2</v>
      </c>
      <c r="E417" s="2" t="s">
        <v>23</v>
      </c>
      <c r="F417" s="2" t="s">
        <v>23</v>
      </c>
      <c r="G417" s="3">
        <v>793</v>
      </c>
      <c r="H417" s="3">
        <v>0.2</v>
      </c>
      <c r="I417" s="3" t="s">
        <v>6</v>
      </c>
      <c r="J417" s="3" t="b">
        <v>0</v>
      </c>
      <c r="K417" s="4" t="s">
        <v>24</v>
      </c>
      <c r="L417" s="3" t="s">
        <v>24</v>
      </c>
      <c r="M417" t="e">
        <f t="shared" si="12"/>
        <v>#VALUE!</v>
      </c>
      <c r="N417" s="46">
        <f t="shared" si="13"/>
        <v>0</v>
      </c>
      <c r="O417" s="14"/>
    </row>
    <row r="418" spans="2:15">
      <c r="B418">
        <v>5000413</v>
      </c>
      <c r="C418" s="2">
        <v>14622</v>
      </c>
      <c r="D418" s="5">
        <v>5.8599999999999999E-2</v>
      </c>
      <c r="E418" s="2" t="s">
        <v>23</v>
      </c>
      <c r="F418" s="2" t="s">
        <v>23</v>
      </c>
      <c r="G418" s="3">
        <v>711</v>
      </c>
      <c r="H418" s="3">
        <v>0.28000000000000003</v>
      </c>
      <c r="I418" s="3" t="s">
        <v>6</v>
      </c>
      <c r="J418" s="3" t="b">
        <v>0</v>
      </c>
      <c r="K418" s="4" t="s">
        <v>24</v>
      </c>
      <c r="L418" s="3" t="s">
        <v>24</v>
      </c>
      <c r="M418" t="e">
        <f t="shared" si="12"/>
        <v>#VALUE!</v>
      </c>
      <c r="N418" s="46">
        <f t="shared" si="13"/>
        <v>0</v>
      </c>
      <c r="O418" s="14"/>
    </row>
    <row r="419" spans="2:15">
      <c r="B419">
        <v>5000414</v>
      </c>
      <c r="C419" s="2">
        <v>68119</v>
      </c>
      <c r="D419" s="5">
        <v>2.93E-2</v>
      </c>
      <c r="E419" s="2" t="s">
        <v>23</v>
      </c>
      <c r="F419" s="2" t="s">
        <v>23</v>
      </c>
      <c r="G419" s="3">
        <v>688</v>
      </c>
      <c r="H419" s="3">
        <v>0.68</v>
      </c>
      <c r="I419" s="3" t="s">
        <v>6</v>
      </c>
      <c r="J419" s="3" t="b">
        <v>0</v>
      </c>
      <c r="K419" s="4" t="s">
        <v>24</v>
      </c>
      <c r="L419" s="3" t="s">
        <v>24</v>
      </c>
      <c r="M419" t="e">
        <f t="shared" si="12"/>
        <v>#VALUE!</v>
      </c>
      <c r="N419" s="46">
        <f t="shared" si="13"/>
        <v>0</v>
      </c>
      <c r="O419" s="14"/>
    </row>
    <row r="420" spans="2:15">
      <c r="B420">
        <v>5000415</v>
      </c>
      <c r="C420" s="2">
        <v>194769</v>
      </c>
      <c r="D420" s="5">
        <v>2.47E-2</v>
      </c>
      <c r="E420" s="2" t="s">
        <v>23</v>
      </c>
      <c r="F420" s="2" t="s">
        <v>23</v>
      </c>
      <c r="G420" s="3">
        <v>746</v>
      </c>
      <c r="H420" s="3">
        <v>0.7360000000000001</v>
      </c>
      <c r="I420" s="3" t="s">
        <v>6</v>
      </c>
      <c r="J420" s="3" t="b">
        <v>0</v>
      </c>
      <c r="K420" s="4" t="s">
        <v>24</v>
      </c>
      <c r="L420" s="3" t="s">
        <v>24</v>
      </c>
      <c r="M420" t="e">
        <f t="shared" si="12"/>
        <v>#VALUE!</v>
      </c>
      <c r="N420" s="46">
        <f t="shared" si="13"/>
        <v>0</v>
      </c>
      <c r="O420" s="14"/>
    </row>
    <row r="421" spans="2:15">
      <c r="B421">
        <v>5000416</v>
      </c>
      <c r="C421" s="2">
        <v>52708</v>
      </c>
      <c r="D421" s="5">
        <v>3.8600000000000002E-2</v>
      </c>
      <c r="E421" s="2" t="s">
        <v>23</v>
      </c>
      <c r="F421" s="2" t="s">
        <v>23</v>
      </c>
      <c r="G421" s="3">
        <v>633</v>
      </c>
      <c r="H421" s="3">
        <v>0.2</v>
      </c>
      <c r="I421" s="3" t="s">
        <v>6</v>
      </c>
      <c r="J421" s="3" t="b">
        <v>0</v>
      </c>
      <c r="K421" s="4" t="s">
        <v>24</v>
      </c>
      <c r="L421" s="3" t="s">
        <v>24</v>
      </c>
      <c r="M421" t="e">
        <f t="shared" si="12"/>
        <v>#VALUE!</v>
      </c>
      <c r="N421" s="46">
        <f t="shared" si="13"/>
        <v>0</v>
      </c>
      <c r="O421" s="14"/>
    </row>
    <row r="422" spans="2:15">
      <c r="B422">
        <v>5000417</v>
      </c>
      <c r="C422" s="2">
        <v>69565</v>
      </c>
      <c r="D422" s="5">
        <v>5.8400000000000001E-2</v>
      </c>
      <c r="E422" s="2" t="s">
        <v>23</v>
      </c>
      <c r="F422" s="2" t="s">
        <v>23</v>
      </c>
      <c r="G422" s="3">
        <v>694</v>
      </c>
      <c r="H422" s="3">
        <v>0.31999999999999995</v>
      </c>
      <c r="I422" s="3" t="s">
        <v>6</v>
      </c>
      <c r="J422" s="3" t="b">
        <v>0</v>
      </c>
      <c r="K422" s="4" t="s">
        <v>24</v>
      </c>
      <c r="L422" s="3" t="s">
        <v>24</v>
      </c>
      <c r="M422" t="e">
        <f t="shared" si="12"/>
        <v>#VALUE!</v>
      </c>
      <c r="N422" s="46">
        <f t="shared" si="13"/>
        <v>0</v>
      </c>
      <c r="O422" s="14"/>
    </row>
    <row r="423" spans="2:15">
      <c r="B423">
        <v>5000418</v>
      </c>
      <c r="C423" s="2">
        <v>195354</v>
      </c>
      <c r="D423" s="5">
        <v>5.2200000000000003E-2</v>
      </c>
      <c r="E423" s="2" t="s">
        <v>23</v>
      </c>
      <c r="F423" s="2" t="s">
        <v>23</v>
      </c>
      <c r="G423" s="3">
        <v>788</v>
      </c>
      <c r="H423" s="3">
        <v>0.72000000000000008</v>
      </c>
      <c r="I423" s="3" t="s">
        <v>6</v>
      </c>
      <c r="J423" s="3" t="b">
        <v>0</v>
      </c>
      <c r="K423" s="4" t="s">
        <v>24</v>
      </c>
      <c r="L423" s="3" t="s">
        <v>24</v>
      </c>
      <c r="M423" t="e">
        <f t="shared" si="12"/>
        <v>#VALUE!</v>
      </c>
      <c r="N423" s="46">
        <f t="shared" si="13"/>
        <v>0</v>
      </c>
      <c r="O423" s="14"/>
    </row>
    <row r="424" spans="2:15">
      <c r="B424">
        <v>5000419</v>
      </c>
      <c r="C424" s="2">
        <v>119461</v>
      </c>
      <c r="D424" s="5">
        <v>3.9300000000000002E-2</v>
      </c>
      <c r="E424" s="2" t="s">
        <v>23</v>
      </c>
      <c r="F424" s="2" t="s">
        <v>23</v>
      </c>
      <c r="G424" s="3">
        <v>679</v>
      </c>
      <c r="H424" s="3">
        <v>0.32799999999999996</v>
      </c>
      <c r="I424" s="3" t="s">
        <v>6</v>
      </c>
      <c r="J424" s="3" t="b">
        <v>0</v>
      </c>
      <c r="K424" s="4" t="s">
        <v>24</v>
      </c>
      <c r="L424" s="3" t="s">
        <v>24</v>
      </c>
      <c r="M424" t="e">
        <f t="shared" si="12"/>
        <v>#VALUE!</v>
      </c>
      <c r="N424" s="46">
        <f t="shared" si="13"/>
        <v>0</v>
      </c>
      <c r="O424" s="14"/>
    </row>
    <row r="425" spans="2:15">
      <c r="B425">
        <v>5000420</v>
      </c>
      <c r="C425" s="2">
        <v>34561</v>
      </c>
      <c r="D425" s="5">
        <v>4.7699999999999999E-2</v>
      </c>
      <c r="E425" s="2" t="s">
        <v>26</v>
      </c>
      <c r="F425" s="2" t="s">
        <v>27</v>
      </c>
      <c r="G425" s="3">
        <v>395.4</v>
      </c>
      <c r="H425" s="3">
        <v>0.25</v>
      </c>
      <c r="I425" s="3" t="s">
        <v>6</v>
      </c>
      <c r="J425" s="3" t="s">
        <v>24</v>
      </c>
      <c r="K425" s="4">
        <v>0.04</v>
      </c>
      <c r="L425" s="3">
        <v>6</v>
      </c>
      <c r="M425">
        <f t="shared" si="12"/>
        <v>3.7796447300922721E-2</v>
      </c>
      <c r="N425" s="46">
        <f t="shared" si="13"/>
        <v>33178.559999999998</v>
      </c>
      <c r="O425" s="14"/>
    </row>
    <row r="426" spans="2:15">
      <c r="B426">
        <v>5000421</v>
      </c>
      <c r="C426" s="2">
        <v>45948</v>
      </c>
      <c r="D426" s="5">
        <v>2.01E-2</v>
      </c>
      <c r="E426" s="2" t="s">
        <v>23</v>
      </c>
      <c r="F426" s="2" t="s">
        <v>23</v>
      </c>
      <c r="G426" s="3">
        <v>694</v>
      </c>
      <c r="H426" s="3">
        <v>0.2</v>
      </c>
      <c r="I426" s="3" t="s">
        <v>6</v>
      </c>
      <c r="J426" s="3" t="b">
        <v>0</v>
      </c>
      <c r="K426" s="4" t="s">
        <v>24</v>
      </c>
      <c r="L426" s="3" t="s">
        <v>24</v>
      </c>
      <c r="M426" t="e">
        <f t="shared" si="12"/>
        <v>#VALUE!</v>
      </c>
      <c r="N426" s="46">
        <f t="shared" si="13"/>
        <v>0</v>
      </c>
      <c r="O426" s="14"/>
    </row>
    <row r="427" spans="2:15">
      <c r="B427">
        <v>5000422</v>
      </c>
      <c r="C427" s="2">
        <v>159195</v>
      </c>
      <c r="D427" s="5">
        <v>6.6299999999999998E-2</v>
      </c>
      <c r="E427" s="2" t="s">
        <v>23</v>
      </c>
      <c r="F427" s="2" t="s">
        <v>23</v>
      </c>
      <c r="G427" s="3">
        <v>726</v>
      </c>
      <c r="H427" s="3">
        <v>0.78400000000000014</v>
      </c>
      <c r="I427" s="3" t="s">
        <v>6</v>
      </c>
      <c r="J427" s="3" t="b">
        <v>0</v>
      </c>
      <c r="K427" s="4" t="s">
        <v>24</v>
      </c>
      <c r="L427" s="3" t="s">
        <v>24</v>
      </c>
      <c r="M427" t="e">
        <f t="shared" si="12"/>
        <v>#VALUE!</v>
      </c>
      <c r="N427" s="46">
        <f t="shared" si="13"/>
        <v>0</v>
      </c>
      <c r="O427" s="14"/>
    </row>
    <row r="428" spans="2:15">
      <c r="B428">
        <v>5000423</v>
      </c>
      <c r="C428" s="2">
        <v>177241</v>
      </c>
      <c r="D428" s="5">
        <v>3.5799999999999998E-2</v>
      </c>
      <c r="E428" s="2" t="s">
        <v>23</v>
      </c>
      <c r="F428" s="2" t="s">
        <v>23</v>
      </c>
      <c r="G428" s="3">
        <v>636</v>
      </c>
      <c r="H428" s="3">
        <v>0.56800000000000006</v>
      </c>
      <c r="I428" s="3" t="s">
        <v>6</v>
      </c>
      <c r="J428" s="3" t="b">
        <v>0</v>
      </c>
      <c r="K428" s="4" t="s">
        <v>24</v>
      </c>
      <c r="L428" s="3" t="s">
        <v>24</v>
      </c>
      <c r="M428" t="e">
        <f t="shared" si="12"/>
        <v>#VALUE!</v>
      </c>
      <c r="N428" s="46">
        <f t="shared" si="13"/>
        <v>0</v>
      </c>
      <c r="O428" s="14"/>
    </row>
    <row r="429" spans="2:15">
      <c r="B429">
        <v>5000424</v>
      </c>
      <c r="C429" s="2">
        <v>62361</v>
      </c>
      <c r="D429" s="5">
        <v>5.2999999999999999E-2</v>
      </c>
      <c r="E429" s="2" t="s">
        <v>23</v>
      </c>
      <c r="F429" s="2" t="s">
        <v>23</v>
      </c>
      <c r="G429" s="3">
        <v>768</v>
      </c>
      <c r="H429" s="3">
        <v>0.26400000000000001</v>
      </c>
      <c r="I429" s="3" t="s">
        <v>6</v>
      </c>
      <c r="J429" s="3" t="b">
        <v>0</v>
      </c>
      <c r="K429" s="4" t="s">
        <v>24</v>
      </c>
      <c r="L429" s="3" t="s">
        <v>24</v>
      </c>
      <c r="M429" t="e">
        <f t="shared" si="12"/>
        <v>#VALUE!</v>
      </c>
      <c r="N429" s="46">
        <f t="shared" si="13"/>
        <v>0</v>
      </c>
      <c r="O429" s="14"/>
    </row>
    <row r="430" spans="2:15">
      <c r="B430">
        <v>5000425</v>
      </c>
      <c r="C430" s="2">
        <v>131252</v>
      </c>
      <c r="D430" s="5">
        <v>6.9099999999999995E-2</v>
      </c>
      <c r="E430" s="2" t="s">
        <v>23</v>
      </c>
      <c r="F430" s="2" t="s">
        <v>23</v>
      </c>
      <c r="G430" s="3">
        <v>700</v>
      </c>
      <c r="H430" s="3">
        <v>0.25600000000000012</v>
      </c>
      <c r="I430" s="3" t="s">
        <v>6</v>
      </c>
      <c r="J430" s="3" t="b">
        <v>0</v>
      </c>
      <c r="K430" s="4" t="s">
        <v>24</v>
      </c>
      <c r="L430" s="3" t="s">
        <v>24</v>
      </c>
      <c r="M430" t="e">
        <f t="shared" si="12"/>
        <v>#VALUE!</v>
      </c>
      <c r="N430" s="46">
        <f t="shared" si="13"/>
        <v>0</v>
      </c>
      <c r="O430" s="14"/>
    </row>
    <row r="431" spans="2:15">
      <c r="B431">
        <v>5000426</v>
      </c>
      <c r="C431" s="2">
        <v>15181</v>
      </c>
      <c r="D431" s="5">
        <v>5.8900000000000001E-2</v>
      </c>
      <c r="E431" s="2" t="s">
        <v>23</v>
      </c>
      <c r="F431" s="2" t="s">
        <v>23</v>
      </c>
      <c r="G431" s="3">
        <v>798</v>
      </c>
      <c r="H431" s="3">
        <v>0.59199999999999997</v>
      </c>
      <c r="I431" s="3" t="s">
        <v>6</v>
      </c>
      <c r="J431" s="3" t="b">
        <v>0</v>
      </c>
      <c r="K431" s="4" t="s">
        <v>24</v>
      </c>
      <c r="L431" s="3" t="s">
        <v>24</v>
      </c>
      <c r="M431" t="e">
        <f t="shared" si="12"/>
        <v>#VALUE!</v>
      </c>
      <c r="N431" s="46">
        <f t="shared" si="13"/>
        <v>0</v>
      </c>
      <c r="O431" s="14"/>
    </row>
    <row r="432" spans="2:15">
      <c r="B432">
        <v>5000427</v>
      </c>
      <c r="C432" s="2">
        <v>6463</v>
      </c>
      <c r="D432" s="5">
        <v>3.8699999999999998E-2</v>
      </c>
      <c r="E432" s="2" t="s">
        <v>23</v>
      </c>
      <c r="F432" s="2" t="s">
        <v>23</v>
      </c>
      <c r="G432" s="3">
        <v>749</v>
      </c>
      <c r="H432" s="3">
        <v>0.61599999999999999</v>
      </c>
      <c r="I432" s="3" t="s">
        <v>6</v>
      </c>
      <c r="J432" s="3" t="b">
        <v>0</v>
      </c>
      <c r="K432" s="4" t="s">
        <v>24</v>
      </c>
      <c r="L432" s="3" t="s">
        <v>24</v>
      </c>
      <c r="M432" t="e">
        <f t="shared" si="12"/>
        <v>#VALUE!</v>
      </c>
      <c r="N432" s="46">
        <f t="shared" si="13"/>
        <v>0</v>
      </c>
      <c r="O432" s="14"/>
    </row>
    <row r="433" spans="2:15">
      <c r="B433">
        <v>5000428</v>
      </c>
      <c r="C433" s="2">
        <v>9224</v>
      </c>
      <c r="D433" s="5">
        <v>3.7600000000000001E-2</v>
      </c>
      <c r="E433" s="2" t="s">
        <v>23</v>
      </c>
      <c r="F433" s="2" t="s">
        <v>23</v>
      </c>
      <c r="G433" s="3">
        <v>683</v>
      </c>
      <c r="H433" s="3">
        <v>0.34400000000000008</v>
      </c>
      <c r="I433" s="3" t="s">
        <v>6</v>
      </c>
      <c r="J433" s="3" t="b">
        <v>0</v>
      </c>
      <c r="K433" s="4" t="s">
        <v>24</v>
      </c>
      <c r="L433" s="3" t="s">
        <v>24</v>
      </c>
      <c r="M433" t="e">
        <f t="shared" si="12"/>
        <v>#VALUE!</v>
      </c>
      <c r="N433" s="46">
        <f t="shared" si="13"/>
        <v>0</v>
      </c>
      <c r="O433" s="14"/>
    </row>
    <row r="434" spans="2:15">
      <c r="B434">
        <v>5000429</v>
      </c>
      <c r="C434" s="2">
        <v>78755</v>
      </c>
      <c r="D434" s="5">
        <v>5.5E-2</v>
      </c>
      <c r="E434" s="2" t="s">
        <v>23</v>
      </c>
      <c r="F434" s="2" t="s">
        <v>23</v>
      </c>
      <c r="G434" s="3">
        <v>747</v>
      </c>
      <c r="H434" s="3">
        <v>0.43999999999999995</v>
      </c>
      <c r="I434" s="3" t="s">
        <v>6</v>
      </c>
      <c r="J434" s="3" t="b">
        <v>0</v>
      </c>
      <c r="K434" s="4" t="s">
        <v>24</v>
      </c>
      <c r="L434" s="3" t="s">
        <v>24</v>
      </c>
      <c r="M434" t="e">
        <f t="shared" si="12"/>
        <v>#VALUE!</v>
      </c>
      <c r="N434" s="46">
        <f t="shared" si="13"/>
        <v>0</v>
      </c>
      <c r="O434" s="14"/>
    </row>
    <row r="435" spans="2:15">
      <c r="B435">
        <v>5000430</v>
      </c>
      <c r="C435" s="2">
        <v>108510</v>
      </c>
      <c r="D435" s="5">
        <v>3.6600000000000001E-2</v>
      </c>
      <c r="E435" s="2" t="s">
        <v>23</v>
      </c>
      <c r="F435" s="2" t="s">
        <v>23</v>
      </c>
      <c r="G435" s="3">
        <v>642</v>
      </c>
      <c r="H435" s="3">
        <v>0.27200000000000002</v>
      </c>
      <c r="I435" s="3" t="s">
        <v>6</v>
      </c>
      <c r="J435" s="3" t="b">
        <v>0</v>
      </c>
      <c r="K435" s="4" t="s">
        <v>24</v>
      </c>
      <c r="L435" s="3" t="s">
        <v>24</v>
      </c>
      <c r="M435" t="e">
        <f t="shared" si="12"/>
        <v>#VALUE!</v>
      </c>
      <c r="N435" s="46">
        <f t="shared" si="13"/>
        <v>0</v>
      </c>
      <c r="O435" s="14"/>
    </row>
    <row r="436" spans="2:15">
      <c r="B436">
        <v>5000431</v>
      </c>
      <c r="C436" s="2">
        <v>116265</v>
      </c>
      <c r="D436" s="5">
        <v>3.7600000000000001E-2</v>
      </c>
      <c r="E436" s="2" t="s">
        <v>23</v>
      </c>
      <c r="F436" s="2" t="s">
        <v>23</v>
      </c>
      <c r="G436" s="3">
        <v>791</v>
      </c>
      <c r="H436" s="3">
        <v>0.53600000000000003</v>
      </c>
      <c r="I436" s="3" t="s">
        <v>6</v>
      </c>
      <c r="J436" s="3" t="b">
        <v>0</v>
      </c>
      <c r="K436" s="4" t="s">
        <v>24</v>
      </c>
      <c r="L436" s="3" t="s">
        <v>24</v>
      </c>
      <c r="M436" t="e">
        <f t="shared" si="12"/>
        <v>#VALUE!</v>
      </c>
      <c r="N436" s="46">
        <f t="shared" si="13"/>
        <v>0</v>
      </c>
      <c r="O436" s="14"/>
    </row>
    <row r="437" spans="2:15">
      <c r="B437">
        <v>5000432</v>
      </c>
      <c r="C437" s="2">
        <v>172342</v>
      </c>
      <c r="D437" s="5">
        <v>2.2100000000000002E-2</v>
      </c>
      <c r="E437" s="2" t="s">
        <v>23</v>
      </c>
      <c r="F437" s="2" t="s">
        <v>23</v>
      </c>
      <c r="G437" s="3">
        <v>723</v>
      </c>
      <c r="H437" s="3">
        <v>0.2</v>
      </c>
      <c r="I437" s="3" t="s">
        <v>6</v>
      </c>
      <c r="J437" s="3" t="b">
        <v>0</v>
      </c>
      <c r="K437" s="4" t="s">
        <v>24</v>
      </c>
      <c r="L437" s="3" t="s">
        <v>24</v>
      </c>
      <c r="M437" t="e">
        <f t="shared" si="12"/>
        <v>#VALUE!</v>
      </c>
      <c r="N437" s="46">
        <f t="shared" si="13"/>
        <v>0</v>
      </c>
      <c r="O437" s="14"/>
    </row>
    <row r="438" spans="2:15">
      <c r="B438">
        <v>5000433</v>
      </c>
      <c r="C438" s="2">
        <v>79883</v>
      </c>
      <c r="D438" s="5">
        <v>2.1899999999999999E-2</v>
      </c>
      <c r="E438" s="2" t="s">
        <v>23</v>
      </c>
      <c r="F438" s="2" t="s">
        <v>23</v>
      </c>
      <c r="G438" s="3">
        <v>631</v>
      </c>
      <c r="H438" s="3">
        <v>0.64800000000000002</v>
      </c>
      <c r="I438" s="3" t="s">
        <v>6</v>
      </c>
      <c r="J438" s="3" t="b">
        <v>0</v>
      </c>
      <c r="K438" s="4" t="s">
        <v>24</v>
      </c>
      <c r="L438" s="3" t="s">
        <v>24</v>
      </c>
      <c r="M438" t="e">
        <f t="shared" si="12"/>
        <v>#VALUE!</v>
      </c>
      <c r="N438" s="46">
        <f t="shared" si="13"/>
        <v>0</v>
      </c>
      <c r="O438" s="14"/>
    </row>
    <row r="439" spans="2:15">
      <c r="B439">
        <v>5000434</v>
      </c>
      <c r="C439" s="2">
        <v>29607</v>
      </c>
      <c r="D439" s="5">
        <v>2.7799999999999998E-2</v>
      </c>
      <c r="E439" s="2" t="s">
        <v>23</v>
      </c>
      <c r="F439" s="2" t="s">
        <v>23</v>
      </c>
      <c r="G439" s="3">
        <v>711</v>
      </c>
      <c r="H439" s="3">
        <v>0.21599999999999997</v>
      </c>
      <c r="I439" s="3" t="s">
        <v>6</v>
      </c>
      <c r="J439" s="3" t="b">
        <v>0</v>
      </c>
      <c r="K439" s="4" t="s">
        <v>24</v>
      </c>
      <c r="L439" s="3" t="s">
        <v>24</v>
      </c>
      <c r="M439" t="e">
        <f t="shared" si="12"/>
        <v>#VALUE!</v>
      </c>
      <c r="N439" s="46">
        <f t="shared" si="13"/>
        <v>0</v>
      </c>
      <c r="O439" s="14"/>
    </row>
    <row r="440" spans="2:15">
      <c r="B440">
        <v>5000435</v>
      </c>
      <c r="C440" s="2">
        <v>193866</v>
      </c>
      <c r="D440" s="5">
        <v>3.5000000000000003E-2</v>
      </c>
      <c r="E440" s="2" t="s">
        <v>23</v>
      </c>
      <c r="F440" s="2" t="s">
        <v>23</v>
      </c>
      <c r="G440" s="3">
        <v>731</v>
      </c>
      <c r="H440" s="3">
        <v>0.55999999999999994</v>
      </c>
      <c r="I440" s="3" t="s">
        <v>6</v>
      </c>
      <c r="J440" s="3" t="b">
        <v>0</v>
      </c>
      <c r="K440" s="4" t="s">
        <v>24</v>
      </c>
      <c r="L440" s="3" t="s">
        <v>24</v>
      </c>
      <c r="M440" t="e">
        <f t="shared" si="12"/>
        <v>#VALUE!</v>
      </c>
      <c r="N440" s="46">
        <f t="shared" si="13"/>
        <v>0</v>
      </c>
      <c r="O440" s="14"/>
    </row>
    <row r="441" spans="2:15">
      <c r="B441">
        <v>5000436</v>
      </c>
      <c r="C441" s="2">
        <v>142312</v>
      </c>
      <c r="D441" s="5">
        <v>2.12E-2</v>
      </c>
      <c r="E441" s="2" t="s">
        <v>23</v>
      </c>
      <c r="F441" s="2" t="s">
        <v>25</v>
      </c>
      <c r="G441" s="3">
        <v>793</v>
      </c>
      <c r="H441" s="3">
        <v>0.67</v>
      </c>
      <c r="I441" s="3" t="s">
        <v>6</v>
      </c>
      <c r="J441" s="3" t="b">
        <v>0</v>
      </c>
      <c r="K441" s="4" t="s">
        <v>24</v>
      </c>
      <c r="L441" s="3" t="s">
        <v>24</v>
      </c>
      <c r="M441" t="e">
        <f t="shared" si="12"/>
        <v>#VALUE!</v>
      </c>
      <c r="N441" s="46">
        <f t="shared" si="13"/>
        <v>0</v>
      </c>
      <c r="O441" s="14"/>
    </row>
    <row r="442" spans="2:15">
      <c r="B442">
        <v>5000437</v>
      </c>
      <c r="C442" s="2">
        <v>24419</v>
      </c>
      <c r="D442" s="5">
        <v>2.1399999999999999E-2</v>
      </c>
      <c r="E442" s="2" t="s">
        <v>23</v>
      </c>
      <c r="F442" s="2" t="s">
        <v>23</v>
      </c>
      <c r="G442" s="3">
        <v>741</v>
      </c>
      <c r="H442" s="3">
        <v>0.2</v>
      </c>
      <c r="I442" s="3" t="s">
        <v>6</v>
      </c>
      <c r="J442" s="3" t="b">
        <v>0</v>
      </c>
      <c r="K442" s="4" t="s">
        <v>24</v>
      </c>
      <c r="L442" s="3" t="s">
        <v>24</v>
      </c>
      <c r="M442" t="e">
        <f t="shared" si="12"/>
        <v>#VALUE!</v>
      </c>
      <c r="N442" s="46">
        <f t="shared" si="13"/>
        <v>0</v>
      </c>
      <c r="O442" s="14"/>
    </row>
    <row r="443" spans="2:15">
      <c r="B443">
        <v>5000438</v>
      </c>
      <c r="C443" s="2">
        <v>81562</v>
      </c>
      <c r="D443" s="5">
        <v>6.5000000000000002E-2</v>
      </c>
      <c r="E443" s="2" t="s">
        <v>23</v>
      </c>
      <c r="F443" s="2" t="s">
        <v>23</v>
      </c>
      <c r="G443" s="3">
        <v>628</v>
      </c>
      <c r="H443" s="3">
        <v>0.79999999999999993</v>
      </c>
      <c r="I443" s="3" t="s">
        <v>6</v>
      </c>
      <c r="J443" s="3" t="b">
        <v>0</v>
      </c>
      <c r="K443" s="4" t="s">
        <v>24</v>
      </c>
      <c r="L443" s="3" t="s">
        <v>24</v>
      </c>
      <c r="M443" t="e">
        <f t="shared" si="12"/>
        <v>#VALUE!</v>
      </c>
      <c r="N443" s="46">
        <f t="shared" si="13"/>
        <v>0</v>
      </c>
      <c r="O443" s="14"/>
    </row>
    <row r="444" spans="2:15">
      <c r="B444">
        <v>5000439</v>
      </c>
      <c r="C444" s="2">
        <v>58754</v>
      </c>
      <c r="D444" s="5">
        <v>5.5800000000000002E-2</v>
      </c>
      <c r="E444" s="2" t="s">
        <v>23</v>
      </c>
      <c r="F444" s="2" t="s">
        <v>23</v>
      </c>
      <c r="G444" s="3">
        <v>725</v>
      </c>
      <c r="H444" s="3">
        <v>0.79999999999999993</v>
      </c>
      <c r="I444" s="3" t="s">
        <v>6</v>
      </c>
      <c r="J444" s="3" t="b">
        <v>0</v>
      </c>
      <c r="K444" s="4" t="s">
        <v>24</v>
      </c>
      <c r="L444" s="3" t="s">
        <v>24</v>
      </c>
      <c r="M444" t="e">
        <f t="shared" si="12"/>
        <v>#VALUE!</v>
      </c>
      <c r="N444" s="46">
        <f t="shared" si="13"/>
        <v>0</v>
      </c>
      <c r="O444" s="14"/>
    </row>
    <row r="445" spans="2:15">
      <c r="B445">
        <v>5000440</v>
      </c>
      <c r="C445" s="2">
        <v>112703</v>
      </c>
      <c r="D445" s="5">
        <v>6.0199999999999997E-2</v>
      </c>
      <c r="E445" s="2" t="s">
        <v>23</v>
      </c>
      <c r="F445" s="2" t="s">
        <v>23</v>
      </c>
      <c r="G445" s="3">
        <v>703</v>
      </c>
      <c r="H445" s="3">
        <v>0.2</v>
      </c>
      <c r="I445" s="3" t="s">
        <v>6</v>
      </c>
      <c r="J445" s="3" t="b">
        <v>0</v>
      </c>
      <c r="K445" s="4" t="s">
        <v>24</v>
      </c>
      <c r="L445" s="3" t="s">
        <v>24</v>
      </c>
      <c r="M445" t="e">
        <f t="shared" si="12"/>
        <v>#VALUE!</v>
      </c>
      <c r="N445" s="46">
        <f t="shared" si="13"/>
        <v>0</v>
      </c>
      <c r="O445" s="14"/>
    </row>
    <row r="446" spans="2:15">
      <c r="B446">
        <v>5000441</v>
      </c>
      <c r="C446" s="2">
        <v>22640</v>
      </c>
      <c r="D446" s="5">
        <v>2.1399999999999999E-2</v>
      </c>
      <c r="E446" s="2" t="s">
        <v>26</v>
      </c>
      <c r="F446" s="2" t="s">
        <v>27</v>
      </c>
      <c r="G446" s="3">
        <v>407.4</v>
      </c>
      <c r="H446" s="3">
        <v>0.80999999999999994</v>
      </c>
      <c r="I446" s="3" t="s">
        <v>6</v>
      </c>
      <c r="J446" s="3" t="s">
        <v>24</v>
      </c>
      <c r="K446" s="4">
        <v>0</v>
      </c>
      <c r="L446" s="3">
        <v>3</v>
      </c>
      <c r="M446">
        <f t="shared" si="12"/>
        <v>0</v>
      </c>
      <c r="N446" s="46">
        <f t="shared" si="13"/>
        <v>22640</v>
      </c>
      <c r="O446" s="14"/>
    </row>
    <row r="447" spans="2:15">
      <c r="B447">
        <v>5000442</v>
      </c>
      <c r="C447" s="2">
        <v>136838</v>
      </c>
      <c r="D447" s="5">
        <v>3.8300000000000001E-2</v>
      </c>
      <c r="E447" s="2" t="s">
        <v>23</v>
      </c>
      <c r="F447" s="2" t="s">
        <v>23</v>
      </c>
      <c r="G447" s="3">
        <v>718</v>
      </c>
      <c r="H447" s="3">
        <v>0.2</v>
      </c>
      <c r="I447" s="3" t="s">
        <v>6</v>
      </c>
      <c r="J447" s="3" t="b">
        <v>0</v>
      </c>
      <c r="K447" s="4" t="s">
        <v>24</v>
      </c>
      <c r="L447" s="3" t="s">
        <v>24</v>
      </c>
      <c r="M447" t="e">
        <f t="shared" si="12"/>
        <v>#VALUE!</v>
      </c>
      <c r="N447" s="46">
        <f t="shared" si="13"/>
        <v>0</v>
      </c>
      <c r="O447" s="14"/>
    </row>
    <row r="448" spans="2:15">
      <c r="B448">
        <v>5000443</v>
      </c>
      <c r="C448" s="2">
        <v>43915</v>
      </c>
      <c r="D448" s="5">
        <v>4.7199999999999999E-2</v>
      </c>
      <c r="E448" s="2" t="s">
        <v>23</v>
      </c>
      <c r="F448" s="2" t="s">
        <v>23</v>
      </c>
      <c r="G448" s="3">
        <v>635</v>
      </c>
      <c r="H448" s="3">
        <v>0.2</v>
      </c>
      <c r="I448" s="3" t="s">
        <v>6</v>
      </c>
      <c r="J448" s="3" t="b">
        <v>0</v>
      </c>
      <c r="K448" s="4" t="s">
        <v>24</v>
      </c>
      <c r="L448" s="3" t="s">
        <v>24</v>
      </c>
      <c r="M448" t="e">
        <f t="shared" si="12"/>
        <v>#VALUE!</v>
      </c>
      <c r="N448" s="46">
        <f t="shared" si="13"/>
        <v>0</v>
      </c>
      <c r="O448" s="14"/>
    </row>
    <row r="449" spans="2:15">
      <c r="B449">
        <v>5000444</v>
      </c>
      <c r="C449" s="2">
        <v>49201</v>
      </c>
      <c r="D449" s="5">
        <v>5.9900000000000002E-2</v>
      </c>
      <c r="E449" s="2" t="s">
        <v>23</v>
      </c>
      <c r="F449" s="2" t="s">
        <v>23</v>
      </c>
      <c r="G449" s="3">
        <v>754</v>
      </c>
      <c r="H449" s="3">
        <v>0.42400000000000004</v>
      </c>
      <c r="I449" s="3" t="s">
        <v>6</v>
      </c>
      <c r="J449" s="3" t="b">
        <v>0</v>
      </c>
      <c r="K449" s="4" t="s">
        <v>24</v>
      </c>
      <c r="L449" s="3" t="s">
        <v>24</v>
      </c>
      <c r="M449" t="e">
        <f t="shared" si="12"/>
        <v>#VALUE!</v>
      </c>
      <c r="N449" s="46">
        <f t="shared" si="13"/>
        <v>0</v>
      </c>
      <c r="O449" s="14"/>
    </row>
    <row r="450" spans="2:15">
      <c r="B450">
        <v>5000445</v>
      </c>
      <c r="C450" s="2">
        <v>7658</v>
      </c>
      <c r="D450" s="5">
        <v>6.7900000000000002E-2</v>
      </c>
      <c r="E450" s="2" t="s">
        <v>23</v>
      </c>
      <c r="F450" s="2" t="s">
        <v>23</v>
      </c>
      <c r="G450" s="3">
        <v>780</v>
      </c>
      <c r="H450" s="3">
        <v>0.41600000000000004</v>
      </c>
      <c r="I450" s="3" t="s">
        <v>6</v>
      </c>
      <c r="J450" s="3" t="b">
        <v>0</v>
      </c>
      <c r="K450" s="4" t="s">
        <v>24</v>
      </c>
      <c r="L450" s="3" t="s">
        <v>24</v>
      </c>
      <c r="M450" t="e">
        <f t="shared" si="12"/>
        <v>#VALUE!</v>
      </c>
      <c r="N450" s="46">
        <f t="shared" si="13"/>
        <v>0</v>
      </c>
      <c r="O450" s="14"/>
    </row>
    <row r="451" spans="2:15">
      <c r="B451">
        <v>5000446</v>
      </c>
      <c r="C451" s="2">
        <v>67028</v>
      </c>
      <c r="D451" s="5">
        <v>6.5100000000000005E-2</v>
      </c>
      <c r="E451" s="2" t="s">
        <v>23</v>
      </c>
      <c r="F451" s="2" t="s">
        <v>27</v>
      </c>
      <c r="G451" s="3">
        <v>454.2</v>
      </c>
      <c r="H451" s="3">
        <v>0.6</v>
      </c>
      <c r="I451" s="3" t="s">
        <v>6</v>
      </c>
      <c r="J451" s="3" t="s">
        <v>24</v>
      </c>
      <c r="K451" s="4">
        <v>0.13</v>
      </c>
      <c r="L451" s="3">
        <v>6</v>
      </c>
      <c r="M451">
        <f t="shared" si="12"/>
        <v>0.12283845372799884</v>
      </c>
      <c r="N451" s="46">
        <f t="shared" si="13"/>
        <v>58314.36</v>
      </c>
      <c r="O451" s="14"/>
    </row>
    <row r="452" spans="2:15">
      <c r="B452">
        <v>5000447</v>
      </c>
      <c r="C452" s="2">
        <v>195388</v>
      </c>
      <c r="D452" s="5">
        <v>2.58E-2</v>
      </c>
      <c r="E452" s="2" t="s">
        <v>26</v>
      </c>
      <c r="F452" s="2" t="s">
        <v>27</v>
      </c>
      <c r="G452" s="3">
        <v>438</v>
      </c>
      <c r="H452" s="3">
        <v>0.9</v>
      </c>
      <c r="I452" s="3" t="s">
        <v>6</v>
      </c>
      <c r="J452" s="3" t="s">
        <v>24</v>
      </c>
      <c r="K452" s="4">
        <v>0.1</v>
      </c>
      <c r="L452" s="3">
        <v>3</v>
      </c>
      <c r="M452">
        <f t="shared" si="12"/>
        <v>9.7206542090698206E-2</v>
      </c>
      <c r="N452" s="46">
        <f t="shared" si="13"/>
        <v>175849.2</v>
      </c>
      <c r="O452" s="14"/>
    </row>
    <row r="453" spans="2:15">
      <c r="B453">
        <v>5000448</v>
      </c>
      <c r="C453" s="2">
        <v>82663</v>
      </c>
      <c r="D453" s="5">
        <v>2.0799999999999999E-2</v>
      </c>
      <c r="E453" s="2" t="s">
        <v>23</v>
      </c>
      <c r="F453" s="2" t="s">
        <v>23</v>
      </c>
      <c r="G453" s="3">
        <v>634</v>
      </c>
      <c r="H453" s="3">
        <v>0.64800000000000002</v>
      </c>
      <c r="I453" s="3" t="s">
        <v>6</v>
      </c>
      <c r="J453" s="3" t="b">
        <v>0</v>
      </c>
      <c r="K453" s="4" t="s">
        <v>24</v>
      </c>
      <c r="L453" s="3" t="s">
        <v>24</v>
      </c>
      <c r="M453" t="e">
        <f t="shared" si="12"/>
        <v>#VALUE!</v>
      </c>
      <c r="N453" s="46">
        <f t="shared" si="13"/>
        <v>0</v>
      </c>
      <c r="O453" s="14"/>
    </row>
    <row r="454" spans="2:15">
      <c r="B454">
        <v>5000449</v>
      </c>
      <c r="C454" s="2">
        <v>48670</v>
      </c>
      <c r="D454" s="5">
        <v>3.6400000000000002E-2</v>
      </c>
      <c r="E454" s="2" t="s">
        <v>23</v>
      </c>
      <c r="F454" s="2" t="s">
        <v>23</v>
      </c>
      <c r="G454" s="3">
        <v>780</v>
      </c>
      <c r="H454" s="3">
        <v>0.44800000000000006</v>
      </c>
      <c r="I454" s="3" t="s">
        <v>6</v>
      </c>
      <c r="J454" s="3" t="b">
        <v>0</v>
      </c>
      <c r="K454" s="4" t="s">
        <v>24</v>
      </c>
      <c r="L454" s="3" t="s">
        <v>24</v>
      </c>
      <c r="M454" t="e">
        <f t="shared" ref="M454:M517" si="14">IF(ISBLANK(J454), 0, K454 / (1 + 0.12)^(L454/12))</f>
        <v>#VALUE!</v>
      </c>
      <c r="N454" s="46">
        <f t="shared" si="13"/>
        <v>0</v>
      </c>
      <c r="O454" s="14"/>
    </row>
    <row r="455" spans="2:15">
      <c r="B455">
        <v>5000450</v>
      </c>
      <c r="C455" s="2">
        <v>197719</v>
      </c>
      <c r="D455" s="5">
        <v>5.5500000000000001E-2</v>
      </c>
      <c r="E455" s="2" t="s">
        <v>23</v>
      </c>
      <c r="F455" s="2" t="s">
        <v>23</v>
      </c>
      <c r="G455" s="3">
        <v>710</v>
      </c>
      <c r="H455" s="3">
        <v>0.55200000000000005</v>
      </c>
      <c r="I455" s="3" t="s">
        <v>6</v>
      </c>
      <c r="J455" s="3" t="b">
        <v>0</v>
      </c>
      <c r="K455" s="4" t="s">
        <v>24</v>
      </c>
      <c r="L455" s="3" t="s">
        <v>24</v>
      </c>
      <c r="M455" t="e">
        <f t="shared" si="14"/>
        <v>#VALUE!</v>
      </c>
      <c r="N455" s="46">
        <f t="shared" ref="N455:N518" si="15">IF(F455="defaulted", C455 * (1 - K455), 0)</f>
        <v>0</v>
      </c>
      <c r="O455" s="14"/>
    </row>
    <row r="456" spans="2:15">
      <c r="B456">
        <v>5000451</v>
      </c>
      <c r="C456" s="2">
        <v>10409</v>
      </c>
      <c r="D456" s="5">
        <v>2.0199999999999999E-2</v>
      </c>
      <c r="E456" s="2" t="s">
        <v>23</v>
      </c>
      <c r="F456" s="2" t="s">
        <v>23</v>
      </c>
      <c r="G456" s="3">
        <v>649</v>
      </c>
      <c r="H456" s="3">
        <v>0.2</v>
      </c>
      <c r="I456" s="3" t="s">
        <v>6</v>
      </c>
      <c r="J456" s="3" t="b">
        <v>0</v>
      </c>
      <c r="K456" s="4" t="s">
        <v>24</v>
      </c>
      <c r="L456" s="3" t="s">
        <v>24</v>
      </c>
      <c r="M456" t="e">
        <f t="shared" si="14"/>
        <v>#VALUE!</v>
      </c>
      <c r="N456" s="46">
        <f t="shared" si="15"/>
        <v>0</v>
      </c>
      <c r="O456" s="14"/>
    </row>
    <row r="457" spans="2:15">
      <c r="B457">
        <v>5000452</v>
      </c>
      <c r="C457" s="2">
        <v>64515</v>
      </c>
      <c r="D457" s="5">
        <v>3.9E-2</v>
      </c>
      <c r="E457" s="2" t="s">
        <v>23</v>
      </c>
      <c r="F457" s="2" t="s">
        <v>23</v>
      </c>
      <c r="G457" s="3">
        <v>722</v>
      </c>
      <c r="H457" s="3">
        <v>0.46400000000000008</v>
      </c>
      <c r="I457" s="3" t="s">
        <v>6</v>
      </c>
      <c r="J457" s="3" t="b">
        <v>0</v>
      </c>
      <c r="K457" s="4" t="s">
        <v>24</v>
      </c>
      <c r="L457" s="3" t="s">
        <v>24</v>
      </c>
      <c r="M457" t="e">
        <f t="shared" si="14"/>
        <v>#VALUE!</v>
      </c>
      <c r="N457" s="46">
        <f t="shared" si="15"/>
        <v>0</v>
      </c>
      <c r="O457" s="14"/>
    </row>
    <row r="458" spans="2:15">
      <c r="B458">
        <v>5000453</v>
      </c>
      <c r="C458" s="2">
        <v>107174</v>
      </c>
      <c r="D458" s="5">
        <v>4.02E-2</v>
      </c>
      <c r="E458" s="2" t="s">
        <v>23</v>
      </c>
      <c r="F458" s="2" t="s">
        <v>23</v>
      </c>
      <c r="G458" s="3">
        <v>643</v>
      </c>
      <c r="H458" s="3">
        <v>0.26400000000000001</v>
      </c>
      <c r="I458" s="3" t="s">
        <v>6</v>
      </c>
      <c r="J458" s="3" t="b">
        <v>0</v>
      </c>
      <c r="K458" s="4" t="s">
        <v>24</v>
      </c>
      <c r="L458" s="3" t="s">
        <v>24</v>
      </c>
      <c r="M458" t="e">
        <f t="shared" si="14"/>
        <v>#VALUE!</v>
      </c>
      <c r="N458" s="46">
        <f t="shared" si="15"/>
        <v>0</v>
      </c>
      <c r="O458" s="14"/>
    </row>
    <row r="459" spans="2:15">
      <c r="B459">
        <v>5000454</v>
      </c>
      <c r="C459" s="2">
        <v>68664</v>
      </c>
      <c r="D459" s="5">
        <v>2.3300000000000001E-2</v>
      </c>
      <c r="E459" s="2" t="s">
        <v>23</v>
      </c>
      <c r="F459" s="2" t="s">
        <v>23</v>
      </c>
      <c r="G459" s="3">
        <v>786</v>
      </c>
      <c r="H459" s="3">
        <v>0.2</v>
      </c>
      <c r="I459" s="3" t="s">
        <v>6</v>
      </c>
      <c r="J459" s="3" t="b">
        <v>0</v>
      </c>
      <c r="K459" s="4" t="s">
        <v>24</v>
      </c>
      <c r="L459" s="3" t="s">
        <v>24</v>
      </c>
      <c r="M459" t="e">
        <f t="shared" si="14"/>
        <v>#VALUE!</v>
      </c>
      <c r="N459" s="46">
        <f t="shared" si="15"/>
        <v>0</v>
      </c>
      <c r="O459" s="14"/>
    </row>
    <row r="460" spans="2:15">
      <c r="B460">
        <v>5000455</v>
      </c>
      <c r="C460" s="2">
        <v>5112</v>
      </c>
      <c r="D460" s="5">
        <v>5.0200000000000002E-2</v>
      </c>
      <c r="E460" s="2" t="s">
        <v>23</v>
      </c>
      <c r="F460" s="2" t="s">
        <v>23</v>
      </c>
      <c r="G460" s="3">
        <v>640</v>
      </c>
      <c r="H460" s="3">
        <v>0.2</v>
      </c>
      <c r="I460" s="3" t="s">
        <v>6</v>
      </c>
      <c r="J460" s="3" t="b">
        <v>0</v>
      </c>
      <c r="K460" s="4" t="s">
        <v>24</v>
      </c>
      <c r="L460" s="3" t="s">
        <v>24</v>
      </c>
      <c r="M460" t="e">
        <f t="shared" si="14"/>
        <v>#VALUE!</v>
      </c>
      <c r="N460" s="46">
        <f t="shared" si="15"/>
        <v>0</v>
      </c>
      <c r="O460" s="14"/>
    </row>
    <row r="461" spans="2:15">
      <c r="B461">
        <v>5000456</v>
      </c>
      <c r="C461" s="2">
        <v>77601</v>
      </c>
      <c r="D461" s="5">
        <v>6.4100000000000004E-2</v>
      </c>
      <c r="E461" s="2" t="s">
        <v>23</v>
      </c>
      <c r="F461" s="2" t="s">
        <v>23</v>
      </c>
      <c r="G461" s="3">
        <v>662</v>
      </c>
      <c r="H461" s="3">
        <v>0.2</v>
      </c>
      <c r="I461" s="3" t="s">
        <v>6</v>
      </c>
      <c r="J461" s="3" t="b">
        <v>0</v>
      </c>
      <c r="K461" s="4" t="s">
        <v>24</v>
      </c>
      <c r="L461" s="3" t="s">
        <v>24</v>
      </c>
      <c r="M461" t="e">
        <f t="shared" si="14"/>
        <v>#VALUE!</v>
      </c>
      <c r="N461" s="46">
        <f t="shared" si="15"/>
        <v>0</v>
      </c>
      <c r="O461" s="14"/>
    </row>
    <row r="462" spans="2:15">
      <c r="B462">
        <v>5000457</v>
      </c>
      <c r="C462" s="2">
        <v>103389</v>
      </c>
      <c r="D462" s="5">
        <v>4.2900000000000001E-2</v>
      </c>
      <c r="E462" s="2" t="s">
        <v>23</v>
      </c>
      <c r="F462" s="2" t="s">
        <v>23</v>
      </c>
      <c r="G462" s="3">
        <v>754</v>
      </c>
      <c r="H462" s="3">
        <v>0.2</v>
      </c>
      <c r="I462" s="3" t="s">
        <v>6</v>
      </c>
      <c r="J462" s="3" t="b">
        <v>0</v>
      </c>
      <c r="K462" s="4" t="s">
        <v>24</v>
      </c>
      <c r="L462" s="3" t="s">
        <v>24</v>
      </c>
      <c r="M462" t="e">
        <f t="shared" si="14"/>
        <v>#VALUE!</v>
      </c>
      <c r="N462" s="46">
        <f t="shared" si="15"/>
        <v>0</v>
      </c>
      <c r="O462" s="14"/>
    </row>
    <row r="463" spans="2:15">
      <c r="B463">
        <v>5000458</v>
      </c>
      <c r="C463" s="2">
        <v>196788</v>
      </c>
      <c r="D463" s="5">
        <v>6.93E-2</v>
      </c>
      <c r="E463" s="2" t="s">
        <v>23</v>
      </c>
      <c r="F463" s="2" t="s">
        <v>23</v>
      </c>
      <c r="G463" s="3">
        <v>714</v>
      </c>
      <c r="H463" s="3">
        <v>0.48</v>
      </c>
      <c r="I463" s="3" t="s">
        <v>6</v>
      </c>
      <c r="J463" s="3" t="b">
        <v>0</v>
      </c>
      <c r="K463" s="4" t="s">
        <v>24</v>
      </c>
      <c r="L463" s="3" t="s">
        <v>24</v>
      </c>
      <c r="M463" t="e">
        <f t="shared" si="14"/>
        <v>#VALUE!</v>
      </c>
      <c r="N463" s="46">
        <f t="shared" si="15"/>
        <v>0</v>
      </c>
      <c r="O463" s="14"/>
    </row>
    <row r="464" spans="2:15">
      <c r="B464">
        <v>5000459</v>
      </c>
      <c r="C464" s="2">
        <v>19034</v>
      </c>
      <c r="D464" s="5">
        <v>2.7900000000000001E-2</v>
      </c>
      <c r="E464" s="2" t="s">
        <v>23</v>
      </c>
      <c r="F464" s="2" t="s">
        <v>23</v>
      </c>
      <c r="G464" s="3">
        <v>784</v>
      </c>
      <c r="H464" s="3">
        <v>0.64800000000000002</v>
      </c>
      <c r="I464" s="3" t="s">
        <v>6</v>
      </c>
      <c r="J464" s="3" t="b">
        <v>0</v>
      </c>
      <c r="K464" s="4" t="s">
        <v>24</v>
      </c>
      <c r="L464" s="3" t="s">
        <v>24</v>
      </c>
      <c r="M464" t="e">
        <f t="shared" si="14"/>
        <v>#VALUE!</v>
      </c>
      <c r="N464" s="46">
        <f t="shared" si="15"/>
        <v>0</v>
      </c>
      <c r="O464" s="14"/>
    </row>
    <row r="465" spans="2:15">
      <c r="B465">
        <v>5000460</v>
      </c>
      <c r="C465" s="2">
        <v>41888</v>
      </c>
      <c r="D465" s="5">
        <v>2.3400000000000001E-2</v>
      </c>
      <c r="E465" s="2" t="s">
        <v>23</v>
      </c>
      <c r="F465" s="2" t="s">
        <v>23</v>
      </c>
      <c r="G465" s="3">
        <v>627</v>
      </c>
      <c r="H465" s="3">
        <v>0.47199999999999998</v>
      </c>
      <c r="I465" s="3" t="s">
        <v>6</v>
      </c>
      <c r="J465" s="3" t="b">
        <v>0</v>
      </c>
      <c r="K465" s="4" t="s">
        <v>24</v>
      </c>
      <c r="L465" s="3" t="s">
        <v>24</v>
      </c>
      <c r="M465" t="e">
        <f t="shared" si="14"/>
        <v>#VALUE!</v>
      </c>
      <c r="N465" s="46">
        <f t="shared" si="15"/>
        <v>0</v>
      </c>
      <c r="O465" s="14"/>
    </row>
    <row r="466" spans="2:15">
      <c r="B466">
        <v>5000461</v>
      </c>
      <c r="C466" s="2">
        <v>88731</v>
      </c>
      <c r="D466" s="5">
        <v>3.4799999999999998E-2</v>
      </c>
      <c r="E466" s="2" t="s">
        <v>23</v>
      </c>
      <c r="F466" s="2" t="s">
        <v>23</v>
      </c>
      <c r="G466" s="3">
        <v>749</v>
      </c>
      <c r="H466" s="3">
        <v>0.20800000000000007</v>
      </c>
      <c r="I466" s="3" t="s">
        <v>6</v>
      </c>
      <c r="J466" s="3" t="b">
        <v>0</v>
      </c>
      <c r="K466" s="4" t="s">
        <v>24</v>
      </c>
      <c r="L466" s="3" t="s">
        <v>24</v>
      </c>
      <c r="M466" t="e">
        <f t="shared" si="14"/>
        <v>#VALUE!</v>
      </c>
      <c r="N466" s="46">
        <f t="shared" si="15"/>
        <v>0</v>
      </c>
      <c r="O466" s="14"/>
    </row>
    <row r="467" spans="2:15">
      <c r="B467">
        <v>5000462</v>
      </c>
      <c r="C467" s="2">
        <v>46804</v>
      </c>
      <c r="D467" s="5">
        <v>2.6599999999999999E-2</v>
      </c>
      <c r="E467" s="2" t="s">
        <v>23</v>
      </c>
      <c r="F467" s="2" t="s">
        <v>27</v>
      </c>
      <c r="G467" s="3">
        <v>463.2</v>
      </c>
      <c r="H467" s="3">
        <v>0.26</v>
      </c>
      <c r="I467" s="3" t="s">
        <v>6</v>
      </c>
      <c r="J467" s="3" t="s">
        <v>24</v>
      </c>
      <c r="K467" s="4">
        <v>0.16</v>
      </c>
      <c r="L467" s="3">
        <v>6</v>
      </c>
      <c r="M467">
        <f t="shared" si="14"/>
        <v>0.15118578920369088</v>
      </c>
      <c r="N467" s="46">
        <f t="shared" si="15"/>
        <v>39315.360000000001</v>
      </c>
      <c r="O467" s="14"/>
    </row>
    <row r="468" spans="2:15">
      <c r="B468">
        <v>5000463</v>
      </c>
      <c r="C468" s="2">
        <v>45388</v>
      </c>
      <c r="D468" s="5">
        <v>6.9099999999999995E-2</v>
      </c>
      <c r="E468" s="2" t="s">
        <v>23</v>
      </c>
      <c r="F468" s="2" t="s">
        <v>23</v>
      </c>
      <c r="G468" s="3">
        <v>756</v>
      </c>
      <c r="H468" s="3">
        <v>0.45600000000000007</v>
      </c>
      <c r="I468" s="3" t="s">
        <v>6</v>
      </c>
      <c r="J468" s="3" t="b">
        <v>0</v>
      </c>
      <c r="K468" s="4" t="s">
        <v>24</v>
      </c>
      <c r="L468" s="3" t="s">
        <v>24</v>
      </c>
      <c r="M468" t="e">
        <f t="shared" si="14"/>
        <v>#VALUE!</v>
      </c>
      <c r="N468" s="46">
        <f t="shared" si="15"/>
        <v>0</v>
      </c>
      <c r="O468" s="14"/>
    </row>
    <row r="469" spans="2:15">
      <c r="B469">
        <v>5000464</v>
      </c>
      <c r="C469" s="2">
        <v>147350</v>
      </c>
      <c r="D469" s="5">
        <v>3.4200000000000001E-2</v>
      </c>
      <c r="E469" s="2" t="s">
        <v>23</v>
      </c>
      <c r="F469" s="2" t="s">
        <v>23</v>
      </c>
      <c r="G469" s="3">
        <v>630</v>
      </c>
      <c r="H469" s="3">
        <v>0.4880000000000001</v>
      </c>
      <c r="I469" s="3" t="s">
        <v>6</v>
      </c>
      <c r="J469" s="3" t="b">
        <v>0</v>
      </c>
      <c r="K469" s="4" t="s">
        <v>24</v>
      </c>
      <c r="L469" s="3" t="s">
        <v>24</v>
      </c>
      <c r="M469" t="e">
        <f t="shared" si="14"/>
        <v>#VALUE!</v>
      </c>
      <c r="N469" s="46">
        <f t="shared" si="15"/>
        <v>0</v>
      </c>
      <c r="O469" s="14"/>
    </row>
    <row r="470" spans="2:15">
      <c r="B470">
        <v>5000465</v>
      </c>
      <c r="C470" s="2">
        <v>145471</v>
      </c>
      <c r="D470" s="5">
        <v>3.1399999999999997E-2</v>
      </c>
      <c r="E470" s="2" t="s">
        <v>23</v>
      </c>
      <c r="F470" s="2" t="s">
        <v>23</v>
      </c>
      <c r="G470" s="3">
        <v>604</v>
      </c>
      <c r="H470" s="3">
        <v>0.2</v>
      </c>
      <c r="I470" s="3" t="s">
        <v>6</v>
      </c>
      <c r="J470" s="3" t="b">
        <v>0</v>
      </c>
      <c r="K470" s="4" t="s">
        <v>24</v>
      </c>
      <c r="L470" s="3" t="s">
        <v>24</v>
      </c>
      <c r="M470" t="e">
        <f t="shared" si="14"/>
        <v>#VALUE!</v>
      </c>
      <c r="N470" s="46">
        <f t="shared" si="15"/>
        <v>0</v>
      </c>
      <c r="O470" s="14"/>
    </row>
    <row r="471" spans="2:15">
      <c r="B471">
        <v>5000466</v>
      </c>
      <c r="C471" s="2">
        <v>145665</v>
      </c>
      <c r="D471" s="5">
        <v>3.3500000000000002E-2</v>
      </c>
      <c r="E471" s="2" t="s">
        <v>23</v>
      </c>
      <c r="F471" s="2" t="s">
        <v>23</v>
      </c>
      <c r="G471" s="3">
        <v>703</v>
      </c>
      <c r="H471" s="3">
        <v>0.68</v>
      </c>
      <c r="I471" s="3" t="s">
        <v>6</v>
      </c>
      <c r="J471" s="3" t="b">
        <v>0</v>
      </c>
      <c r="K471" s="4" t="s">
        <v>24</v>
      </c>
      <c r="L471" s="3" t="s">
        <v>24</v>
      </c>
      <c r="M471" t="e">
        <f t="shared" si="14"/>
        <v>#VALUE!</v>
      </c>
      <c r="N471" s="46">
        <f t="shared" si="15"/>
        <v>0</v>
      </c>
      <c r="O471" s="14"/>
    </row>
    <row r="472" spans="2:15">
      <c r="B472">
        <v>5000467</v>
      </c>
      <c r="C472" s="2">
        <v>109746</v>
      </c>
      <c r="D472" s="5">
        <v>5.2400000000000002E-2</v>
      </c>
      <c r="E472" s="2" t="s">
        <v>23</v>
      </c>
      <c r="F472" s="2" t="s">
        <v>23</v>
      </c>
      <c r="G472" s="3">
        <v>697</v>
      </c>
      <c r="H472" s="3">
        <v>0.68</v>
      </c>
      <c r="I472" s="3" t="s">
        <v>6</v>
      </c>
      <c r="J472" s="3" t="b">
        <v>0</v>
      </c>
      <c r="K472" s="4" t="s">
        <v>24</v>
      </c>
      <c r="L472" s="3" t="s">
        <v>24</v>
      </c>
      <c r="M472" t="e">
        <f t="shared" si="14"/>
        <v>#VALUE!</v>
      </c>
      <c r="N472" s="46">
        <f t="shared" si="15"/>
        <v>0</v>
      </c>
      <c r="O472" s="14"/>
    </row>
    <row r="473" spans="2:15">
      <c r="B473">
        <v>5000468</v>
      </c>
      <c r="C473" s="2">
        <v>82028</v>
      </c>
      <c r="D473" s="5">
        <v>2.23E-2</v>
      </c>
      <c r="E473" s="2" t="s">
        <v>23</v>
      </c>
      <c r="F473" s="2" t="s">
        <v>23</v>
      </c>
      <c r="G473" s="3">
        <v>763</v>
      </c>
      <c r="H473" s="3">
        <v>0.248</v>
      </c>
      <c r="I473" s="3" t="s">
        <v>6</v>
      </c>
      <c r="J473" s="3" t="b">
        <v>0</v>
      </c>
      <c r="K473" s="4" t="s">
        <v>24</v>
      </c>
      <c r="L473" s="3" t="s">
        <v>24</v>
      </c>
      <c r="M473" t="e">
        <f t="shared" si="14"/>
        <v>#VALUE!</v>
      </c>
      <c r="N473" s="46">
        <f t="shared" si="15"/>
        <v>0</v>
      </c>
      <c r="O473" s="14"/>
    </row>
    <row r="474" spans="2:15">
      <c r="B474">
        <v>5000469</v>
      </c>
      <c r="C474" s="2">
        <v>195643</v>
      </c>
      <c r="D474" s="5">
        <v>2.0799999999999999E-2</v>
      </c>
      <c r="E474" s="2" t="s">
        <v>23</v>
      </c>
      <c r="F474" s="2" t="s">
        <v>23</v>
      </c>
      <c r="G474" s="3">
        <v>619</v>
      </c>
      <c r="H474" s="3">
        <v>0.2</v>
      </c>
      <c r="I474" s="3" t="s">
        <v>6</v>
      </c>
      <c r="J474" s="3" t="b">
        <v>0</v>
      </c>
      <c r="K474" s="4" t="s">
        <v>24</v>
      </c>
      <c r="L474" s="3" t="s">
        <v>24</v>
      </c>
      <c r="M474" t="e">
        <f t="shared" si="14"/>
        <v>#VALUE!</v>
      </c>
      <c r="N474" s="46">
        <f t="shared" si="15"/>
        <v>0</v>
      </c>
      <c r="O474" s="14"/>
    </row>
    <row r="475" spans="2:15">
      <c r="B475">
        <v>5000470</v>
      </c>
      <c r="C475" s="2">
        <v>20214</v>
      </c>
      <c r="D475" s="5">
        <v>6.0999999999999999E-2</v>
      </c>
      <c r="E475" s="2" t="s">
        <v>23</v>
      </c>
      <c r="F475" s="2" t="s">
        <v>23</v>
      </c>
      <c r="G475" s="3">
        <v>705</v>
      </c>
      <c r="H475" s="3">
        <v>0.29600000000000004</v>
      </c>
      <c r="I475" s="3" t="s">
        <v>6</v>
      </c>
      <c r="J475" s="3" t="b">
        <v>0</v>
      </c>
      <c r="K475" s="4" t="s">
        <v>24</v>
      </c>
      <c r="L475" s="3" t="s">
        <v>24</v>
      </c>
      <c r="M475" t="e">
        <f t="shared" si="14"/>
        <v>#VALUE!</v>
      </c>
      <c r="N475" s="46">
        <f t="shared" si="15"/>
        <v>0</v>
      </c>
      <c r="O475" s="14"/>
    </row>
    <row r="476" spans="2:15">
      <c r="B476">
        <v>5000471</v>
      </c>
      <c r="C476" s="2">
        <v>13475</v>
      </c>
      <c r="D476" s="5">
        <v>6.0400000000000002E-2</v>
      </c>
      <c r="E476" s="2" t="s">
        <v>23</v>
      </c>
      <c r="F476" s="2" t="s">
        <v>23</v>
      </c>
      <c r="G476" s="3">
        <v>657</v>
      </c>
      <c r="H476" s="3">
        <v>0.20800000000000007</v>
      </c>
      <c r="I476" s="3" t="s">
        <v>6</v>
      </c>
      <c r="J476" s="3" t="b">
        <v>0</v>
      </c>
      <c r="K476" s="4" t="s">
        <v>24</v>
      </c>
      <c r="L476" s="3" t="s">
        <v>24</v>
      </c>
      <c r="M476" t="e">
        <f t="shared" si="14"/>
        <v>#VALUE!</v>
      </c>
      <c r="N476" s="46">
        <f t="shared" si="15"/>
        <v>0</v>
      </c>
      <c r="O476" s="14"/>
    </row>
    <row r="477" spans="2:15">
      <c r="B477">
        <v>5000472</v>
      </c>
      <c r="C477" s="2">
        <v>184694</v>
      </c>
      <c r="D477" s="5">
        <v>2.3699999999999999E-2</v>
      </c>
      <c r="E477" s="2" t="s">
        <v>23</v>
      </c>
      <c r="F477" s="2" t="s">
        <v>25</v>
      </c>
      <c r="G477" s="3">
        <v>685</v>
      </c>
      <c r="H477" s="3">
        <v>0.97999999999999987</v>
      </c>
      <c r="I477" s="3" t="s">
        <v>6</v>
      </c>
      <c r="J477" s="3" t="b">
        <v>0</v>
      </c>
      <c r="K477" s="4" t="s">
        <v>24</v>
      </c>
      <c r="L477" s="3" t="s">
        <v>24</v>
      </c>
      <c r="M477" t="e">
        <f t="shared" si="14"/>
        <v>#VALUE!</v>
      </c>
      <c r="N477" s="46">
        <f t="shared" si="15"/>
        <v>0</v>
      </c>
      <c r="O477" s="14"/>
    </row>
    <row r="478" spans="2:15">
      <c r="B478">
        <v>5000473</v>
      </c>
      <c r="C478" s="2">
        <v>121106</v>
      </c>
      <c r="D478" s="5">
        <v>3.4299999999999997E-2</v>
      </c>
      <c r="E478" s="2" t="s">
        <v>23</v>
      </c>
      <c r="F478" s="2" t="s">
        <v>25</v>
      </c>
      <c r="G478" s="3">
        <v>680</v>
      </c>
      <c r="H478" s="3">
        <v>0.4</v>
      </c>
      <c r="I478" s="3" t="s">
        <v>6</v>
      </c>
      <c r="J478" s="3" t="b">
        <v>0</v>
      </c>
      <c r="K478" s="4" t="s">
        <v>24</v>
      </c>
      <c r="L478" s="3" t="s">
        <v>24</v>
      </c>
      <c r="M478" t="e">
        <f t="shared" si="14"/>
        <v>#VALUE!</v>
      </c>
      <c r="N478" s="46">
        <f t="shared" si="15"/>
        <v>0</v>
      </c>
      <c r="O478" s="14"/>
    </row>
    <row r="479" spans="2:15">
      <c r="B479">
        <v>5000474</v>
      </c>
      <c r="C479" s="2">
        <v>199913</v>
      </c>
      <c r="D479" s="5">
        <v>6.5000000000000002E-2</v>
      </c>
      <c r="E479" s="2" t="s">
        <v>23</v>
      </c>
      <c r="F479" s="2" t="s">
        <v>23</v>
      </c>
      <c r="G479" s="3">
        <v>626</v>
      </c>
      <c r="H479" s="3">
        <v>0.624</v>
      </c>
      <c r="I479" s="3" t="s">
        <v>6</v>
      </c>
      <c r="J479" s="3" t="b">
        <v>0</v>
      </c>
      <c r="K479" s="4" t="s">
        <v>24</v>
      </c>
      <c r="L479" s="3" t="s">
        <v>24</v>
      </c>
      <c r="M479" t="e">
        <f t="shared" si="14"/>
        <v>#VALUE!</v>
      </c>
      <c r="N479" s="46">
        <f t="shared" si="15"/>
        <v>0</v>
      </c>
      <c r="O479" s="14"/>
    </row>
    <row r="480" spans="2:15">
      <c r="B480">
        <v>5000475</v>
      </c>
      <c r="C480" s="2">
        <v>129301</v>
      </c>
      <c r="D480" s="5">
        <v>6.2100000000000002E-2</v>
      </c>
      <c r="E480" s="2" t="s">
        <v>23</v>
      </c>
      <c r="F480" s="2" t="s">
        <v>23</v>
      </c>
      <c r="G480" s="3">
        <v>718</v>
      </c>
      <c r="H480" s="3">
        <v>0.77600000000000013</v>
      </c>
      <c r="I480" s="3" t="s">
        <v>6</v>
      </c>
      <c r="J480" s="3" t="b">
        <v>0</v>
      </c>
      <c r="K480" s="4" t="s">
        <v>24</v>
      </c>
      <c r="L480" s="3" t="s">
        <v>24</v>
      </c>
      <c r="M480" t="e">
        <f t="shared" si="14"/>
        <v>#VALUE!</v>
      </c>
      <c r="N480" s="46">
        <f t="shared" si="15"/>
        <v>0</v>
      </c>
      <c r="O480" s="14"/>
    </row>
    <row r="481" spans="2:15">
      <c r="B481">
        <v>5000476</v>
      </c>
      <c r="C481" s="2">
        <v>124276</v>
      </c>
      <c r="D481" s="5">
        <v>4.07E-2</v>
      </c>
      <c r="E481" s="2" t="s">
        <v>23</v>
      </c>
      <c r="F481" s="2" t="s">
        <v>23</v>
      </c>
      <c r="G481" s="3">
        <v>782</v>
      </c>
      <c r="H481" s="3">
        <v>0.3680000000000001</v>
      </c>
      <c r="I481" s="3" t="s">
        <v>6</v>
      </c>
      <c r="J481" s="3" t="b">
        <v>0</v>
      </c>
      <c r="K481" s="4" t="s">
        <v>24</v>
      </c>
      <c r="L481" s="3" t="s">
        <v>24</v>
      </c>
      <c r="M481" t="e">
        <f t="shared" si="14"/>
        <v>#VALUE!</v>
      </c>
      <c r="N481" s="46">
        <f t="shared" si="15"/>
        <v>0</v>
      </c>
      <c r="O481" s="14"/>
    </row>
    <row r="482" spans="2:15">
      <c r="B482">
        <v>5000477</v>
      </c>
      <c r="C482" s="2">
        <v>8540</v>
      </c>
      <c r="D482" s="5">
        <v>3.2899999999999999E-2</v>
      </c>
      <c r="E482" s="2" t="s">
        <v>23</v>
      </c>
      <c r="F482" s="2" t="s">
        <v>23</v>
      </c>
      <c r="G482" s="3">
        <v>697</v>
      </c>
      <c r="H482" s="3">
        <v>0.72800000000000009</v>
      </c>
      <c r="I482" s="3" t="s">
        <v>6</v>
      </c>
      <c r="J482" s="3" t="b">
        <v>0</v>
      </c>
      <c r="K482" s="4" t="s">
        <v>24</v>
      </c>
      <c r="L482" s="3" t="s">
        <v>24</v>
      </c>
      <c r="M482" t="e">
        <f t="shared" si="14"/>
        <v>#VALUE!</v>
      </c>
      <c r="N482" s="46">
        <f t="shared" si="15"/>
        <v>0</v>
      </c>
      <c r="O482" s="14"/>
    </row>
    <row r="483" spans="2:15">
      <c r="B483">
        <v>5000478</v>
      </c>
      <c r="C483" s="2">
        <v>148524</v>
      </c>
      <c r="D483" s="5">
        <v>3.0499999999999999E-2</v>
      </c>
      <c r="E483" s="2" t="s">
        <v>23</v>
      </c>
      <c r="F483" s="2" t="s">
        <v>23</v>
      </c>
      <c r="G483" s="3">
        <v>744</v>
      </c>
      <c r="H483" s="3">
        <v>0.2</v>
      </c>
      <c r="I483" s="3" t="s">
        <v>6</v>
      </c>
      <c r="J483" s="3" t="b">
        <v>0</v>
      </c>
      <c r="K483" s="4" t="s">
        <v>24</v>
      </c>
      <c r="L483" s="3" t="s">
        <v>24</v>
      </c>
      <c r="M483" t="e">
        <f t="shared" si="14"/>
        <v>#VALUE!</v>
      </c>
      <c r="N483" s="46">
        <f t="shared" si="15"/>
        <v>0</v>
      </c>
      <c r="O483" s="14"/>
    </row>
    <row r="484" spans="2:15">
      <c r="B484">
        <v>5000479</v>
      </c>
      <c r="C484" s="2">
        <v>124738</v>
      </c>
      <c r="D484" s="5">
        <v>6.3E-2</v>
      </c>
      <c r="E484" s="2" t="s">
        <v>26</v>
      </c>
      <c r="F484" s="2" t="s">
        <v>27</v>
      </c>
      <c r="G484" s="3">
        <v>463.2</v>
      </c>
      <c r="H484" s="3">
        <v>0.2</v>
      </c>
      <c r="I484" s="3" t="s">
        <v>6</v>
      </c>
      <c r="J484" s="3" t="s">
        <v>24</v>
      </c>
      <c r="K484" s="4">
        <v>0.24</v>
      </c>
      <c r="L484" s="3">
        <v>5</v>
      </c>
      <c r="M484">
        <f t="shared" si="14"/>
        <v>0.22893053977814432</v>
      </c>
      <c r="N484" s="46">
        <f t="shared" si="15"/>
        <v>94800.88</v>
      </c>
      <c r="O484" s="14"/>
    </row>
    <row r="485" spans="2:15">
      <c r="B485">
        <v>5000480</v>
      </c>
      <c r="C485" s="2">
        <v>72492</v>
      </c>
      <c r="D485" s="5">
        <v>6.8400000000000002E-2</v>
      </c>
      <c r="E485" s="2" t="s">
        <v>23</v>
      </c>
      <c r="F485" s="2" t="s">
        <v>23</v>
      </c>
      <c r="G485" s="3">
        <v>728</v>
      </c>
      <c r="H485" s="3">
        <v>0.2</v>
      </c>
      <c r="I485" s="3" t="s">
        <v>6</v>
      </c>
      <c r="J485" s="3" t="b">
        <v>0</v>
      </c>
      <c r="K485" s="4" t="s">
        <v>24</v>
      </c>
      <c r="L485" s="3" t="s">
        <v>24</v>
      </c>
      <c r="M485" t="e">
        <f t="shared" si="14"/>
        <v>#VALUE!</v>
      </c>
      <c r="N485" s="46">
        <f t="shared" si="15"/>
        <v>0</v>
      </c>
      <c r="O485" s="14"/>
    </row>
    <row r="486" spans="2:15">
      <c r="B486">
        <v>5000481</v>
      </c>
      <c r="C486" s="2">
        <v>5686</v>
      </c>
      <c r="D486" s="5">
        <v>5.96E-2</v>
      </c>
      <c r="E486" s="2" t="s">
        <v>23</v>
      </c>
      <c r="F486" s="2" t="s">
        <v>23</v>
      </c>
      <c r="G486" s="3">
        <v>741</v>
      </c>
      <c r="H486" s="3">
        <v>0.2</v>
      </c>
      <c r="I486" s="3" t="s">
        <v>6</v>
      </c>
      <c r="J486" s="3" t="b">
        <v>0</v>
      </c>
      <c r="K486" s="4" t="s">
        <v>24</v>
      </c>
      <c r="L486" s="3" t="s">
        <v>24</v>
      </c>
      <c r="M486" t="e">
        <f t="shared" si="14"/>
        <v>#VALUE!</v>
      </c>
      <c r="N486" s="46">
        <f t="shared" si="15"/>
        <v>0</v>
      </c>
      <c r="O486" s="14"/>
    </row>
    <row r="487" spans="2:15">
      <c r="B487">
        <v>5000482</v>
      </c>
      <c r="C487" s="2">
        <v>103203</v>
      </c>
      <c r="D487" s="5">
        <v>4.1700000000000001E-2</v>
      </c>
      <c r="E487" s="2" t="s">
        <v>23</v>
      </c>
      <c r="F487" s="2" t="s">
        <v>23</v>
      </c>
      <c r="G487" s="3">
        <v>609</v>
      </c>
      <c r="H487" s="3">
        <v>0.51200000000000001</v>
      </c>
      <c r="I487" s="3" t="s">
        <v>6</v>
      </c>
      <c r="J487" s="3" t="b">
        <v>0</v>
      </c>
      <c r="K487" s="4" t="s">
        <v>24</v>
      </c>
      <c r="L487" s="3" t="s">
        <v>24</v>
      </c>
      <c r="M487" t="e">
        <f t="shared" si="14"/>
        <v>#VALUE!</v>
      </c>
      <c r="N487" s="46">
        <f t="shared" si="15"/>
        <v>0</v>
      </c>
      <c r="O487" s="14"/>
    </row>
    <row r="488" spans="2:15">
      <c r="B488">
        <v>5000483</v>
      </c>
      <c r="C488" s="2">
        <v>8097</v>
      </c>
      <c r="D488" s="5">
        <v>5.3400000000000003E-2</v>
      </c>
      <c r="E488" s="2" t="s">
        <v>23</v>
      </c>
      <c r="F488" s="2" t="s">
        <v>23</v>
      </c>
      <c r="G488" s="3">
        <v>733</v>
      </c>
      <c r="H488" s="3">
        <v>0.32799999999999996</v>
      </c>
      <c r="I488" s="3" t="s">
        <v>6</v>
      </c>
      <c r="J488" s="3" t="b">
        <v>0</v>
      </c>
      <c r="K488" s="4" t="s">
        <v>24</v>
      </c>
      <c r="L488" s="3" t="s">
        <v>24</v>
      </c>
      <c r="M488" t="e">
        <f t="shared" si="14"/>
        <v>#VALUE!</v>
      </c>
      <c r="N488" s="46">
        <f t="shared" si="15"/>
        <v>0</v>
      </c>
      <c r="O488" s="14"/>
    </row>
    <row r="489" spans="2:15">
      <c r="B489">
        <v>5000484</v>
      </c>
      <c r="C489" s="2">
        <v>153258</v>
      </c>
      <c r="D489" s="5">
        <v>2.29E-2</v>
      </c>
      <c r="E489" s="2" t="s">
        <v>23</v>
      </c>
      <c r="F489" s="2" t="s">
        <v>23</v>
      </c>
      <c r="G489" s="3">
        <v>708</v>
      </c>
      <c r="H489" s="3">
        <v>0.2</v>
      </c>
      <c r="I489" s="3" t="s">
        <v>6</v>
      </c>
      <c r="J489" s="3" t="b">
        <v>0</v>
      </c>
      <c r="K489" s="4" t="s">
        <v>24</v>
      </c>
      <c r="L489" s="3" t="s">
        <v>24</v>
      </c>
      <c r="M489" t="e">
        <f t="shared" si="14"/>
        <v>#VALUE!</v>
      </c>
      <c r="N489" s="46">
        <f t="shared" si="15"/>
        <v>0</v>
      </c>
      <c r="O489" s="14"/>
    </row>
    <row r="490" spans="2:15">
      <c r="B490">
        <v>5000485</v>
      </c>
      <c r="C490" s="2">
        <v>38937</v>
      </c>
      <c r="D490" s="5">
        <v>3.2599999999999997E-2</v>
      </c>
      <c r="E490" s="2" t="s">
        <v>23</v>
      </c>
      <c r="F490" s="2" t="s">
        <v>23</v>
      </c>
      <c r="G490" s="3">
        <v>635</v>
      </c>
      <c r="H490" s="3">
        <v>0.624</v>
      </c>
      <c r="I490" s="3" t="s">
        <v>6</v>
      </c>
      <c r="J490" s="3" t="b">
        <v>0</v>
      </c>
      <c r="K490" s="4" t="s">
        <v>24</v>
      </c>
      <c r="L490" s="3" t="s">
        <v>24</v>
      </c>
      <c r="M490" t="e">
        <f t="shared" si="14"/>
        <v>#VALUE!</v>
      </c>
      <c r="N490" s="46">
        <f t="shared" si="15"/>
        <v>0</v>
      </c>
      <c r="O490" s="14"/>
    </row>
    <row r="491" spans="2:15">
      <c r="B491">
        <v>5000486</v>
      </c>
      <c r="C491" s="2">
        <v>59786</v>
      </c>
      <c r="D491" s="5">
        <v>4.4299999999999999E-2</v>
      </c>
      <c r="E491" s="2" t="s">
        <v>23</v>
      </c>
      <c r="F491" s="2" t="s">
        <v>23</v>
      </c>
      <c r="G491" s="3">
        <v>733</v>
      </c>
      <c r="H491" s="3">
        <v>0.248</v>
      </c>
      <c r="I491" s="3" t="s">
        <v>6</v>
      </c>
      <c r="J491" s="3" t="b">
        <v>0</v>
      </c>
      <c r="K491" s="4" t="s">
        <v>24</v>
      </c>
      <c r="L491" s="3" t="s">
        <v>24</v>
      </c>
      <c r="M491" t="e">
        <f t="shared" si="14"/>
        <v>#VALUE!</v>
      </c>
      <c r="N491" s="46">
        <f t="shared" si="15"/>
        <v>0</v>
      </c>
      <c r="O491" s="14"/>
    </row>
    <row r="492" spans="2:15">
      <c r="B492">
        <v>5000487</v>
      </c>
      <c r="C492" s="2">
        <v>20656</v>
      </c>
      <c r="D492" s="5">
        <v>3.3799999999999997E-2</v>
      </c>
      <c r="E492" s="2" t="s">
        <v>23</v>
      </c>
      <c r="F492" s="2" t="s">
        <v>23</v>
      </c>
      <c r="G492" s="3">
        <v>723</v>
      </c>
      <c r="H492" s="3">
        <v>0.26400000000000001</v>
      </c>
      <c r="I492" s="3" t="s">
        <v>6</v>
      </c>
      <c r="J492" s="3" t="b">
        <v>0</v>
      </c>
      <c r="K492" s="4" t="s">
        <v>24</v>
      </c>
      <c r="L492" s="3" t="s">
        <v>24</v>
      </c>
      <c r="M492" t="e">
        <f t="shared" si="14"/>
        <v>#VALUE!</v>
      </c>
      <c r="N492" s="46">
        <f t="shared" si="15"/>
        <v>0</v>
      </c>
      <c r="O492" s="14"/>
    </row>
    <row r="493" spans="2:15">
      <c r="B493">
        <v>5000488</v>
      </c>
      <c r="C493" s="2">
        <v>49218</v>
      </c>
      <c r="D493" s="5">
        <v>5.8299999999999998E-2</v>
      </c>
      <c r="E493" s="2" t="s">
        <v>23</v>
      </c>
      <c r="F493" s="2" t="s">
        <v>23</v>
      </c>
      <c r="G493" s="3">
        <v>760</v>
      </c>
      <c r="H493" s="3">
        <v>0.26400000000000001</v>
      </c>
      <c r="I493" s="3" t="s">
        <v>6</v>
      </c>
      <c r="J493" s="3" t="b">
        <v>0</v>
      </c>
      <c r="K493" s="4" t="s">
        <v>24</v>
      </c>
      <c r="L493" s="3" t="s">
        <v>24</v>
      </c>
      <c r="M493" t="e">
        <f t="shared" si="14"/>
        <v>#VALUE!</v>
      </c>
      <c r="N493" s="46">
        <f t="shared" si="15"/>
        <v>0</v>
      </c>
      <c r="O493" s="14"/>
    </row>
    <row r="494" spans="2:15">
      <c r="B494">
        <v>5000489</v>
      </c>
      <c r="C494" s="2">
        <v>76037</v>
      </c>
      <c r="D494" s="5">
        <v>5.0500000000000003E-2</v>
      </c>
      <c r="E494" s="2" t="s">
        <v>23</v>
      </c>
      <c r="F494" s="2" t="s">
        <v>23</v>
      </c>
      <c r="G494" s="3">
        <v>736</v>
      </c>
      <c r="H494" s="3">
        <v>0.2</v>
      </c>
      <c r="I494" s="3" t="s">
        <v>6</v>
      </c>
      <c r="J494" s="3" t="b">
        <v>0</v>
      </c>
      <c r="K494" s="4" t="s">
        <v>24</v>
      </c>
      <c r="L494" s="3" t="s">
        <v>24</v>
      </c>
      <c r="M494" t="e">
        <f t="shared" si="14"/>
        <v>#VALUE!</v>
      </c>
      <c r="N494" s="46">
        <f t="shared" si="15"/>
        <v>0</v>
      </c>
      <c r="O494" s="14"/>
    </row>
    <row r="495" spans="2:15">
      <c r="B495">
        <v>5000490</v>
      </c>
      <c r="C495" s="2">
        <v>11114</v>
      </c>
      <c r="D495" s="5">
        <v>5.28E-2</v>
      </c>
      <c r="E495" s="2" t="s">
        <v>23</v>
      </c>
      <c r="F495" s="2" t="s">
        <v>23</v>
      </c>
      <c r="G495" s="3">
        <v>739</v>
      </c>
      <c r="H495" s="3">
        <v>0.76800000000000013</v>
      </c>
      <c r="I495" s="3" t="s">
        <v>6</v>
      </c>
      <c r="J495" s="3" t="b">
        <v>0</v>
      </c>
      <c r="K495" s="4" t="s">
        <v>24</v>
      </c>
      <c r="L495" s="3" t="s">
        <v>24</v>
      </c>
      <c r="M495" t="e">
        <f t="shared" si="14"/>
        <v>#VALUE!</v>
      </c>
      <c r="N495" s="46">
        <f t="shared" si="15"/>
        <v>0</v>
      </c>
      <c r="O495" s="14"/>
    </row>
    <row r="496" spans="2:15">
      <c r="B496">
        <v>5000491</v>
      </c>
      <c r="C496" s="2">
        <v>39653</v>
      </c>
      <c r="D496" s="5">
        <v>5.5100000000000003E-2</v>
      </c>
      <c r="E496" s="2" t="s">
        <v>23</v>
      </c>
      <c r="F496" s="2" t="s">
        <v>23</v>
      </c>
      <c r="G496" s="3">
        <v>708</v>
      </c>
      <c r="H496" s="3">
        <v>0.65600000000000003</v>
      </c>
      <c r="I496" s="3" t="s">
        <v>6</v>
      </c>
      <c r="J496" s="3" t="b">
        <v>0</v>
      </c>
      <c r="K496" s="4" t="s">
        <v>24</v>
      </c>
      <c r="L496" s="3" t="s">
        <v>24</v>
      </c>
      <c r="M496" t="e">
        <f t="shared" si="14"/>
        <v>#VALUE!</v>
      </c>
      <c r="N496" s="46">
        <f t="shared" si="15"/>
        <v>0</v>
      </c>
      <c r="O496" s="14"/>
    </row>
    <row r="497" spans="2:15">
      <c r="B497">
        <v>5000492</v>
      </c>
      <c r="C497" s="2">
        <v>175475</v>
      </c>
      <c r="D497" s="5">
        <v>5.2200000000000003E-2</v>
      </c>
      <c r="E497" s="2" t="s">
        <v>23</v>
      </c>
      <c r="F497" s="2" t="s">
        <v>27</v>
      </c>
      <c r="G497" s="3">
        <v>435.59999999999997</v>
      </c>
      <c r="H497" s="3">
        <v>0.4</v>
      </c>
      <c r="I497" s="3" t="s">
        <v>6</v>
      </c>
      <c r="J497" s="3" t="s">
        <v>24</v>
      </c>
      <c r="K497" s="4">
        <v>0.22</v>
      </c>
      <c r="L497" s="3">
        <v>3</v>
      </c>
      <c r="M497">
        <f t="shared" si="14"/>
        <v>0.21385439259953606</v>
      </c>
      <c r="N497" s="46">
        <f t="shared" si="15"/>
        <v>136870.5</v>
      </c>
      <c r="O497" s="14"/>
    </row>
    <row r="498" spans="2:15">
      <c r="B498">
        <v>5000493</v>
      </c>
      <c r="C498" s="2">
        <v>24286</v>
      </c>
      <c r="D498" s="5">
        <v>5.8400000000000001E-2</v>
      </c>
      <c r="E498" s="2" t="s">
        <v>23</v>
      </c>
      <c r="F498" s="2" t="s">
        <v>23</v>
      </c>
      <c r="G498" s="3">
        <v>655</v>
      </c>
      <c r="H498" s="3">
        <v>0.54400000000000004</v>
      </c>
      <c r="I498" s="3" t="s">
        <v>6</v>
      </c>
      <c r="J498" s="3" t="b">
        <v>0</v>
      </c>
      <c r="K498" s="4" t="s">
        <v>24</v>
      </c>
      <c r="L498" s="3" t="s">
        <v>24</v>
      </c>
      <c r="M498" t="e">
        <f t="shared" si="14"/>
        <v>#VALUE!</v>
      </c>
      <c r="N498" s="46">
        <f t="shared" si="15"/>
        <v>0</v>
      </c>
      <c r="O498" s="14"/>
    </row>
    <row r="499" spans="2:15">
      <c r="B499">
        <v>5000494</v>
      </c>
      <c r="C499" s="2">
        <v>36586</v>
      </c>
      <c r="D499" s="5">
        <v>6.5500000000000003E-2</v>
      </c>
      <c r="E499" s="2" t="s">
        <v>23</v>
      </c>
      <c r="F499" s="2" t="s">
        <v>23</v>
      </c>
      <c r="G499" s="3">
        <v>614</v>
      </c>
      <c r="H499" s="3">
        <v>0.63200000000000001</v>
      </c>
      <c r="I499" s="3" t="s">
        <v>6</v>
      </c>
      <c r="J499" s="3" t="b">
        <v>0</v>
      </c>
      <c r="K499" s="4" t="s">
        <v>24</v>
      </c>
      <c r="L499" s="3" t="s">
        <v>24</v>
      </c>
      <c r="M499" t="e">
        <f t="shared" si="14"/>
        <v>#VALUE!</v>
      </c>
      <c r="N499" s="46">
        <f t="shared" si="15"/>
        <v>0</v>
      </c>
      <c r="O499" s="14"/>
    </row>
    <row r="500" spans="2:15">
      <c r="B500">
        <v>5000495</v>
      </c>
      <c r="C500" s="2">
        <v>130124</v>
      </c>
      <c r="D500" s="5">
        <v>6.5799999999999997E-2</v>
      </c>
      <c r="E500" s="2" t="s">
        <v>23</v>
      </c>
      <c r="F500" s="2" t="s">
        <v>23</v>
      </c>
      <c r="G500" s="3">
        <v>748</v>
      </c>
      <c r="H500" s="3">
        <v>0.26400000000000001</v>
      </c>
      <c r="I500" s="3" t="s">
        <v>6</v>
      </c>
      <c r="J500" s="3" t="b">
        <v>0</v>
      </c>
      <c r="K500" s="4" t="s">
        <v>24</v>
      </c>
      <c r="L500" s="3" t="s">
        <v>24</v>
      </c>
      <c r="M500" t="e">
        <f t="shared" si="14"/>
        <v>#VALUE!</v>
      </c>
      <c r="N500" s="46">
        <f t="shared" si="15"/>
        <v>0</v>
      </c>
      <c r="O500" s="14"/>
    </row>
    <row r="501" spans="2:15">
      <c r="B501">
        <v>5000496</v>
      </c>
      <c r="C501" s="2">
        <v>168218</v>
      </c>
      <c r="D501" s="5">
        <v>5.2600000000000001E-2</v>
      </c>
      <c r="E501" s="2" t="s">
        <v>23</v>
      </c>
      <c r="F501" s="2" t="s">
        <v>23</v>
      </c>
      <c r="G501" s="3">
        <v>798</v>
      </c>
      <c r="H501" s="3">
        <v>0.52</v>
      </c>
      <c r="I501" s="3" t="s">
        <v>6</v>
      </c>
      <c r="J501" s="3" t="b">
        <v>0</v>
      </c>
      <c r="K501" s="4" t="s">
        <v>24</v>
      </c>
      <c r="L501" s="3" t="s">
        <v>24</v>
      </c>
      <c r="M501" t="e">
        <f t="shared" si="14"/>
        <v>#VALUE!</v>
      </c>
      <c r="N501" s="46">
        <f t="shared" si="15"/>
        <v>0</v>
      </c>
      <c r="O501" s="14"/>
    </row>
    <row r="502" spans="2:15">
      <c r="B502">
        <v>5000497</v>
      </c>
      <c r="C502" s="2">
        <v>31825</v>
      </c>
      <c r="D502" s="5">
        <v>6.4500000000000002E-2</v>
      </c>
      <c r="E502" s="2" t="s">
        <v>23</v>
      </c>
      <c r="F502" s="2" t="s">
        <v>23</v>
      </c>
      <c r="G502" s="3">
        <v>739</v>
      </c>
      <c r="H502" s="3">
        <v>0.74400000000000011</v>
      </c>
      <c r="I502" s="3" t="s">
        <v>6</v>
      </c>
      <c r="J502" s="3" t="b">
        <v>0</v>
      </c>
      <c r="K502" s="4" t="s">
        <v>24</v>
      </c>
      <c r="L502" s="3" t="s">
        <v>24</v>
      </c>
      <c r="M502" t="e">
        <f t="shared" si="14"/>
        <v>#VALUE!</v>
      </c>
      <c r="N502" s="46">
        <f t="shared" si="15"/>
        <v>0</v>
      </c>
      <c r="O502" s="14"/>
    </row>
    <row r="503" spans="2:15">
      <c r="B503">
        <v>5000498</v>
      </c>
      <c r="C503" s="2">
        <v>129611</v>
      </c>
      <c r="D503" s="5">
        <v>2.29E-2</v>
      </c>
      <c r="E503" s="2" t="s">
        <v>23</v>
      </c>
      <c r="F503" s="2" t="s">
        <v>23</v>
      </c>
      <c r="G503" s="3">
        <v>748</v>
      </c>
      <c r="H503" s="3">
        <v>0.52</v>
      </c>
      <c r="I503" s="3" t="s">
        <v>6</v>
      </c>
      <c r="J503" s="3" t="b">
        <v>0</v>
      </c>
      <c r="K503" s="4" t="s">
        <v>24</v>
      </c>
      <c r="L503" s="3" t="s">
        <v>24</v>
      </c>
      <c r="M503" t="e">
        <f t="shared" si="14"/>
        <v>#VALUE!</v>
      </c>
      <c r="N503" s="46">
        <f t="shared" si="15"/>
        <v>0</v>
      </c>
      <c r="O503" s="14"/>
    </row>
    <row r="504" spans="2:15">
      <c r="B504">
        <v>5000499</v>
      </c>
      <c r="C504" s="2">
        <v>67605</v>
      </c>
      <c r="D504" s="5">
        <v>4.7E-2</v>
      </c>
      <c r="E504" s="2" t="s">
        <v>23</v>
      </c>
      <c r="F504" s="2" t="s">
        <v>23</v>
      </c>
      <c r="G504" s="3">
        <v>676</v>
      </c>
      <c r="H504" s="3">
        <v>0.2</v>
      </c>
      <c r="I504" s="3" t="s">
        <v>6</v>
      </c>
      <c r="J504" s="3" t="b">
        <v>0</v>
      </c>
      <c r="K504" s="4" t="s">
        <v>24</v>
      </c>
      <c r="L504" s="3" t="s">
        <v>24</v>
      </c>
      <c r="M504" t="e">
        <f t="shared" si="14"/>
        <v>#VALUE!</v>
      </c>
      <c r="N504" s="46">
        <f t="shared" si="15"/>
        <v>0</v>
      </c>
      <c r="O504" s="14"/>
    </row>
    <row r="505" spans="2:15">
      <c r="B505">
        <v>5000500</v>
      </c>
      <c r="C505" s="2">
        <v>15830</v>
      </c>
      <c r="D505" s="5">
        <v>5.2999999999999999E-2</v>
      </c>
      <c r="E505" s="2" t="s">
        <v>23</v>
      </c>
      <c r="F505" s="2" t="s">
        <v>23</v>
      </c>
      <c r="G505" s="3">
        <v>728</v>
      </c>
      <c r="H505" s="3">
        <v>0.51200000000000001</v>
      </c>
      <c r="I505" s="3" t="s">
        <v>6</v>
      </c>
      <c r="J505" s="3" t="b">
        <v>0</v>
      </c>
      <c r="K505" s="4" t="s">
        <v>24</v>
      </c>
      <c r="L505" s="3" t="s">
        <v>24</v>
      </c>
      <c r="M505" t="e">
        <f t="shared" si="14"/>
        <v>#VALUE!</v>
      </c>
      <c r="N505" s="46">
        <f t="shared" si="15"/>
        <v>0</v>
      </c>
      <c r="O505" s="14"/>
    </row>
    <row r="506" spans="2:15">
      <c r="B506">
        <v>5000501</v>
      </c>
      <c r="C506" s="2">
        <v>52543</v>
      </c>
      <c r="D506" s="5">
        <v>4.8300000000000003E-2</v>
      </c>
      <c r="E506" s="2" t="s">
        <v>23</v>
      </c>
      <c r="F506" s="2" t="s">
        <v>23</v>
      </c>
      <c r="G506" s="3">
        <v>669</v>
      </c>
      <c r="H506" s="3">
        <v>0.2</v>
      </c>
      <c r="I506" s="3" t="s">
        <v>6</v>
      </c>
      <c r="J506" s="3" t="b">
        <v>0</v>
      </c>
      <c r="K506" s="4" t="s">
        <v>24</v>
      </c>
      <c r="L506" s="3" t="s">
        <v>24</v>
      </c>
      <c r="M506" t="e">
        <f t="shared" si="14"/>
        <v>#VALUE!</v>
      </c>
      <c r="N506" s="46">
        <f t="shared" si="15"/>
        <v>0</v>
      </c>
      <c r="O506" s="14"/>
    </row>
    <row r="507" spans="2:15">
      <c r="B507">
        <v>5000502</v>
      </c>
      <c r="C507" s="2">
        <v>83880</v>
      </c>
      <c r="D507" s="5">
        <v>6.6600000000000006E-2</v>
      </c>
      <c r="E507" s="2" t="s">
        <v>23</v>
      </c>
      <c r="F507" s="2" t="s">
        <v>23</v>
      </c>
      <c r="G507" s="3">
        <v>729</v>
      </c>
      <c r="H507" s="3">
        <v>0.72000000000000008</v>
      </c>
      <c r="I507" s="3" t="s">
        <v>6</v>
      </c>
      <c r="J507" s="3" t="b">
        <v>0</v>
      </c>
      <c r="K507" s="4" t="s">
        <v>24</v>
      </c>
      <c r="L507" s="3" t="s">
        <v>24</v>
      </c>
      <c r="M507" t="e">
        <f t="shared" si="14"/>
        <v>#VALUE!</v>
      </c>
      <c r="N507" s="46">
        <f t="shared" si="15"/>
        <v>0</v>
      </c>
      <c r="O507" s="14"/>
    </row>
    <row r="508" spans="2:15">
      <c r="B508">
        <v>5000503</v>
      </c>
      <c r="C508" s="2">
        <v>144955</v>
      </c>
      <c r="D508" s="5">
        <v>4.8099999999999997E-2</v>
      </c>
      <c r="E508" s="2" t="s">
        <v>23</v>
      </c>
      <c r="F508" s="2" t="s">
        <v>23</v>
      </c>
      <c r="G508" s="3">
        <v>614</v>
      </c>
      <c r="H508" s="3">
        <v>0.43200000000000005</v>
      </c>
      <c r="I508" s="3" t="s">
        <v>6</v>
      </c>
      <c r="J508" s="3" t="b">
        <v>0</v>
      </c>
      <c r="K508" s="4" t="s">
        <v>24</v>
      </c>
      <c r="L508" s="3" t="s">
        <v>24</v>
      </c>
      <c r="M508" t="e">
        <f t="shared" si="14"/>
        <v>#VALUE!</v>
      </c>
      <c r="N508" s="46">
        <f t="shared" si="15"/>
        <v>0</v>
      </c>
      <c r="O508" s="14"/>
    </row>
    <row r="509" spans="2:15">
      <c r="B509">
        <v>5000504</v>
      </c>
      <c r="C509" s="2">
        <v>36795</v>
      </c>
      <c r="D509" s="5">
        <v>2.7300000000000001E-2</v>
      </c>
      <c r="E509" s="2" t="s">
        <v>23</v>
      </c>
      <c r="F509" s="2" t="s">
        <v>23</v>
      </c>
      <c r="G509" s="3">
        <v>720</v>
      </c>
      <c r="H509" s="3">
        <v>0.60799999999999998</v>
      </c>
      <c r="I509" s="3" t="s">
        <v>6</v>
      </c>
      <c r="J509" s="3" t="b">
        <v>0</v>
      </c>
      <c r="K509" s="4" t="s">
        <v>24</v>
      </c>
      <c r="L509" s="3" t="s">
        <v>24</v>
      </c>
      <c r="M509" t="e">
        <f t="shared" si="14"/>
        <v>#VALUE!</v>
      </c>
      <c r="N509" s="46">
        <f t="shared" si="15"/>
        <v>0</v>
      </c>
      <c r="O509" s="14"/>
    </row>
    <row r="510" spans="2:15">
      <c r="B510">
        <v>5000505</v>
      </c>
      <c r="C510" s="2">
        <v>62611</v>
      </c>
      <c r="D510" s="5">
        <v>3.7900000000000003E-2</v>
      </c>
      <c r="E510" s="2" t="s">
        <v>23</v>
      </c>
      <c r="F510" s="2" t="s">
        <v>23</v>
      </c>
      <c r="G510" s="3">
        <v>630</v>
      </c>
      <c r="H510" s="3">
        <v>0.2</v>
      </c>
      <c r="I510" s="3" t="s">
        <v>6</v>
      </c>
      <c r="J510" s="3" t="b">
        <v>0</v>
      </c>
      <c r="K510" s="4" t="s">
        <v>24</v>
      </c>
      <c r="L510" s="3" t="s">
        <v>24</v>
      </c>
      <c r="M510" t="e">
        <f t="shared" si="14"/>
        <v>#VALUE!</v>
      </c>
      <c r="N510" s="46">
        <f t="shared" si="15"/>
        <v>0</v>
      </c>
      <c r="O510" s="14"/>
    </row>
    <row r="511" spans="2:15">
      <c r="B511">
        <v>5000506</v>
      </c>
      <c r="C511" s="2">
        <v>29904</v>
      </c>
      <c r="D511" s="5">
        <v>4.3400000000000001E-2</v>
      </c>
      <c r="E511" s="2" t="s">
        <v>23</v>
      </c>
      <c r="F511" s="2" t="s">
        <v>23</v>
      </c>
      <c r="G511" s="3">
        <v>609</v>
      </c>
      <c r="H511" s="3">
        <v>0.2</v>
      </c>
      <c r="I511" s="3" t="s">
        <v>6</v>
      </c>
      <c r="J511" s="3" t="b">
        <v>0</v>
      </c>
      <c r="K511" s="4" t="s">
        <v>24</v>
      </c>
      <c r="L511" s="3" t="s">
        <v>24</v>
      </c>
      <c r="M511" t="e">
        <f t="shared" si="14"/>
        <v>#VALUE!</v>
      </c>
      <c r="N511" s="46">
        <f t="shared" si="15"/>
        <v>0</v>
      </c>
      <c r="O511" s="14"/>
    </row>
    <row r="512" spans="2:15">
      <c r="B512">
        <v>5000507</v>
      </c>
      <c r="C512" s="2">
        <v>164355</v>
      </c>
      <c r="D512" s="5">
        <v>2.75E-2</v>
      </c>
      <c r="E512" s="2" t="s">
        <v>23</v>
      </c>
      <c r="F512" s="2" t="s">
        <v>23</v>
      </c>
      <c r="G512" s="3">
        <v>610</v>
      </c>
      <c r="H512" s="3">
        <v>0.2</v>
      </c>
      <c r="I512" s="3" t="s">
        <v>6</v>
      </c>
      <c r="J512" s="3" t="b">
        <v>0</v>
      </c>
      <c r="K512" s="4" t="s">
        <v>24</v>
      </c>
      <c r="L512" s="3" t="s">
        <v>24</v>
      </c>
      <c r="M512" t="e">
        <f t="shared" si="14"/>
        <v>#VALUE!</v>
      </c>
      <c r="N512" s="46">
        <f t="shared" si="15"/>
        <v>0</v>
      </c>
      <c r="O512" s="14"/>
    </row>
    <row r="513" spans="2:15">
      <c r="B513">
        <v>5000508</v>
      </c>
      <c r="C513" s="2">
        <v>99854</v>
      </c>
      <c r="D513" s="5">
        <v>6.7900000000000002E-2</v>
      </c>
      <c r="E513" s="2" t="s">
        <v>23</v>
      </c>
      <c r="F513" s="2" t="s">
        <v>25</v>
      </c>
      <c r="G513" s="3">
        <v>765</v>
      </c>
      <c r="H513" s="3">
        <v>1.0899999999999999</v>
      </c>
      <c r="I513" s="3" t="s">
        <v>6</v>
      </c>
      <c r="J513" s="3" t="b">
        <v>0</v>
      </c>
      <c r="K513" s="4" t="s">
        <v>24</v>
      </c>
      <c r="L513" s="3" t="s">
        <v>24</v>
      </c>
      <c r="M513" t="e">
        <f t="shared" si="14"/>
        <v>#VALUE!</v>
      </c>
      <c r="N513" s="46">
        <f t="shared" si="15"/>
        <v>0</v>
      </c>
      <c r="O513" s="14"/>
    </row>
    <row r="514" spans="2:15">
      <c r="B514">
        <v>5000509</v>
      </c>
      <c r="C514" s="2">
        <v>21645</v>
      </c>
      <c r="D514" s="5">
        <v>2.6800000000000001E-2</v>
      </c>
      <c r="E514" s="2" t="s">
        <v>23</v>
      </c>
      <c r="F514" s="2" t="s">
        <v>23</v>
      </c>
      <c r="G514" s="3">
        <v>685</v>
      </c>
      <c r="H514" s="3">
        <v>0.624</v>
      </c>
      <c r="I514" s="3" t="s">
        <v>6</v>
      </c>
      <c r="J514" s="3" t="b">
        <v>0</v>
      </c>
      <c r="K514" s="4" t="s">
        <v>24</v>
      </c>
      <c r="L514" s="3" t="s">
        <v>24</v>
      </c>
      <c r="M514" t="e">
        <f t="shared" si="14"/>
        <v>#VALUE!</v>
      </c>
      <c r="N514" s="46">
        <f t="shared" si="15"/>
        <v>0</v>
      </c>
      <c r="O514" s="14"/>
    </row>
    <row r="515" spans="2:15">
      <c r="B515">
        <v>5000510</v>
      </c>
      <c r="C515" s="2">
        <v>55842</v>
      </c>
      <c r="D515" s="5">
        <v>2.01E-2</v>
      </c>
      <c r="E515" s="2" t="s">
        <v>23</v>
      </c>
      <c r="F515" s="2" t="s">
        <v>23</v>
      </c>
      <c r="G515" s="3">
        <v>737</v>
      </c>
      <c r="H515" s="3">
        <v>0.38400000000000001</v>
      </c>
      <c r="I515" s="3" t="s">
        <v>6</v>
      </c>
      <c r="J515" s="3" t="b">
        <v>0</v>
      </c>
      <c r="K515" s="4" t="s">
        <v>24</v>
      </c>
      <c r="L515" s="3" t="s">
        <v>24</v>
      </c>
      <c r="M515" t="e">
        <f t="shared" si="14"/>
        <v>#VALUE!</v>
      </c>
      <c r="N515" s="46">
        <f t="shared" si="15"/>
        <v>0</v>
      </c>
      <c r="O515" s="14"/>
    </row>
    <row r="516" spans="2:15">
      <c r="B516">
        <v>5000511</v>
      </c>
      <c r="C516" s="2">
        <v>153907</v>
      </c>
      <c r="D516" s="5">
        <v>2.75E-2</v>
      </c>
      <c r="E516" s="2" t="s">
        <v>23</v>
      </c>
      <c r="F516" s="2" t="s">
        <v>23</v>
      </c>
      <c r="G516" s="3">
        <v>697</v>
      </c>
      <c r="H516" s="3">
        <v>0.31200000000000006</v>
      </c>
      <c r="I516" s="3" t="s">
        <v>6</v>
      </c>
      <c r="J516" s="3" t="b">
        <v>0</v>
      </c>
      <c r="K516" s="4" t="s">
        <v>24</v>
      </c>
      <c r="L516" s="3" t="s">
        <v>24</v>
      </c>
      <c r="M516" t="e">
        <f t="shared" si="14"/>
        <v>#VALUE!</v>
      </c>
      <c r="N516" s="46">
        <f t="shared" si="15"/>
        <v>0</v>
      </c>
      <c r="O516" s="14"/>
    </row>
    <row r="517" spans="2:15">
      <c r="B517">
        <v>5000512</v>
      </c>
      <c r="C517" s="2">
        <v>43762</v>
      </c>
      <c r="D517" s="5">
        <v>3.3000000000000002E-2</v>
      </c>
      <c r="E517" s="2" t="s">
        <v>23</v>
      </c>
      <c r="F517" s="2" t="s">
        <v>23</v>
      </c>
      <c r="G517" s="3">
        <v>713</v>
      </c>
      <c r="H517" s="3">
        <v>0.2</v>
      </c>
      <c r="I517" s="3" t="s">
        <v>6</v>
      </c>
      <c r="J517" s="3" t="b">
        <v>0</v>
      </c>
      <c r="K517" s="4" t="s">
        <v>24</v>
      </c>
      <c r="L517" s="3" t="s">
        <v>24</v>
      </c>
      <c r="M517" t="e">
        <f t="shared" si="14"/>
        <v>#VALUE!</v>
      </c>
      <c r="N517" s="46">
        <f t="shared" si="15"/>
        <v>0</v>
      </c>
      <c r="O517" s="14"/>
    </row>
    <row r="518" spans="2:15">
      <c r="B518">
        <v>5000513</v>
      </c>
      <c r="C518" s="2">
        <v>178020</v>
      </c>
      <c r="D518" s="5">
        <v>3.3099999999999997E-2</v>
      </c>
      <c r="E518" s="2" t="s">
        <v>23</v>
      </c>
      <c r="F518" s="2" t="s">
        <v>23</v>
      </c>
      <c r="G518" s="3">
        <v>626</v>
      </c>
      <c r="H518" s="3">
        <v>0.22400000000000009</v>
      </c>
      <c r="I518" s="3" t="s">
        <v>6</v>
      </c>
      <c r="J518" s="3" t="b">
        <v>0</v>
      </c>
      <c r="K518" s="4" t="s">
        <v>24</v>
      </c>
      <c r="L518" s="3" t="s">
        <v>24</v>
      </c>
      <c r="M518" t="e">
        <f t="shared" ref="M518:M581" si="16">IF(ISBLANK(J518), 0, K518 / (1 + 0.12)^(L518/12))</f>
        <v>#VALUE!</v>
      </c>
      <c r="N518" s="46">
        <f t="shared" si="15"/>
        <v>0</v>
      </c>
      <c r="O518" s="14"/>
    </row>
    <row r="519" spans="2:15">
      <c r="B519">
        <v>5000514</v>
      </c>
      <c r="C519" s="2">
        <v>159555</v>
      </c>
      <c r="D519" s="5">
        <v>2.93E-2</v>
      </c>
      <c r="E519" s="2" t="s">
        <v>23</v>
      </c>
      <c r="F519" s="2" t="s">
        <v>23</v>
      </c>
      <c r="G519" s="3">
        <v>607</v>
      </c>
      <c r="H519" s="3">
        <v>0.63200000000000001</v>
      </c>
      <c r="I519" s="3" t="s">
        <v>6</v>
      </c>
      <c r="J519" s="3" t="b">
        <v>0</v>
      </c>
      <c r="K519" s="4" t="s">
        <v>24</v>
      </c>
      <c r="L519" s="3" t="s">
        <v>24</v>
      </c>
      <c r="M519" t="e">
        <f t="shared" si="16"/>
        <v>#VALUE!</v>
      </c>
      <c r="N519" s="46">
        <f t="shared" ref="N519:N582" si="17">IF(F519="defaulted", C519 * (1 - K519), 0)</f>
        <v>0</v>
      </c>
      <c r="O519" s="14"/>
    </row>
    <row r="520" spans="2:15">
      <c r="B520">
        <v>5000515</v>
      </c>
      <c r="C520" s="2">
        <v>73890</v>
      </c>
      <c r="D520" s="5">
        <v>2.4799999999999999E-2</v>
      </c>
      <c r="E520" s="2" t="s">
        <v>23</v>
      </c>
      <c r="F520" s="2" t="s">
        <v>25</v>
      </c>
      <c r="G520" s="3">
        <v>682</v>
      </c>
      <c r="H520" s="3">
        <v>0.68</v>
      </c>
      <c r="I520" s="3" t="s">
        <v>6</v>
      </c>
      <c r="J520" s="3" t="b">
        <v>0</v>
      </c>
      <c r="K520" s="4" t="s">
        <v>24</v>
      </c>
      <c r="L520" s="3" t="s">
        <v>24</v>
      </c>
      <c r="M520" t="e">
        <f t="shared" si="16"/>
        <v>#VALUE!</v>
      </c>
      <c r="N520" s="46">
        <f t="shared" si="17"/>
        <v>0</v>
      </c>
      <c r="O520" s="14"/>
    </row>
    <row r="521" spans="2:15">
      <c r="B521">
        <v>5000516</v>
      </c>
      <c r="C521" s="2">
        <v>60721</v>
      </c>
      <c r="D521" s="5">
        <v>6.2300000000000001E-2</v>
      </c>
      <c r="E521" s="2" t="s">
        <v>23</v>
      </c>
      <c r="F521" s="2" t="s">
        <v>23</v>
      </c>
      <c r="G521" s="3">
        <v>680</v>
      </c>
      <c r="H521" s="3">
        <v>0.2</v>
      </c>
      <c r="I521" s="3" t="s">
        <v>6</v>
      </c>
      <c r="J521" s="3" t="b">
        <v>0</v>
      </c>
      <c r="K521" s="4" t="s">
        <v>24</v>
      </c>
      <c r="L521" s="3" t="s">
        <v>24</v>
      </c>
      <c r="M521" t="e">
        <f t="shared" si="16"/>
        <v>#VALUE!</v>
      </c>
      <c r="N521" s="46">
        <f t="shared" si="17"/>
        <v>0</v>
      </c>
      <c r="O521" s="14"/>
    </row>
    <row r="522" spans="2:15">
      <c r="B522">
        <v>5000517</v>
      </c>
      <c r="C522" s="2">
        <v>174072</v>
      </c>
      <c r="D522" s="5">
        <v>2.9499999999999998E-2</v>
      </c>
      <c r="E522" s="2" t="s">
        <v>26</v>
      </c>
      <c r="F522" s="2" t="s">
        <v>27</v>
      </c>
      <c r="G522" s="3">
        <v>436.8</v>
      </c>
      <c r="H522" s="3">
        <v>0.94000000000000006</v>
      </c>
      <c r="I522" s="3" t="s">
        <v>6</v>
      </c>
      <c r="J522" s="3" t="s">
        <v>24</v>
      </c>
      <c r="K522" s="4">
        <v>0.23</v>
      </c>
      <c r="L522" s="3">
        <v>5</v>
      </c>
      <c r="M522">
        <f t="shared" si="16"/>
        <v>0.21939176728738832</v>
      </c>
      <c r="N522" s="46">
        <f t="shared" si="17"/>
        <v>134035.44</v>
      </c>
      <c r="O522" s="14"/>
    </row>
    <row r="523" spans="2:15">
      <c r="B523">
        <v>5000518</v>
      </c>
      <c r="C523" s="2">
        <v>6977</v>
      </c>
      <c r="D523" s="5">
        <v>2.9700000000000001E-2</v>
      </c>
      <c r="E523" s="2" t="s">
        <v>23</v>
      </c>
      <c r="F523" s="2" t="s">
        <v>23</v>
      </c>
      <c r="G523" s="3">
        <v>763</v>
      </c>
      <c r="H523" s="3">
        <v>0.36</v>
      </c>
      <c r="I523" s="3" t="s">
        <v>6</v>
      </c>
      <c r="J523" s="3" t="b">
        <v>0</v>
      </c>
      <c r="K523" s="4" t="s">
        <v>24</v>
      </c>
      <c r="L523" s="3" t="s">
        <v>24</v>
      </c>
      <c r="M523" t="e">
        <f t="shared" si="16"/>
        <v>#VALUE!</v>
      </c>
      <c r="N523" s="46">
        <f t="shared" si="17"/>
        <v>0</v>
      </c>
      <c r="O523" s="14"/>
    </row>
    <row r="524" spans="2:15">
      <c r="B524">
        <v>5000519</v>
      </c>
      <c r="C524" s="2">
        <v>120824</v>
      </c>
      <c r="D524" s="5">
        <v>2.47E-2</v>
      </c>
      <c r="E524" s="2" t="s">
        <v>23</v>
      </c>
      <c r="F524" s="2" t="s">
        <v>27</v>
      </c>
      <c r="G524" s="3">
        <v>391.2</v>
      </c>
      <c r="H524" s="3">
        <v>0.2</v>
      </c>
      <c r="I524" s="3" t="s">
        <v>6</v>
      </c>
      <c r="J524" s="3" t="s">
        <v>24</v>
      </c>
      <c r="K524" s="4">
        <v>0.06</v>
      </c>
      <c r="L524" s="3">
        <v>6</v>
      </c>
      <c r="M524">
        <f t="shared" si="16"/>
        <v>5.6694670951384078E-2</v>
      </c>
      <c r="N524" s="46">
        <f t="shared" si="17"/>
        <v>113574.56</v>
      </c>
      <c r="O524" s="14"/>
    </row>
    <row r="525" spans="2:15">
      <c r="B525">
        <v>5000520</v>
      </c>
      <c r="C525" s="2">
        <v>115440</v>
      </c>
      <c r="D525" s="5">
        <v>6.8400000000000002E-2</v>
      </c>
      <c r="E525" s="2" t="s">
        <v>23</v>
      </c>
      <c r="F525" s="2" t="s">
        <v>23</v>
      </c>
      <c r="G525" s="3">
        <v>625</v>
      </c>
      <c r="H525" s="3">
        <v>0.2</v>
      </c>
      <c r="I525" s="3" t="s">
        <v>6</v>
      </c>
      <c r="J525" s="3" t="b">
        <v>0</v>
      </c>
      <c r="K525" s="4" t="s">
        <v>24</v>
      </c>
      <c r="L525" s="3" t="s">
        <v>24</v>
      </c>
      <c r="M525" t="e">
        <f t="shared" si="16"/>
        <v>#VALUE!</v>
      </c>
      <c r="N525" s="46">
        <f t="shared" si="17"/>
        <v>0</v>
      </c>
      <c r="O525" s="14"/>
    </row>
    <row r="526" spans="2:15">
      <c r="B526">
        <v>5000521</v>
      </c>
      <c r="C526" s="2">
        <v>186720</v>
      </c>
      <c r="D526" s="5">
        <v>2.58E-2</v>
      </c>
      <c r="E526" s="2" t="s">
        <v>23</v>
      </c>
      <c r="F526" s="2" t="s">
        <v>23</v>
      </c>
      <c r="G526" s="3">
        <v>728</v>
      </c>
      <c r="H526" s="3">
        <v>0.28799999999999992</v>
      </c>
      <c r="I526" s="3" t="s">
        <v>6</v>
      </c>
      <c r="J526" s="3" t="b">
        <v>0</v>
      </c>
      <c r="K526" s="4" t="s">
        <v>24</v>
      </c>
      <c r="L526" s="3" t="s">
        <v>24</v>
      </c>
      <c r="M526" t="e">
        <f t="shared" si="16"/>
        <v>#VALUE!</v>
      </c>
      <c r="N526" s="46">
        <f t="shared" si="17"/>
        <v>0</v>
      </c>
      <c r="O526" s="14"/>
    </row>
    <row r="527" spans="2:15">
      <c r="B527">
        <v>5000522</v>
      </c>
      <c r="C527" s="2">
        <v>167403</v>
      </c>
      <c r="D527" s="5">
        <v>4.9299999999999997E-2</v>
      </c>
      <c r="E527" s="2" t="s">
        <v>23</v>
      </c>
      <c r="F527" s="2" t="s">
        <v>23</v>
      </c>
      <c r="G527" s="3">
        <v>759</v>
      </c>
      <c r="H527" s="3">
        <v>0.2</v>
      </c>
      <c r="I527" s="3" t="s">
        <v>6</v>
      </c>
      <c r="J527" s="3" t="b">
        <v>0</v>
      </c>
      <c r="K527" s="4" t="s">
        <v>24</v>
      </c>
      <c r="L527" s="3" t="s">
        <v>24</v>
      </c>
      <c r="M527" t="e">
        <f t="shared" si="16"/>
        <v>#VALUE!</v>
      </c>
      <c r="N527" s="46">
        <f t="shared" si="17"/>
        <v>0</v>
      </c>
      <c r="O527" s="14"/>
    </row>
    <row r="528" spans="2:15">
      <c r="B528">
        <v>5000523</v>
      </c>
      <c r="C528" s="2">
        <v>82833</v>
      </c>
      <c r="D528" s="5">
        <v>6.9199999999999998E-2</v>
      </c>
      <c r="E528" s="2" t="s">
        <v>23</v>
      </c>
      <c r="F528" s="2" t="s">
        <v>23</v>
      </c>
      <c r="G528" s="3">
        <v>748</v>
      </c>
      <c r="H528" s="3">
        <v>0.75200000000000011</v>
      </c>
      <c r="I528" s="3" t="s">
        <v>6</v>
      </c>
      <c r="J528" s="3" t="b">
        <v>0</v>
      </c>
      <c r="K528" s="4" t="s">
        <v>24</v>
      </c>
      <c r="L528" s="3" t="s">
        <v>24</v>
      </c>
      <c r="M528" t="e">
        <f t="shared" si="16"/>
        <v>#VALUE!</v>
      </c>
      <c r="N528" s="46">
        <f t="shared" si="17"/>
        <v>0</v>
      </c>
      <c r="O528" s="14"/>
    </row>
    <row r="529" spans="2:15">
      <c r="B529">
        <v>5000524</v>
      </c>
      <c r="C529" s="2">
        <v>5151</v>
      </c>
      <c r="D529" s="5">
        <v>4.0399999999999998E-2</v>
      </c>
      <c r="E529" s="2" t="s">
        <v>23</v>
      </c>
      <c r="F529" s="2" t="s">
        <v>23</v>
      </c>
      <c r="G529" s="3">
        <v>652</v>
      </c>
      <c r="H529" s="3">
        <v>0.64800000000000002</v>
      </c>
      <c r="I529" s="3" t="s">
        <v>6</v>
      </c>
      <c r="J529" s="3" t="b">
        <v>0</v>
      </c>
      <c r="K529" s="4" t="s">
        <v>24</v>
      </c>
      <c r="L529" s="3" t="s">
        <v>24</v>
      </c>
      <c r="M529" t="e">
        <f t="shared" si="16"/>
        <v>#VALUE!</v>
      </c>
      <c r="N529" s="46">
        <f t="shared" si="17"/>
        <v>0</v>
      </c>
      <c r="O529" s="14"/>
    </row>
    <row r="530" spans="2:15">
      <c r="B530">
        <v>5000525</v>
      </c>
      <c r="C530" s="2">
        <v>94284</v>
      </c>
      <c r="D530" s="5">
        <v>4.3099999999999999E-2</v>
      </c>
      <c r="E530" s="2" t="s">
        <v>23</v>
      </c>
      <c r="F530" s="2" t="s">
        <v>23</v>
      </c>
      <c r="G530" s="3">
        <v>682</v>
      </c>
      <c r="H530" s="3">
        <v>0.21599999999999997</v>
      </c>
      <c r="I530" s="3" t="s">
        <v>6</v>
      </c>
      <c r="J530" s="3" t="b">
        <v>0</v>
      </c>
      <c r="K530" s="4" t="s">
        <v>24</v>
      </c>
      <c r="L530" s="3" t="s">
        <v>24</v>
      </c>
      <c r="M530" t="e">
        <f t="shared" si="16"/>
        <v>#VALUE!</v>
      </c>
      <c r="N530" s="46">
        <f t="shared" si="17"/>
        <v>0</v>
      </c>
      <c r="O530" s="14"/>
    </row>
    <row r="531" spans="2:15">
      <c r="B531">
        <v>5000526</v>
      </c>
      <c r="C531" s="2">
        <v>99304</v>
      </c>
      <c r="D531" s="5">
        <v>6.4000000000000001E-2</v>
      </c>
      <c r="E531" s="2" t="s">
        <v>23</v>
      </c>
      <c r="F531" s="2" t="s">
        <v>23</v>
      </c>
      <c r="G531" s="3">
        <v>765</v>
      </c>
      <c r="H531" s="3">
        <v>0.6</v>
      </c>
      <c r="I531" s="3" t="s">
        <v>6</v>
      </c>
      <c r="J531" s="3" t="b">
        <v>0</v>
      </c>
      <c r="K531" s="4" t="s">
        <v>24</v>
      </c>
      <c r="L531" s="3" t="s">
        <v>24</v>
      </c>
      <c r="M531" t="e">
        <f t="shared" si="16"/>
        <v>#VALUE!</v>
      </c>
      <c r="N531" s="46">
        <f t="shared" si="17"/>
        <v>0</v>
      </c>
      <c r="O531" s="14"/>
    </row>
    <row r="532" spans="2:15">
      <c r="B532">
        <v>5000527</v>
      </c>
      <c r="C532" s="2">
        <v>116375</v>
      </c>
      <c r="D532" s="5">
        <v>3.39E-2</v>
      </c>
      <c r="E532" s="2" t="s">
        <v>23</v>
      </c>
      <c r="F532" s="2" t="s">
        <v>23</v>
      </c>
      <c r="G532" s="3">
        <v>622</v>
      </c>
      <c r="H532" s="3">
        <v>0.2</v>
      </c>
      <c r="I532" s="3" t="s">
        <v>6</v>
      </c>
      <c r="J532" s="3" t="b">
        <v>0</v>
      </c>
      <c r="K532" s="4" t="s">
        <v>24</v>
      </c>
      <c r="L532" s="3" t="s">
        <v>24</v>
      </c>
      <c r="M532" t="e">
        <f t="shared" si="16"/>
        <v>#VALUE!</v>
      </c>
      <c r="N532" s="46">
        <f t="shared" si="17"/>
        <v>0</v>
      </c>
      <c r="O532" s="14"/>
    </row>
    <row r="533" spans="2:15">
      <c r="B533">
        <v>5000528</v>
      </c>
      <c r="C533" s="2">
        <v>90577</v>
      </c>
      <c r="D533" s="5">
        <v>4.24E-2</v>
      </c>
      <c r="E533" s="2" t="s">
        <v>23</v>
      </c>
      <c r="F533" s="2" t="s">
        <v>23</v>
      </c>
      <c r="G533" s="3">
        <v>717</v>
      </c>
      <c r="H533" s="3">
        <v>0.2</v>
      </c>
      <c r="I533" s="3" t="s">
        <v>6</v>
      </c>
      <c r="J533" s="3" t="b">
        <v>0</v>
      </c>
      <c r="K533" s="4" t="s">
        <v>24</v>
      </c>
      <c r="L533" s="3" t="s">
        <v>24</v>
      </c>
      <c r="M533" t="e">
        <f t="shared" si="16"/>
        <v>#VALUE!</v>
      </c>
      <c r="N533" s="46">
        <f t="shared" si="17"/>
        <v>0</v>
      </c>
      <c r="O533" s="14"/>
    </row>
    <row r="534" spans="2:15">
      <c r="B534">
        <v>5000529</v>
      </c>
      <c r="C534" s="2">
        <v>32905</v>
      </c>
      <c r="D534" s="5">
        <v>2.1000000000000001E-2</v>
      </c>
      <c r="E534" s="2" t="s">
        <v>23</v>
      </c>
      <c r="F534" s="2" t="s">
        <v>23</v>
      </c>
      <c r="G534" s="3">
        <v>693</v>
      </c>
      <c r="H534" s="3">
        <v>0.7599999999999999</v>
      </c>
      <c r="I534" s="3" t="s">
        <v>6</v>
      </c>
      <c r="J534" s="3" t="b">
        <v>0</v>
      </c>
      <c r="K534" s="4" t="s">
        <v>24</v>
      </c>
      <c r="L534" s="3" t="s">
        <v>24</v>
      </c>
      <c r="M534" t="e">
        <f t="shared" si="16"/>
        <v>#VALUE!</v>
      </c>
      <c r="N534" s="46">
        <f t="shared" si="17"/>
        <v>0</v>
      </c>
      <c r="O534" s="14"/>
    </row>
    <row r="535" spans="2:15">
      <c r="B535">
        <v>5000530</v>
      </c>
      <c r="C535" s="2">
        <v>119250</v>
      </c>
      <c r="D535" s="5">
        <v>5.7799999999999997E-2</v>
      </c>
      <c r="E535" s="2" t="s">
        <v>23</v>
      </c>
      <c r="F535" s="2" t="s">
        <v>23</v>
      </c>
      <c r="G535" s="3">
        <v>747</v>
      </c>
      <c r="H535" s="3">
        <v>0.31200000000000006</v>
      </c>
      <c r="I535" s="3" t="s">
        <v>6</v>
      </c>
      <c r="J535" s="3" t="b">
        <v>0</v>
      </c>
      <c r="K535" s="4" t="s">
        <v>24</v>
      </c>
      <c r="L535" s="3" t="s">
        <v>24</v>
      </c>
      <c r="M535" t="e">
        <f t="shared" si="16"/>
        <v>#VALUE!</v>
      </c>
      <c r="N535" s="46">
        <f t="shared" si="17"/>
        <v>0</v>
      </c>
      <c r="O535" s="14"/>
    </row>
    <row r="536" spans="2:15">
      <c r="B536">
        <v>5000531</v>
      </c>
      <c r="C536" s="2">
        <v>124294</v>
      </c>
      <c r="D536" s="5">
        <v>6.88E-2</v>
      </c>
      <c r="E536" s="2" t="s">
        <v>23</v>
      </c>
      <c r="F536" s="2" t="s">
        <v>25</v>
      </c>
      <c r="G536" s="3">
        <v>618</v>
      </c>
      <c r="H536" s="3">
        <v>0.37</v>
      </c>
      <c r="I536" s="3" t="s">
        <v>6</v>
      </c>
      <c r="J536" s="3" t="b">
        <v>0</v>
      </c>
      <c r="K536" s="4" t="s">
        <v>24</v>
      </c>
      <c r="L536" s="3" t="s">
        <v>24</v>
      </c>
      <c r="M536" t="e">
        <f t="shared" si="16"/>
        <v>#VALUE!</v>
      </c>
      <c r="N536" s="46">
        <f t="shared" si="17"/>
        <v>0</v>
      </c>
      <c r="O536" s="14"/>
    </row>
    <row r="537" spans="2:15">
      <c r="B537">
        <v>5000532</v>
      </c>
      <c r="C537" s="2">
        <v>20182</v>
      </c>
      <c r="D537" s="5">
        <v>5.21E-2</v>
      </c>
      <c r="E537" s="2" t="s">
        <v>23</v>
      </c>
      <c r="F537" s="2" t="s">
        <v>23</v>
      </c>
      <c r="G537" s="3">
        <v>760</v>
      </c>
      <c r="H537" s="3">
        <v>0.624</v>
      </c>
      <c r="I537" s="3" t="s">
        <v>6</v>
      </c>
      <c r="J537" s="3" t="b">
        <v>0</v>
      </c>
      <c r="K537" s="4" t="s">
        <v>24</v>
      </c>
      <c r="L537" s="3" t="s">
        <v>24</v>
      </c>
      <c r="M537" t="e">
        <f t="shared" si="16"/>
        <v>#VALUE!</v>
      </c>
      <c r="N537" s="46">
        <f t="shared" si="17"/>
        <v>0</v>
      </c>
      <c r="O537" s="14"/>
    </row>
    <row r="538" spans="2:15">
      <c r="B538">
        <v>5000533</v>
      </c>
      <c r="C538" s="2">
        <v>54186</v>
      </c>
      <c r="D538" s="5">
        <v>6.6500000000000004E-2</v>
      </c>
      <c r="E538" s="2" t="s">
        <v>23</v>
      </c>
      <c r="F538" s="2" t="s">
        <v>23</v>
      </c>
      <c r="G538" s="3">
        <v>736</v>
      </c>
      <c r="H538" s="3">
        <v>0.23199999999999998</v>
      </c>
      <c r="I538" s="3" t="s">
        <v>6</v>
      </c>
      <c r="J538" s="3" t="b">
        <v>0</v>
      </c>
      <c r="K538" s="4" t="s">
        <v>24</v>
      </c>
      <c r="L538" s="3" t="s">
        <v>24</v>
      </c>
      <c r="M538" t="e">
        <f t="shared" si="16"/>
        <v>#VALUE!</v>
      </c>
      <c r="N538" s="46">
        <f t="shared" si="17"/>
        <v>0</v>
      </c>
      <c r="O538" s="14"/>
    </row>
    <row r="539" spans="2:15">
      <c r="B539">
        <v>5000534</v>
      </c>
      <c r="C539" s="2">
        <v>165248</v>
      </c>
      <c r="D539" s="5">
        <v>4.7899999999999998E-2</v>
      </c>
      <c r="E539" s="2" t="s">
        <v>23</v>
      </c>
      <c r="F539" s="2" t="s">
        <v>23</v>
      </c>
      <c r="G539" s="3">
        <v>694</v>
      </c>
      <c r="H539" s="3">
        <v>0.248</v>
      </c>
      <c r="I539" s="3" t="s">
        <v>6</v>
      </c>
      <c r="J539" s="3" t="b">
        <v>0</v>
      </c>
      <c r="K539" s="4" t="s">
        <v>24</v>
      </c>
      <c r="L539" s="3" t="s">
        <v>24</v>
      </c>
      <c r="M539" t="e">
        <f t="shared" si="16"/>
        <v>#VALUE!</v>
      </c>
      <c r="N539" s="46">
        <f t="shared" si="17"/>
        <v>0</v>
      </c>
      <c r="O539" s="14"/>
    </row>
    <row r="540" spans="2:15">
      <c r="B540">
        <v>5000535</v>
      </c>
      <c r="C540" s="2">
        <v>42266</v>
      </c>
      <c r="D540" s="5">
        <v>3.5999999999999997E-2</v>
      </c>
      <c r="E540" s="2" t="s">
        <v>23</v>
      </c>
      <c r="F540" s="2" t="s">
        <v>23</v>
      </c>
      <c r="G540" s="3">
        <v>787</v>
      </c>
      <c r="H540" s="3">
        <v>0.22400000000000009</v>
      </c>
      <c r="I540" s="3" t="s">
        <v>6</v>
      </c>
      <c r="J540" s="3" t="b">
        <v>0</v>
      </c>
      <c r="K540" s="4" t="s">
        <v>24</v>
      </c>
      <c r="L540" s="3" t="s">
        <v>24</v>
      </c>
      <c r="M540" t="e">
        <f t="shared" si="16"/>
        <v>#VALUE!</v>
      </c>
      <c r="N540" s="46">
        <f t="shared" si="17"/>
        <v>0</v>
      </c>
      <c r="O540" s="14"/>
    </row>
    <row r="541" spans="2:15">
      <c r="B541">
        <v>5000536</v>
      </c>
      <c r="C541" s="2">
        <v>52341</v>
      </c>
      <c r="D541" s="5">
        <v>6.8500000000000005E-2</v>
      </c>
      <c r="E541" s="2" t="s">
        <v>26</v>
      </c>
      <c r="F541" s="2" t="s">
        <v>27</v>
      </c>
      <c r="G541" s="3">
        <v>361.8</v>
      </c>
      <c r="H541" s="3">
        <v>0.2</v>
      </c>
      <c r="I541" s="3" t="s">
        <v>6</v>
      </c>
      <c r="J541" s="3" t="s">
        <v>24</v>
      </c>
      <c r="K541" s="4">
        <v>0.23</v>
      </c>
      <c r="L541" s="3">
        <v>3</v>
      </c>
      <c r="M541">
        <f t="shared" si="16"/>
        <v>0.22357504680860588</v>
      </c>
      <c r="N541" s="46">
        <f t="shared" si="17"/>
        <v>40302.57</v>
      </c>
      <c r="O541" s="14"/>
    </row>
    <row r="542" spans="2:15">
      <c r="B542">
        <v>5000537</v>
      </c>
      <c r="C542" s="2">
        <v>90670</v>
      </c>
      <c r="D542" s="5">
        <v>6.2100000000000002E-2</v>
      </c>
      <c r="E542" s="2" t="s">
        <v>23</v>
      </c>
      <c r="F542" s="2" t="s">
        <v>23</v>
      </c>
      <c r="G542" s="3">
        <v>784</v>
      </c>
      <c r="H542" s="3">
        <v>0.2</v>
      </c>
      <c r="I542" s="3" t="s">
        <v>6</v>
      </c>
      <c r="J542" s="3" t="b">
        <v>0</v>
      </c>
      <c r="K542" s="4" t="s">
        <v>24</v>
      </c>
      <c r="L542" s="3" t="s">
        <v>24</v>
      </c>
      <c r="M542" t="e">
        <f t="shared" si="16"/>
        <v>#VALUE!</v>
      </c>
      <c r="N542" s="46">
        <f t="shared" si="17"/>
        <v>0</v>
      </c>
      <c r="O542" s="14"/>
    </row>
    <row r="543" spans="2:15">
      <c r="B543">
        <v>5000538</v>
      </c>
      <c r="C543" s="2">
        <v>62594</v>
      </c>
      <c r="D543" s="5">
        <v>0.03</v>
      </c>
      <c r="E543" s="2" t="s">
        <v>23</v>
      </c>
      <c r="F543" s="2" t="s">
        <v>25</v>
      </c>
      <c r="G543" s="3">
        <v>752</v>
      </c>
      <c r="H543" s="3">
        <v>0.79999999999999993</v>
      </c>
      <c r="I543" s="3" t="s">
        <v>6</v>
      </c>
      <c r="J543" s="3" t="b">
        <v>0</v>
      </c>
      <c r="K543" s="4" t="s">
        <v>24</v>
      </c>
      <c r="L543" s="3" t="s">
        <v>24</v>
      </c>
      <c r="M543" t="e">
        <f t="shared" si="16"/>
        <v>#VALUE!</v>
      </c>
      <c r="N543" s="46">
        <f t="shared" si="17"/>
        <v>0</v>
      </c>
      <c r="O543" s="14"/>
    </row>
    <row r="544" spans="2:15">
      <c r="B544">
        <v>5000539</v>
      </c>
      <c r="C544" s="2">
        <v>98346</v>
      </c>
      <c r="D544" s="5">
        <v>5.21E-2</v>
      </c>
      <c r="E544" s="2" t="s">
        <v>23</v>
      </c>
      <c r="F544" s="2" t="s">
        <v>23</v>
      </c>
      <c r="G544" s="3">
        <v>630</v>
      </c>
      <c r="H544" s="3">
        <v>0.58400000000000007</v>
      </c>
      <c r="I544" s="3" t="s">
        <v>6</v>
      </c>
      <c r="J544" s="3" t="b">
        <v>0</v>
      </c>
      <c r="K544" s="4" t="s">
        <v>24</v>
      </c>
      <c r="L544" s="3" t="s">
        <v>24</v>
      </c>
      <c r="M544" t="e">
        <f t="shared" si="16"/>
        <v>#VALUE!</v>
      </c>
      <c r="N544" s="46">
        <f t="shared" si="17"/>
        <v>0</v>
      </c>
      <c r="O544" s="14"/>
    </row>
    <row r="545" spans="2:15">
      <c r="B545">
        <v>5000540</v>
      </c>
      <c r="C545" s="2">
        <v>166990</v>
      </c>
      <c r="D545" s="5">
        <v>4.3299999999999998E-2</v>
      </c>
      <c r="E545" s="2" t="s">
        <v>23</v>
      </c>
      <c r="F545" s="2" t="s">
        <v>23</v>
      </c>
      <c r="G545" s="3">
        <v>696</v>
      </c>
      <c r="H545" s="3">
        <v>0.2</v>
      </c>
      <c r="I545" s="3" t="s">
        <v>6</v>
      </c>
      <c r="J545" s="3" t="b">
        <v>0</v>
      </c>
      <c r="K545" s="4" t="s">
        <v>24</v>
      </c>
      <c r="L545" s="3" t="s">
        <v>24</v>
      </c>
      <c r="M545" t="e">
        <f t="shared" si="16"/>
        <v>#VALUE!</v>
      </c>
      <c r="N545" s="46">
        <f t="shared" si="17"/>
        <v>0</v>
      </c>
      <c r="O545" s="14"/>
    </row>
    <row r="546" spans="2:15">
      <c r="B546">
        <v>5000541</v>
      </c>
      <c r="C546" s="2">
        <v>14675</v>
      </c>
      <c r="D546" s="5">
        <v>3.8199999999999998E-2</v>
      </c>
      <c r="E546" s="2" t="s">
        <v>23</v>
      </c>
      <c r="F546" s="2" t="s">
        <v>23</v>
      </c>
      <c r="G546" s="3">
        <v>724</v>
      </c>
      <c r="H546" s="3">
        <v>0.79999999999999993</v>
      </c>
      <c r="I546" s="3" t="s">
        <v>6</v>
      </c>
      <c r="J546" s="3" t="b">
        <v>0</v>
      </c>
      <c r="K546" s="4" t="s">
        <v>24</v>
      </c>
      <c r="L546" s="3" t="s">
        <v>24</v>
      </c>
      <c r="M546" t="e">
        <f t="shared" si="16"/>
        <v>#VALUE!</v>
      </c>
      <c r="N546" s="46">
        <f t="shared" si="17"/>
        <v>0</v>
      </c>
      <c r="O546" s="14"/>
    </row>
    <row r="547" spans="2:15">
      <c r="B547">
        <v>5000542</v>
      </c>
      <c r="C547" s="2">
        <v>50983</v>
      </c>
      <c r="D547" s="5">
        <v>5.4699999999999999E-2</v>
      </c>
      <c r="E547" s="2" t="s">
        <v>23</v>
      </c>
      <c r="F547" s="2" t="s">
        <v>23</v>
      </c>
      <c r="G547" s="3">
        <v>778</v>
      </c>
      <c r="H547" s="3">
        <v>0.2</v>
      </c>
      <c r="I547" s="3" t="s">
        <v>6</v>
      </c>
      <c r="J547" s="3" t="b">
        <v>0</v>
      </c>
      <c r="K547" s="4" t="s">
        <v>24</v>
      </c>
      <c r="L547" s="3" t="s">
        <v>24</v>
      </c>
      <c r="M547" t="e">
        <f t="shared" si="16"/>
        <v>#VALUE!</v>
      </c>
      <c r="N547" s="46">
        <f t="shared" si="17"/>
        <v>0</v>
      </c>
      <c r="O547" s="14"/>
    </row>
    <row r="548" spans="2:15">
      <c r="B548">
        <v>5000543</v>
      </c>
      <c r="C548" s="2">
        <v>29925</v>
      </c>
      <c r="D548" s="5">
        <v>4.9399999999999999E-2</v>
      </c>
      <c r="E548" s="2" t="s">
        <v>26</v>
      </c>
      <c r="F548" s="2" t="s">
        <v>27</v>
      </c>
      <c r="G548" s="3">
        <v>393.59999999999997</v>
      </c>
      <c r="H548" s="3">
        <v>0.62</v>
      </c>
      <c r="I548" s="3" t="s">
        <v>6</v>
      </c>
      <c r="J548" s="3" t="s">
        <v>24</v>
      </c>
      <c r="K548" s="4">
        <v>0.14000000000000001</v>
      </c>
      <c r="L548" s="3">
        <v>5</v>
      </c>
      <c r="M548">
        <f t="shared" si="16"/>
        <v>0.1335428148705842</v>
      </c>
      <c r="N548" s="46">
        <f t="shared" si="17"/>
        <v>25735.5</v>
      </c>
      <c r="O548" s="14"/>
    </row>
    <row r="549" spans="2:15">
      <c r="B549">
        <v>5000544</v>
      </c>
      <c r="C549" s="2">
        <v>79328</v>
      </c>
      <c r="D549" s="5">
        <v>2.9100000000000001E-2</v>
      </c>
      <c r="E549" s="2" t="s">
        <v>23</v>
      </c>
      <c r="F549" s="2" t="s">
        <v>23</v>
      </c>
      <c r="G549" s="3">
        <v>726</v>
      </c>
      <c r="H549" s="3">
        <v>0.2</v>
      </c>
      <c r="I549" s="3" t="s">
        <v>6</v>
      </c>
      <c r="J549" s="3" t="b">
        <v>0</v>
      </c>
      <c r="K549" s="4" t="s">
        <v>24</v>
      </c>
      <c r="L549" s="3" t="s">
        <v>24</v>
      </c>
      <c r="M549" t="e">
        <f t="shared" si="16"/>
        <v>#VALUE!</v>
      </c>
      <c r="N549" s="46">
        <f t="shared" si="17"/>
        <v>0</v>
      </c>
      <c r="O549" s="14"/>
    </row>
    <row r="550" spans="2:15">
      <c r="B550">
        <v>5000545</v>
      </c>
      <c r="C550" s="2">
        <v>72707</v>
      </c>
      <c r="D550" s="5">
        <v>4.5199999999999997E-2</v>
      </c>
      <c r="E550" s="2" t="s">
        <v>23</v>
      </c>
      <c r="F550" s="2" t="s">
        <v>25</v>
      </c>
      <c r="G550" s="3">
        <v>627</v>
      </c>
      <c r="H550" s="3">
        <v>1.0099999999999998</v>
      </c>
      <c r="I550" s="3" t="s">
        <v>6</v>
      </c>
      <c r="J550" s="3" t="b">
        <v>0</v>
      </c>
      <c r="K550" s="4" t="s">
        <v>24</v>
      </c>
      <c r="L550" s="3" t="s">
        <v>24</v>
      </c>
      <c r="M550" t="e">
        <f t="shared" si="16"/>
        <v>#VALUE!</v>
      </c>
      <c r="N550" s="46">
        <f t="shared" si="17"/>
        <v>0</v>
      </c>
      <c r="O550" s="14"/>
    </row>
    <row r="551" spans="2:15">
      <c r="B551">
        <v>5000546</v>
      </c>
      <c r="C551" s="2">
        <v>112964</v>
      </c>
      <c r="D551" s="5">
        <v>4.58E-2</v>
      </c>
      <c r="E551" s="2" t="s">
        <v>23</v>
      </c>
      <c r="F551" s="2" t="s">
        <v>23</v>
      </c>
      <c r="G551" s="3">
        <v>756</v>
      </c>
      <c r="H551" s="3">
        <v>0.34400000000000008</v>
      </c>
      <c r="I551" s="3" t="s">
        <v>6</v>
      </c>
      <c r="J551" s="3" t="b">
        <v>0</v>
      </c>
      <c r="K551" s="4" t="s">
        <v>24</v>
      </c>
      <c r="L551" s="3" t="s">
        <v>24</v>
      </c>
      <c r="M551" t="e">
        <f t="shared" si="16"/>
        <v>#VALUE!</v>
      </c>
      <c r="N551" s="46">
        <f t="shared" si="17"/>
        <v>0</v>
      </c>
      <c r="O551" s="14"/>
    </row>
    <row r="552" spans="2:15">
      <c r="B552">
        <v>5000547</v>
      </c>
      <c r="C552" s="2">
        <v>47559</v>
      </c>
      <c r="D552" s="5">
        <v>6.6600000000000006E-2</v>
      </c>
      <c r="E552" s="2" t="s">
        <v>23</v>
      </c>
      <c r="F552" s="2" t="s">
        <v>23</v>
      </c>
      <c r="G552" s="3">
        <v>610</v>
      </c>
      <c r="H552" s="3">
        <v>0.63200000000000001</v>
      </c>
      <c r="I552" s="3" t="s">
        <v>6</v>
      </c>
      <c r="J552" s="3" t="b">
        <v>0</v>
      </c>
      <c r="K552" s="4" t="s">
        <v>24</v>
      </c>
      <c r="L552" s="3" t="s">
        <v>24</v>
      </c>
      <c r="M552" t="e">
        <f t="shared" si="16"/>
        <v>#VALUE!</v>
      </c>
      <c r="N552" s="46">
        <f t="shared" si="17"/>
        <v>0</v>
      </c>
      <c r="O552" s="14"/>
    </row>
    <row r="553" spans="2:15">
      <c r="B553">
        <v>5000548</v>
      </c>
      <c r="C553" s="2">
        <v>166085</v>
      </c>
      <c r="D553" s="5">
        <v>3.3000000000000002E-2</v>
      </c>
      <c r="E553" s="2" t="s">
        <v>23</v>
      </c>
      <c r="F553" s="2" t="s">
        <v>23</v>
      </c>
      <c r="G553" s="3">
        <v>695</v>
      </c>
      <c r="H553" s="3">
        <v>0.61599999999999999</v>
      </c>
      <c r="I553" s="3" t="s">
        <v>6</v>
      </c>
      <c r="J553" s="3" t="b">
        <v>0</v>
      </c>
      <c r="K553" s="4" t="s">
        <v>24</v>
      </c>
      <c r="L553" s="3" t="s">
        <v>24</v>
      </c>
      <c r="M553" t="e">
        <f t="shared" si="16"/>
        <v>#VALUE!</v>
      </c>
      <c r="N553" s="46">
        <f t="shared" si="17"/>
        <v>0</v>
      </c>
      <c r="O553" s="14"/>
    </row>
    <row r="554" spans="2:15">
      <c r="B554">
        <v>5000549</v>
      </c>
      <c r="C554" s="2">
        <v>176635</v>
      </c>
      <c r="D554" s="5">
        <v>5.4600000000000003E-2</v>
      </c>
      <c r="E554" s="2" t="s">
        <v>23</v>
      </c>
      <c r="F554" s="2" t="s">
        <v>23</v>
      </c>
      <c r="G554" s="3">
        <v>651</v>
      </c>
      <c r="H554" s="3">
        <v>0.2</v>
      </c>
      <c r="I554" s="3" t="s">
        <v>6</v>
      </c>
      <c r="J554" s="3" t="b">
        <v>0</v>
      </c>
      <c r="K554" s="4" t="s">
        <v>24</v>
      </c>
      <c r="L554" s="3" t="s">
        <v>24</v>
      </c>
      <c r="M554" t="e">
        <f t="shared" si="16"/>
        <v>#VALUE!</v>
      </c>
      <c r="N554" s="46">
        <f t="shared" si="17"/>
        <v>0</v>
      </c>
      <c r="O554" s="14"/>
    </row>
    <row r="555" spans="2:15">
      <c r="B555">
        <v>5000550</v>
      </c>
      <c r="C555" s="2">
        <v>105667</v>
      </c>
      <c r="D555" s="5">
        <v>5.8799999999999998E-2</v>
      </c>
      <c r="E555" s="2" t="s">
        <v>23</v>
      </c>
      <c r="F555" s="2" t="s">
        <v>23</v>
      </c>
      <c r="G555" s="3">
        <v>624</v>
      </c>
      <c r="H555" s="3">
        <v>0.55999999999999994</v>
      </c>
      <c r="I555" s="3" t="s">
        <v>6</v>
      </c>
      <c r="J555" s="3" t="b">
        <v>0</v>
      </c>
      <c r="K555" s="4" t="s">
        <v>24</v>
      </c>
      <c r="L555" s="3" t="s">
        <v>24</v>
      </c>
      <c r="M555" t="e">
        <f t="shared" si="16"/>
        <v>#VALUE!</v>
      </c>
      <c r="N555" s="46">
        <f t="shared" si="17"/>
        <v>0</v>
      </c>
      <c r="O555" s="14"/>
    </row>
    <row r="556" spans="2:15">
      <c r="B556">
        <v>5000551</v>
      </c>
      <c r="C556" s="2">
        <v>83747</v>
      </c>
      <c r="D556" s="5">
        <v>4.36E-2</v>
      </c>
      <c r="E556" s="2" t="s">
        <v>23</v>
      </c>
      <c r="F556" s="2" t="s">
        <v>23</v>
      </c>
      <c r="G556" s="3">
        <v>643</v>
      </c>
      <c r="H556" s="3">
        <v>0.28799999999999992</v>
      </c>
      <c r="I556" s="3" t="s">
        <v>6</v>
      </c>
      <c r="J556" s="3" t="b">
        <v>0</v>
      </c>
      <c r="K556" s="4" t="s">
        <v>24</v>
      </c>
      <c r="L556" s="3" t="s">
        <v>24</v>
      </c>
      <c r="M556" t="e">
        <f t="shared" si="16"/>
        <v>#VALUE!</v>
      </c>
      <c r="N556" s="46">
        <f t="shared" si="17"/>
        <v>0</v>
      </c>
      <c r="O556" s="14"/>
    </row>
    <row r="557" spans="2:15">
      <c r="B557">
        <v>5000552</v>
      </c>
      <c r="C557" s="2">
        <v>20216</v>
      </c>
      <c r="D557" s="5">
        <v>3.8699999999999998E-2</v>
      </c>
      <c r="E557" s="2" t="s">
        <v>23</v>
      </c>
      <c r="F557" s="2" t="s">
        <v>23</v>
      </c>
      <c r="G557" s="3">
        <v>659</v>
      </c>
      <c r="H557" s="3">
        <v>0.48</v>
      </c>
      <c r="I557" s="3" t="s">
        <v>6</v>
      </c>
      <c r="J557" s="3" t="b">
        <v>0</v>
      </c>
      <c r="K557" s="4" t="s">
        <v>24</v>
      </c>
      <c r="L557" s="3" t="s">
        <v>24</v>
      </c>
      <c r="M557" t="e">
        <f t="shared" si="16"/>
        <v>#VALUE!</v>
      </c>
      <c r="N557" s="46">
        <f t="shared" si="17"/>
        <v>0</v>
      </c>
      <c r="O557" s="14"/>
    </row>
    <row r="558" spans="2:15">
      <c r="B558">
        <v>5000553</v>
      </c>
      <c r="C558" s="2">
        <v>117848</v>
      </c>
      <c r="D558" s="5">
        <v>3.5999999999999997E-2</v>
      </c>
      <c r="E558" s="2" t="s">
        <v>23</v>
      </c>
      <c r="F558" s="2" t="s">
        <v>23</v>
      </c>
      <c r="G558" s="3">
        <v>670</v>
      </c>
      <c r="H558" s="3">
        <v>0.27200000000000002</v>
      </c>
      <c r="I558" s="3" t="s">
        <v>6</v>
      </c>
      <c r="J558" s="3" t="b">
        <v>0</v>
      </c>
      <c r="K558" s="4" t="s">
        <v>24</v>
      </c>
      <c r="L558" s="3" t="s">
        <v>24</v>
      </c>
      <c r="M558" t="e">
        <f t="shared" si="16"/>
        <v>#VALUE!</v>
      </c>
      <c r="N558" s="46">
        <f t="shared" si="17"/>
        <v>0</v>
      </c>
      <c r="O558" s="14"/>
    </row>
    <row r="559" spans="2:15">
      <c r="B559">
        <v>5000554</v>
      </c>
      <c r="C559" s="2">
        <v>198240</v>
      </c>
      <c r="D559" s="5">
        <v>5.9700000000000003E-2</v>
      </c>
      <c r="E559" s="2" t="s">
        <v>23</v>
      </c>
      <c r="F559" s="2" t="s">
        <v>23</v>
      </c>
      <c r="G559" s="3">
        <v>791</v>
      </c>
      <c r="H559" s="3">
        <v>0.35199999999999998</v>
      </c>
      <c r="I559" s="3" t="s">
        <v>6</v>
      </c>
      <c r="J559" s="3" t="b">
        <v>0</v>
      </c>
      <c r="K559" s="4" t="s">
        <v>24</v>
      </c>
      <c r="L559" s="3" t="s">
        <v>24</v>
      </c>
      <c r="M559" t="e">
        <f t="shared" si="16"/>
        <v>#VALUE!</v>
      </c>
      <c r="N559" s="46">
        <f t="shared" si="17"/>
        <v>0</v>
      </c>
      <c r="O559" s="14"/>
    </row>
    <row r="560" spans="2:15">
      <c r="B560">
        <v>5000555</v>
      </c>
      <c r="C560" s="2">
        <v>99781</v>
      </c>
      <c r="D560" s="5">
        <v>5.1999999999999998E-2</v>
      </c>
      <c r="E560" s="2" t="s">
        <v>23</v>
      </c>
      <c r="F560" s="2" t="s">
        <v>23</v>
      </c>
      <c r="G560" s="3">
        <v>772</v>
      </c>
      <c r="H560" s="3">
        <v>0.2</v>
      </c>
      <c r="I560" s="3" t="s">
        <v>6</v>
      </c>
      <c r="J560" s="3" t="b">
        <v>0</v>
      </c>
      <c r="K560" s="4" t="s">
        <v>24</v>
      </c>
      <c r="L560" s="3" t="s">
        <v>24</v>
      </c>
      <c r="M560" t="e">
        <f t="shared" si="16"/>
        <v>#VALUE!</v>
      </c>
      <c r="N560" s="46">
        <f t="shared" si="17"/>
        <v>0</v>
      </c>
      <c r="O560" s="14"/>
    </row>
    <row r="561" spans="2:15">
      <c r="B561">
        <v>5000556</v>
      </c>
      <c r="C561" s="2">
        <v>199189</v>
      </c>
      <c r="D561" s="5">
        <v>6.0400000000000002E-2</v>
      </c>
      <c r="E561" s="2" t="s">
        <v>23</v>
      </c>
      <c r="F561" s="2" t="s">
        <v>23</v>
      </c>
      <c r="G561" s="3">
        <v>616</v>
      </c>
      <c r="H561" s="3">
        <v>0.2</v>
      </c>
      <c r="I561" s="3" t="s">
        <v>6</v>
      </c>
      <c r="J561" s="3" t="b">
        <v>0</v>
      </c>
      <c r="K561" s="4" t="s">
        <v>24</v>
      </c>
      <c r="L561" s="3" t="s">
        <v>24</v>
      </c>
      <c r="M561" t="e">
        <f t="shared" si="16"/>
        <v>#VALUE!</v>
      </c>
      <c r="N561" s="46">
        <f t="shared" si="17"/>
        <v>0</v>
      </c>
      <c r="O561" s="14"/>
    </row>
    <row r="562" spans="2:15">
      <c r="B562">
        <v>5000557</v>
      </c>
      <c r="C562" s="2">
        <v>143270</v>
      </c>
      <c r="D562" s="5">
        <v>2.5899999999999999E-2</v>
      </c>
      <c r="E562" s="2" t="s">
        <v>23</v>
      </c>
      <c r="F562" s="2" t="s">
        <v>23</v>
      </c>
      <c r="G562" s="3">
        <v>716</v>
      </c>
      <c r="H562" s="3">
        <v>0.79199999999999993</v>
      </c>
      <c r="I562" s="3" t="s">
        <v>6</v>
      </c>
      <c r="J562" s="3" t="b">
        <v>0</v>
      </c>
      <c r="K562" s="4" t="s">
        <v>24</v>
      </c>
      <c r="L562" s="3" t="s">
        <v>24</v>
      </c>
      <c r="M562" t="e">
        <f t="shared" si="16"/>
        <v>#VALUE!</v>
      </c>
      <c r="N562" s="46">
        <f t="shared" si="17"/>
        <v>0</v>
      </c>
      <c r="O562" s="14"/>
    </row>
    <row r="563" spans="2:15">
      <c r="B563">
        <v>5000558</v>
      </c>
      <c r="C563" s="2">
        <v>128254</v>
      </c>
      <c r="D563" s="5">
        <v>4.8599999999999997E-2</v>
      </c>
      <c r="E563" s="2" t="s">
        <v>23</v>
      </c>
      <c r="F563" s="2" t="s">
        <v>23</v>
      </c>
      <c r="G563" s="3">
        <v>757</v>
      </c>
      <c r="H563" s="3">
        <v>0.54400000000000004</v>
      </c>
      <c r="I563" s="3" t="s">
        <v>6</v>
      </c>
      <c r="J563" s="3" t="b">
        <v>0</v>
      </c>
      <c r="K563" s="4" t="s">
        <v>24</v>
      </c>
      <c r="L563" s="3" t="s">
        <v>24</v>
      </c>
      <c r="M563" t="e">
        <f t="shared" si="16"/>
        <v>#VALUE!</v>
      </c>
      <c r="N563" s="46">
        <f t="shared" si="17"/>
        <v>0</v>
      </c>
      <c r="O563" s="14"/>
    </row>
    <row r="564" spans="2:15">
      <c r="B564">
        <v>5000559</v>
      </c>
      <c r="C564" s="2">
        <v>161049</v>
      </c>
      <c r="D564" s="5">
        <v>4.1799999999999997E-2</v>
      </c>
      <c r="E564" s="2" t="s">
        <v>23</v>
      </c>
      <c r="F564" s="2" t="s">
        <v>23</v>
      </c>
      <c r="G564" s="3">
        <v>763</v>
      </c>
      <c r="H564" s="3">
        <v>0.2</v>
      </c>
      <c r="I564" s="3" t="s">
        <v>6</v>
      </c>
      <c r="J564" s="3" t="b">
        <v>0</v>
      </c>
      <c r="K564" s="4" t="s">
        <v>24</v>
      </c>
      <c r="L564" s="3" t="s">
        <v>24</v>
      </c>
      <c r="M564" t="e">
        <f t="shared" si="16"/>
        <v>#VALUE!</v>
      </c>
      <c r="N564" s="46">
        <f t="shared" si="17"/>
        <v>0</v>
      </c>
      <c r="O564" s="14"/>
    </row>
    <row r="565" spans="2:15">
      <c r="B565">
        <v>5000560</v>
      </c>
      <c r="C565" s="2">
        <v>53408</v>
      </c>
      <c r="D565" s="5">
        <v>4.82E-2</v>
      </c>
      <c r="E565" s="2" t="s">
        <v>23</v>
      </c>
      <c r="F565" s="2" t="s">
        <v>23</v>
      </c>
      <c r="G565" s="3">
        <v>623</v>
      </c>
      <c r="H565" s="3">
        <v>0.21599999999999997</v>
      </c>
      <c r="I565" s="3" t="s">
        <v>6</v>
      </c>
      <c r="J565" s="3" t="b">
        <v>0</v>
      </c>
      <c r="K565" s="4" t="s">
        <v>24</v>
      </c>
      <c r="L565" s="3" t="s">
        <v>24</v>
      </c>
      <c r="M565" t="e">
        <f t="shared" si="16"/>
        <v>#VALUE!</v>
      </c>
      <c r="N565" s="46">
        <f t="shared" si="17"/>
        <v>0</v>
      </c>
      <c r="O565" s="14"/>
    </row>
    <row r="566" spans="2:15">
      <c r="B566">
        <v>5000561</v>
      </c>
      <c r="C566" s="2">
        <v>37203</v>
      </c>
      <c r="D566" s="5">
        <v>3.8199999999999998E-2</v>
      </c>
      <c r="E566" s="2" t="s">
        <v>23</v>
      </c>
      <c r="F566" s="2" t="s">
        <v>23</v>
      </c>
      <c r="G566" s="3">
        <v>662</v>
      </c>
      <c r="H566" s="3">
        <v>0.54400000000000004</v>
      </c>
      <c r="I566" s="3" t="s">
        <v>6</v>
      </c>
      <c r="J566" s="3" t="b">
        <v>0</v>
      </c>
      <c r="K566" s="4" t="s">
        <v>24</v>
      </c>
      <c r="L566" s="3" t="s">
        <v>24</v>
      </c>
      <c r="M566" t="e">
        <f t="shared" si="16"/>
        <v>#VALUE!</v>
      </c>
      <c r="N566" s="46">
        <f t="shared" si="17"/>
        <v>0</v>
      </c>
      <c r="O566" s="14"/>
    </row>
    <row r="567" spans="2:15">
      <c r="B567">
        <v>5000562</v>
      </c>
      <c r="C567" s="2">
        <v>75346</v>
      </c>
      <c r="D567" s="5">
        <v>4.4699999999999997E-2</v>
      </c>
      <c r="E567" s="2" t="s">
        <v>23</v>
      </c>
      <c r="F567" s="2" t="s">
        <v>23</v>
      </c>
      <c r="G567" s="3">
        <v>713</v>
      </c>
      <c r="H567" s="3">
        <v>0.38400000000000001</v>
      </c>
      <c r="I567" s="3" t="s">
        <v>6</v>
      </c>
      <c r="J567" s="3" t="b">
        <v>0</v>
      </c>
      <c r="K567" s="4" t="s">
        <v>24</v>
      </c>
      <c r="L567" s="3" t="s">
        <v>24</v>
      </c>
      <c r="M567" t="e">
        <f t="shared" si="16"/>
        <v>#VALUE!</v>
      </c>
      <c r="N567" s="46">
        <f t="shared" si="17"/>
        <v>0</v>
      </c>
      <c r="O567" s="14"/>
    </row>
    <row r="568" spans="2:15">
      <c r="B568">
        <v>5000563</v>
      </c>
      <c r="C568" s="2">
        <v>48328</v>
      </c>
      <c r="D568" s="5">
        <v>5.8799999999999998E-2</v>
      </c>
      <c r="E568" s="2" t="s">
        <v>23</v>
      </c>
      <c r="F568" s="2" t="s">
        <v>27</v>
      </c>
      <c r="G568" s="3">
        <v>381</v>
      </c>
      <c r="H568" s="3">
        <v>0.37</v>
      </c>
      <c r="I568" s="3" t="s">
        <v>6</v>
      </c>
      <c r="J568" s="3" t="s">
        <v>24</v>
      </c>
      <c r="K568" s="4">
        <v>0.13</v>
      </c>
      <c r="L568" s="3">
        <v>4</v>
      </c>
      <c r="M568">
        <f t="shared" si="16"/>
        <v>0.12518069106102164</v>
      </c>
      <c r="N568" s="46">
        <f t="shared" si="17"/>
        <v>42045.36</v>
      </c>
      <c r="O568" s="14"/>
    </row>
    <row r="569" spans="2:15">
      <c r="B569">
        <v>5000564</v>
      </c>
      <c r="C569" s="2">
        <v>6252</v>
      </c>
      <c r="D569" s="5">
        <v>6.6799999999999998E-2</v>
      </c>
      <c r="E569" s="2" t="s">
        <v>23</v>
      </c>
      <c r="F569" s="2" t="s">
        <v>23</v>
      </c>
      <c r="G569" s="3">
        <v>603</v>
      </c>
      <c r="H569" s="3">
        <v>0.60799999999999998</v>
      </c>
      <c r="I569" s="3" t="s">
        <v>6</v>
      </c>
      <c r="J569" s="3" t="b">
        <v>0</v>
      </c>
      <c r="K569" s="4" t="s">
        <v>24</v>
      </c>
      <c r="L569" s="3" t="s">
        <v>24</v>
      </c>
      <c r="M569" t="e">
        <f t="shared" si="16"/>
        <v>#VALUE!</v>
      </c>
      <c r="N569" s="46">
        <f t="shared" si="17"/>
        <v>0</v>
      </c>
      <c r="O569" s="14"/>
    </row>
    <row r="570" spans="2:15">
      <c r="B570">
        <v>5000565</v>
      </c>
      <c r="C570" s="2">
        <v>92312</v>
      </c>
      <c r="D570" s="5">
        <v>4.58E-2</v>
      </c>
      <c r="E570" s="2" t="s">
        <v>23</v>
      </c>
      <c r="F570" s="2" t="s">
        <v>23</v>
      </c>
      <c r="G570" s="3">
        <v>778</v>
      </c>
      <c r="H570" s="3">
        <v>0.7599999999999999</v>
      </c>
      <c r="I570" s="3" t="s">
        <v>6</v>
      </c>
      <c r="J570" s="3" t="b">
        <v>0</v>
      </c>
      <c r="K570" s="4" t="s">
        <v>24</v>
      </c>
      <c r="L570" s="3" t="s">
        <v>24</v>
      </c>
      <c r="M570" t="e">
        <f t="shared" si="16"/>
        <v>#VALUE!</v>
      </c>
      <c r="N570" s="46">
        <f t="shared" si="17"/>
        <v>0</v>
      </c>
      <c r="O570" s="14"/>
    </row>
    <row r="571" spans="2:15">
      <c r="B571">
        <v>5000566</v>
      </c>
      <c r="C571" s="2">
        <v>6585</v>
      </c>
      <c r="D571" s="5">
        <v>5.0200000000000002E-2</v>
      </c>
      <c r="E571" s="2" t="s">
        <v>23</v>
      </c>
      <c r="F571" s="2" t="s">
        <v>23</v>
      </c>
      <c r="G571" s="3">
        <v>624</v>
      </c>
      <c r="H571" s="3">
        <v>0.51200000000000001</v>
      </c>
      <c r="I571" s="3" t="s">
        <v>6</v>
      </c>
      <c r="J571" s="3" t="b">
        <v>0</v>
      </c>
      <c r="K571" s="4" t="s">
        <v>24</v>
      </c>
      <c r="L571" s="3" t="s">
        <v>24</v>
      </c>
      <c r="M571" t="e">
        <f t="shared" si="16"/>
        <v>#VALUE!</v>
      </c>
      <c r="N571" s="46">
        <f t="shared" si="17"/>
        <v>0</v>
      </c>
      <c r="O571" s="14"/>
    </row>
    <row r="572" spans="2:15">
      <c r="B572">
        <v>5000567</v>
      </c>
      <c r="C572" s="2">
        <v>136964</v>
      </c>
      <c r="D572" s="5">
        <v>6.0199999999999997E-2</v>
      </c>
      <c r="E572" s="2" t="s">
        <v>23</v>
      </c>
      <c r="F572" s="2" t="s">
        <v>23</v>
      </c>
      <c r="G572" s="3">
        <v>616</v>
      </c>
      <c r="H572" s="3">
        <v>0.2</v>
      </c>
      <c r="I572" s="3" t="s">
        <v>6</v>
      </c>
      <c r="J572" s="3" t="b">
        <v>0</v>
      </c>
      <c r="K572" s="4" t="s">
        <v>24</v>
      </c>
      <c r="L572" s="3" t="s">
        <v>24</v>
      </c>
      <c r="M572" t="e">
        <f t="shared" si="16"/>
        <v>#VALUE!</v>
      </c>
      <c r="N572" s="46">
        <f t="shared" si="17"/>
        <v>0</v>
      </c>
      <c r="O572" s="14"/>
    </row>
    <row r="573" spans="2:15">
      <c r="B573">
        <v>5000568</v>
      </c>
      <c r="C573" s="2">
        <v>76381</v>
      </c>
      <c r="D573" s="5">
        <v>0.04</v>
      </c>
      <c r="E573" s="2" t="s">
        <v>23</v>
      </c>
      <c r="F573" s="2" t="s">
        <v>23</v>
      </c>
      <c r="G573" s="3">
        <v>782</v>
      </c>
      <c r="H573" s="3">
        <v>0.58400000000000007</v>
      </c>
      <c r="I573" s="3" t="s">
        <v>6</v>
      </c>
      <c r="J573" s="3" t="b">
        <v>0</v>
      </c>
      <c r="K573" s="4" t="s">
        <v>24</v>
      </c>
      <c r="L573" s="3" t="s">
        <v>24</v>
      </c>
      <c r="M573" t="e">
        <f t="shared" si="16"/>
        <v>#VALUE!</v>
      </c>
      <c r="N573" s="46">
        <f t="shared" si="17"/>
        <v>0</v>
      </c>
      <c r="O573" s="14"/>
    </row>
    <row r="574" spans="2:15">
      <c r="B574">
        <v>5000569</v>
      </c>
      <c r="C574" s="2">
        <v>73258</v>
      </c>
      <c r="D574" s="5">
        <v>3.95E-2</v>
      </c>
      <c r="E574" s="2" t="s">
        <v>23</v>
      </c>
      <c r="F574" s="2" t="s">
        <v>23</v>
      </c>
      <c r="G574" s="3">
        <v>762</v>
      </c>
      <c r="H574" s="3">
        <v>0.2</v>
      </c>
      <c r="I574" s="3" t="s">
        <v>6</v>
      </c>
      <c r="J574" s="3" t="b">
        <v>0</v>
      </c>
      <c r="K574" s="4" t="s">
        <v>24</v>
      </c>
      <c r="L574" s="3" t="s">
        <v>24</v>
      </c>
      <c r="M574" t="e">
        <f t="shared" si="16"/>
        <v>#VALUE!</v>
      </c>
      <c r="N574" s="46">
        <f t="shared" si="17"/>
        <v>0</v>
      </c>
      <c r="O574" s="14"/>
    </row>
    <row r="575" spans="2:15">
      <c r="B575">
        <v>5000570</v>
      </c>
      <c r="C575" s="2">
        <v>80237</v>
      </c>
      <c r="D575" s="5">
        <v>6.3700000000000007E-2</v>
      </c>
      <c r="E575" s="2" t="s">
        <v>23</v>
      </c>
      <c r="F575" s="2" t="s">
        <v>23</v>
      </c>
      <c r="G575" s="3">
        <v>681</v>
      </c>
      <c r="H575" s="3">
        <v>0.2</v>
      </c>
      <c r="I575" s="3" t="s">
        <v>6</v>
      </c>
      <c r="J575" s="3" t="b">
        <v>0</v>
      </c>
      <c r="K575" s="4" t="s">
        <v>24</v>
      </c>
      <c r="L575" s="3" t="s">
        <v>24</v>
      </c>
      <c r="M575" t="e">
        <f t="shared" si="16"/>
        <v>#VALUE!</v>
      </c>
      <c r="N575" s="46">
        <f t="shared" si="17"/>
        <v>0</v>
      </c>
      <c r="O575" s="14"/>
    </row>
    <row r="576" spans="2:15">
      <c r="B576">
        <v>5000571</v>
      </c>
      <c r="C576" s="2">
        <v>107559</v>
      </c>
      <c r="D576" s="5">
        <v>6.5799999999999997E-2</v>
      </c>
      <c r="E576" s="2" t="s">
        <v>23</v>
      </c>
      <c r="F576" s="2" t="s">
        <v>23</v>
      </c>
      <c r="G576" s="3">
        <v>721</v>
      </c>
      <c r="H576" s="3">
        <v>0.23199999999999998</v>
      </c>
      <c r="I576" s="3" t="s">
        <v>6</v>
      </c>
      <c r="J576" s="3" t="b">
        <v>0</v>
      </c>
      <c r="K576" s="4" t="s">
        <v>24</v>
      </c>
      <c r="L576" s="3" t="s">
        <v>24</v>
      </c>
      <c r="M576" t="e">
        <f t="shared" si="16"/>
        <v>#VALUE!</v>
      </c>
      <c r="N576" s="46">
        <f t="shared" si="17"/>
        <v>0</v>
      </c>
      <c r="O576" s="14"/>
    </row>
    <row r="577" spans="2:15">
      <c r="B577">
        <v>5000572</v>
      </c>
      <c r="C577" s="2">
        <v>64199</v>
      </c>
      <c r="D577" s="5">
        <v>6.13E-2</v>
      </c>
      <c r="E577" s="2" t="s">
        <v>23</v>
      </c>
      <c r="F577" s="2" t="s">
        <v>23</v>
      </c>
      <c r="G577" s="3">
        <v>660</v>
      </c>
      <c r="H577" s="3">
        <v>0.7599999999999999</v>
      </c>
      <c r="I577" s="3" t="s">
        <v>6</v>
      </c>
      <c r="J577" s="3" t="b">
        <v>0</v>
      </c>
      <c r="K577" s="4" t="s">
        <v>24</v>
      </c>
      <c r="L577" s="3" t="s">
        <v>24</v>
      </c>
      <c r="M577" t="e">
        <f t="shared" si="16"/>
        <v>#VALUE!</v>
      </c>
      <c r="N577" s="46">
        <f t="shared" si="17"/>
        <v>0</v>
      </c>
      <c r="O577" s="14"/>
    </row>
    <row r="578" spans="2:15">
      <c r="B578">
        <v>5000573</v>
      </c>
      <c r="C578" s="2">
        <v>40418</v>
      </c>
      <c r="D578" s="5">
        <v>5.6800000000000003E-2</v>
      </c>
      <c r="E578" s="2" t="s">
        <v>23</v>
      </c>
      <c r="F578" s="2" t="s">
        <v>23</v>
      </c>
      <c r="G578" s="3">
        <v>795</v>
      </c>
      <c r="H578" s="3">
        <v>0.4880000000000001</v>
      </c>
      <c r="I578" s="3" t="s">
        <v>6</v>
      </c>
      <c r="J578" s="3" t="b">
        <v>0</v>
      </c>
      <c r="K578" s="4" t="s">
        <v>24</v>
      </c>
      <c r="L578" s="3" t="s">
        <v>24</v>
      </c>
      <c r="M578" t="e">
        <f t="shared" si="16"/>
        <v>#VALUE!</v>
      </c>
      <c r="N578" s="46">
        <f t="shared" si="17"/>
        <v>0</v>
      </c>
      <c r="O578" s="14"/>
    </row>
    <row r="579" spans="2:15">
      <c r="B579">
        <v>5000574</v>
      </c>
      <c r="C579" s="2">
        <v>64879</v>
      </c>
      <c r="D579" s="5">
        <v>6.7299999999999999E-2</v>
      </c>
      <c r="E579" s="2" t="s">
        <v>23</v>
      </c>
      <c r="F579" s="2" t="s">
        <v>23</v>
      </c>
      <c r="G579" s="3">
        <v>667</v>
      </c>
      <c r="H579" s="3">
        <v>0.21599999999999997</v>
      </c>
      <c r="I579" s="3" t="s">
        <v>6</v>
      </c>
      <c r="J579" s="3" t="b">
        <v>0</v>
      </c>
      <c r="K579" s="4" t="s">
        <v>24</v>
      </c>
      <c r="L579" s="3" t="s">
        <v>24</v>
      </c>
      <c r="M579" t="e">
        <f t="shared" si="16"/>
        <v>#VALUE!</v>
      </c>
      <c r="N579" s="46">
        <f t="shared" si="17"/>
        <v>0</v>
      </c>
      <c r="O579" s="14"/>
    </row>
    <row r="580" spans="2:15">
      <c r="B580">
        <v>5000575</v>
      </c>
      <c r="C580" s="2">
        <v>128767</v>
      </c>
      <c r="D580" s="5">
        <v>2.07E-2</v>
      </c>
      <c r="E580" s="2" t="s">
        <v>23</v>
      </c>
      <c r="F580" s="2" t="s">
        <v>23</v>
      </c>
      <c r="G580" s="3">
        <v>624</v>
      </c>
      <c r="H580" s="3">
        <v>0.2</v>
      </c>
      <c r="I580" s="3" t="s">
        <v>6</v>
      </c>
      <c r="J580" s="3" t="b">
        <v>0</v>
      </c>
      <c r="K580" s="4" t="s">
        <v>24</v>
      </c>
      <c r="L580" s="3" t="s">
        <v>24</v>
      </c>
      <c r="M580" t="e">
        <f t="shared" si="16"/>
        <v>#VALUE!</v>
      </c>
      <c r="N580" s="46">
        <f t="shared" si="17"/>
        <v>0</v>
      </c>
      <c r="O580" s="14"/>
    </row>
    <row r="581" spans="2:15">
      <c r="B581">
        <v>5000576</v>
      </c>
      <c r="C581" s="2">
        <v>178890</v>
      </c>
      <c r="D581" s="5">
        <v>3.5000000000000003E-2</v>
      </c>
      <c r="E581" s="2" t="s">
        <v>26</v>
      </c>
      <c r="F581" s="2" t="s">
        <v>27</v>
      </c>
      <c r="G581" s="3">
        <v>372</v>
      </c>
      <c r="H581" s="3">
        <v>0.28000000000000003</v>
      </c>
      <c r="I581" s="3" t="s">
        <v>6</v>
      </c>
      <c r="J581" s="3" t="s">
        <v>24</v>
      </c>
      <c r="K581" s="4">
        <v>0.02</v>
      </c>
      <c r="L581" s="3">
        <v>3</v>
      </c>
      <c r="M581">
        <f t="shared" si="16"/>
        <v>1.9441308418139642E-2</v>
      </c>
      <c r="N581" s="46">
        <f t="shared" si="17"/>
        <v>175312.19999999998</v>
      </c>
      <c r="O581" s="14"/>
    </row>
    <row r="582" spans="2:15">
      <c r="B582">
        <v>5000577</v>
      </c>
      <c r="C582" s="2">
        <v>154054</v>
      </c>
      <c r="D582" s="5">
        <v>5.2499999999999998E-2</v>
      </c>
      <c r="E582" s="2" t="s">
        <v>23</v>
      </c>
      <c r="F582" s="2" t="s">
        <v>23</v>
      </c>
      <c r="G582" s="3">
        <v>688</v>
      </c>
      <c r="H582" s="3">
        <v>0.2</v>
      </c>
      <c r="I582" s="3" t="s">
        <v>6</v>
      </c>
      <c r="J582" s="3" t="b">
        <v>0</v>
      </c>
      <c r="K582" s="4" t="s">
        <v>24</v>
      </c>
      <c r="L582" s="3" t="s">
        <v>24</v>
      </c>
      <c r="M582" t="e">
        <f t="shared" ref="M582:M645" si="18">IF(ISBLANK(J582), 0, K582 / (1 + 0.12)^(L582/12))</f>
        <v>#VALUE!</v>
      </c>
      <c r="N582" s="46">
        <f t="shared" si="17"/>
        <v>0</v>
      </c>
      <c r="O582" s="14"/>
    </row>
    <row r="583" spans="2:15">
      <c r="B583">
        <v>5000578</v>
      </c>
      <c r="C583" s="2">
        <v>118439</v>
      </c>
      <c r="D583" s="5">
        <v>5.16E-2</v>
      </c>
      <c r="E583" s="2" t="s">
        <v>23</v>
      </c>
      <c r="F583" s="2" t="s">
        <v>23</v>
      </c>
      <c r="G583" s="3">
        <v>608</v>
      </c>
      <c r="H583" s="3">
        <v>0.2</v>
      </c>
      <c r="I583" s="3" t="s">
        <v>6</v>
      </c>
      <c r="J583" s="3" t="b">
        <v>0</v>
      </c>
      <c r="K583" s="4" t="s">
        <v>24</v>
      </c>
      <c r="L583" s="3" t="s">
        <v>24</v>
      </c>
      <c r="M583" t="e">
        <f t="shared" si="18"/>
        <v>#VALUE!</v>
      </c>
      <c r="N583" s="46">
        <f t="shared" ref="N583:N646" si="19">IF(F583="defaulted", C583 * (1 - K583), 0)</f>
        <v>0</v>
      </c>
      <c r="O583" s="14"/>
    </row>
    <row r="584" spans="2:15">
      <c r="B584">
        <v>5000579</v>
      </c>
      <c r="C584" s="2">
        <v>186058</v>
      </c>
      <c r="D584" s="5">
        <v>6.0900000000000003E-2</v>
      </c>
      <c r="E584" s="2" t="s">
        <v>23</v>
      </c>
      <c r="F584" s="2" t="s">
        <v>23</v>
      </c>
      <c r="G584" s="3">
        <v>781</v>
      </c>
      <c r="H584" s="3">
        <v>0.22400000000000009</v>
      </c>
      <c r="I584" s="3" t="s">
        <v>6</v>
      </c>
      <c r="J584" s="3" t="b">
        <v>0</v>
      </c>
      <c r="K584" s="4" t="s">
        <v>24</v>
      </c>
      <c r="L584" s="3" t="s">
        <v>24</v>
      </c>
      <c r="M584" t="e">
        <f t="shared" si="18"/>
        <v>#VALUE!</v>
      </c>
      <c r="N584" s="46">
        <f t="shared" si="19"/>
        <v>0</v>
      </c>
      <c r="O584" s="14"/>
    </row>
    <row r="585" spans="2:15">
      <c r="B585">
        <v>5000580</v>
      </c>
      <c r="C585" s="2">
        <v>169867</v>
      </c>
      <c r="D585" s="5">
        <v>3.0200000000000001E-2</v>
      </c>
      <c r="E585" s="2" t="s">
        <v>23</v>
      </c>
      <c r="F585" s="2" t="s">
        <v>23</v>
      </c>
      <c r="G585" s="3">
        <v>686</v>
      </c>
      <c r="H585" s="3">
        <v>0.28799999999999992</v>
      </c>
      <c r="I585" s="3" t="s">
        <v>6</v>
      </c>
      <c r="J585" s="3" t="b">
        <v>0</v>
      </c>
      <c r="K585" s="4" t="s">
        <v>24</v>
      </c>
      <c r="L585" s="3" t="s">
        <v>24</v>
      </c>
      <c r="M585" t="e">
        <f t="shared" si="18"/>
        <v>#VALUE!</v>
      </c>
      <c r="N585" s="46">
        <f t="shared" si="19"/>
        <v>0</v>
      </c>
      <c r="O585" s="14"/>
    </row>
    <row r="586" spans="2:15">
      <c r="B586">
        <v>5000581</v>
      </c>
      <c r="C586" s="2">
        <v>63470</v>
      </c>
      <c r="D586" s="5">
        <v>6.3899999999999998E-2</v>
      </c>
      <c r="E586" s="2" t="s">
        <v>23</v>
      </c>
      <c r="F586" s="2" t="s">
        <v>23</v>
      </c>
      <c r="G586" s="3">
        <v>778</v>
      </c>
      <c r="H586" s="3">
        <v>0.2</v>
      </c>
      <c r="I586" s="3" t="s">
        <v>6</v>
      </c>
      <c r="J586" s="3" t="b">
        <v>0</v>
      </c>
      <c r="K586" s="4" t="s">
        <v>24</v>
      </c>
      <c r="L586" s="3" t="s">
        <v>24</v>
      </c>
      <c r="M586" t="e">
        <f t="shared" si="18"/>
        <v>#VALUE!</v>
      </c>
      <c r="N586" s="46">
        <f t="shared" si="19"/>
        <v>0</v>
      </c>
      <c r="O586" s="14"/>
    </row>
    <row r="587" spans="2:15">
      <c r="B587">
        <v>5000582</v>
      </c>
      <c r="C587" s="2">
        <v>13618</v>
      </c>
      <c r="D587" s="5">
        <v>6.2300000000000001E-2</v>
      </c>
      <c r="E587" s="2" t="s">
        <v>23</v>
      </c>
      <c r="F587" s="2" t="s">
        <v>23</v>
      </c>
      <c r="G587" s="3">
        <v>736</v>
      </c>
      <c r="H587" s="3">
        <v>0.24</v>
      </c>
      <c r="I587" s="3" t="s">
        <v>6</v>
      </c>
      <c r="J587" s="3" t="b">
        <v>0</v>
      </c>
      <c r="K587" s="4" t="s">
        <v>24</v>
      </c>
      <c r="L587" s="3" t="s">
        <v>24</v>
      </c>
      <c r="M587" t="e">
        <f t="shared" si="18"/>
        <v>#VALUE!</v>
      </c>
      <c r="N587" s="46">
        <f t="shared" si="19"/>
        <v>0</v>
      </c>
      <c r="O587" s="14"/>
    </row>
    <row r="588" spans="2:15">
      <c r="B588">
        <v>5000583</v>
      </c>
      <c r="C588" s="2">
        <v>95597</v>
      </c>
      <c r="D588" s="5">
        <v>3.6499999999999998E-2</v>
      </c>
      <c r="E588" s="2" t="s">
        <v>23</v>
      </c>
      <c r="F588" s="2" t="s">
        <v>23</v>
      </c>
      <c r="G588" s="3">
        <v>637</v>
      </c>
      <c r="H588" s="3">
        <v>0.77600000000000013</v>
      </c>
      <c r="I588" s="3" t="s">
        <v>6</v>
      </c>
      <c r="J588" s="3" t="b">
        <v>0</v>
      </c>
      <c r="K588" s="4" t="s">
        <v>24</v>
      </c>
      <c r="L588" s="3" t="s">
        <v>24</v>
      </c>
      <c r="M588" t="e">
        <f t="shared" si="18"/>
        <v>#VALUE!</v>
      </c>
      <c r="N588" s="46">
        <f t="shared" si="19"/>
        <v>0</v>
      </c>
      <c r="O588" s="14"/>
    </row>
    <row r="589" spans="2:15">
      <c r="B589">
        <v>5000584</v>
      </c>
      <c r="C589" s="2">
        <v>75575</v>
      </c>
      <c r="D589" s="5">
        <v>2.58E-2</v>
      </c>
      <c r="E589" s="2" t="s">
        <v>23</v>
      </c>
      <c r="F589" s="2" t="s">
        <v>23</v>
      </c>
      <c r="G589" s="3">
        <v>634</v>
      </c>
      <c r="H589" s="3">
        <v>0.31200000000000006</v>
      </c>
      <c r="I589" s="3" t="s">
        <v>6</v>
      </c>
      <c r="J589" s="3" t="b">
        <v>0</v>
      </c>
      <c r="K589" s="4" t="s">
        <v>24</v>
      </c>
      <c r="L589" s="3" t="s">
        <v>24</v>
      </c>
      <c r="M589" t="e">
        <f t="shared" si="18"/>
        <v>#VALUE!</v>
      </c>
      <c r="N589" s="46">
        <f t="shared" si="19"/>
        <v>0</v>
      </c>
      <c r="O589" s="14"/>
    </row>
    <row r="590" spans="2:15">
      <c r="B590">
        <v>5000585</v>
      </c>
      <c r="C590" s="2">
        <v>53092</v>
      </c>
      <c r="D590" s="5">
        <v>3.3799999999999997E-2</v>
      </c>
      <c r="E590" s="2" t="s">
        <v>23</v>
      </c>
      <c r="F590" s="2" t="s">
        <v>23</v>
      </c>
      <c r="G590" s="3">
        <v>761</v>
      </c>
      <c r="H590" s="3">
        <v>0.74400000000000011</v>
      </c>
      <c r="I590" s="3" t="s">
        <v>6</v>
      </c>
      <c r="J590" s="3" t="b">
        <v>0</v>
      </c>
      <c r="K590" s="4" t="s">
        <v>24</v>
      </c>
      <c r="L590" s="3" t="s">
        <v>24</v>
      </c>
      <c r="M590" t="e">
        <f t="shared" si="18"/>
        <v>#VALUE!</v>
      </c>
      <c r="N590" s="46">
        <f t="shared" si="19"/>
        <v>0</v>
      </c>
      <c r="O590" s="14"/>
    </row>
    <row r="591" spans="2:15">
      <c r="B591">
        <v>5000586</v>
      </c>
      <c r="C591" s="2">
        <v>101729</v>
      </c>
      <c r="D591" s="5">
        <v>3.4000000000000002E-2</v>
      </c>
      <c r="E591" s="2" t="s">
        <v>23</v>
      </c>
      <c r="F591" s="2" t="s">
        <v>23</v>
      </c>
      <c r="G591" s="3">
        <v>725</v>
      </c>
      <c r="H591" s="3">
        <v>0.58400000000000007</v>
      </c>
      <c r="I591" s="3" t="s">
        <v>6</v>
      </c>
      <c r="J591" s="3" t="b">
        <v>0</v>
      </c>
      <c r="K591" s="4" t="s">
        <v>24</v>
      </c>
      <c r="L591" s="3" t="s">
        <v>24</v>
      </c>
      <c r="M591" t="e">
        <f t="shared" si="18"/>
        <v>#VALUE!</v>
      </c>
      <c r="N591" s="46">
        <f t="shared" si="19"/>
        <v>0</v>
      </c>
      <c r="O591" s="14"/>
    </row>
    <row r="592" spans="2:15">
      <c r="B592">
        <v>5000587</v>
      </c>
      <c r="C592" s="2">
        <v>113612</v>
      </c>
      <c r="D592" s="5">
        <v>6.7599999999999993E-2</v>
      </c>
      <c r="E592" s="2" t="s">
        <v>23</v>
      </c>
      <c r="F592" s="2" t="s">
        <v>23</v>
      </c>
      <c r="G592" s="3">
        <v>799</v>
      </c>
      <c r="H592" s="3">
        <v>0.20800000000000007</v>
      </c>
      <c r="I592" s="3" t="s">
        <v>6</v>
      </c>
      <c r="J592" s="3" t="b">
        <v>0</v>
      </c>
      <c r="K592" s="4" t="s">
        <v>24</v>
      </c>
      <c r="L592" s="3" t="s">
        <v>24</v>
      </c>
      <c r="M592" t="e">
        <f t="shared" si="18"/>
        <v>#VALUE!</v>
      </c>
      <c r="N592" s="46">
        <f t="shared" si="19"/>
        <v>0</v>
      </c>
      <c r="O592" s="14"/>
    </row>
    <row r="593" spans="2:15">
      <c r="B593">
        <v>5000588</v>
      </c>
      <c r="C593" s="2">
        <v>47851</v>
      </c>
      <c r="D593" s="5">
        <v>2.6100000000000002E-2</v>
      </c>
      <c r="E593" s="2" t="s">
        <v>23</v>
      </c>
      <c r="F593" s="2" t="s">
        <v>23</v>
      </c>
      <c r="G593" s="3">
        <v>770</v>
      </c>
      <c r="H593" s="3">
        <v>0.61599999999999999</v>
      </c>
      <c r="I593" s="3" t="s">
        <v>6</v>
      </c>
      <c r="J593" s="3" t="b">
        <v>0</v>
      </c>
      <c r="K593" s="4" t="s">
        <v>24</v>
      </c>
      <c r="L593" s="3" t="s">
        <v>24</v>
      </c>
      <c r="M593" t="e">
        <f t="shared" si="18"/>
        <v>#VALUE!</v>
      </c>
      <c r="N593" s="46">
        <f t="shared" si="19"/>
        <v>0</v>
      </c>
      <c r="O593" s="14"/>
    </row>
    <row r="594" spans="2:15">
      <c r="B594">
        <v>5000589</v>
      </c>
      <c r="C594" s="2">
        <v>99152</v>
      </c>
      <c r="D594" s="5">
        <v>5.1200000000000002E-2</v>
      </c>
      <c r="E594" s="2" t="s">
        <v>23</v>
      </c>
      <c r="F594" s="2" t="s">
        <v>23</v>
      </c>
      <c r="G594" s="3">
        <v>615</v>
      </c>
      <c r="H594" s="3">
        <v>0.30400000000000005</v>
      </c>
      <c r="I594" s="3" t="s">
        <v>6</v>
      </c>
      <c r="J594" s="3" t="b">
        <v>0</v>
      </c>
      <c r="K594" s="4" t="s">
        <v>24</v>
      </c>
      <c r="L594" s="3" t="s">
        <v>24</v>
      </c>
      <c r="M594" t="e">
        <f t="shared" si="18"/>
        <v>#VALUE!</v>
      </c>
      <c r="N594" s="46">
        <f t="shared" si="19"/>
        <v>0</v>
      </c>
      <c r="O594" s="14"/>
    </row>
    <row r="595" spans="2:15">
      <c r="B595">
        <v>5000590</v>
      </c>
      <c r="C595" s="2">
        <v>128109</v>
      </c>
      <c r="D595" s="5">
        <v>4.1399999999999999E-2</v>
      </c>
      <c r="E595" s="2" t="s">
        <v>23</v>
      </c>
      <c r="F595" s="2" t="s">
        <v>23</v>
      </c>
      <c r="G595" s="3">
        <v>664</v>
      </c>
      <c r="H595" s="3">
        <v>0.6</v>
      </c>
      <c r="I595" s="3" t="s">
        <v>6</v>
      </c>
      <c r="J595" s="3" t="b">
        <v>0</v>
      </c>
      <c r="K595" s="4" t="s">
        <v>24</v>
      </c>
      <c r="L595" s="3" t="s">
        <v>24</v>
      </c>
      <c r="M595" t="e">
        <f t="shared" si="18"/>
        <v>#VALUE!</v>
      </c>
      <c r="N595" s="46">
        <f t="shared" si="19"/>
        <v>0</v>
      </c>
      <c r="O595" s="14"/>
    </row>
    <row r="596" spans="2:15">
      <c r="B596">
        <v>5000591</v>
      </c>
      <c r="C596" s="2">
        <v>80222</v>
      </c>
      <c r="D596" s="5">
        <v>2.07E-2</v>
      </c>
      <c r="E596" s="2" t="s">
        <v>23</v>
      </c>
      <c r="F596" s="2" t="s">
        <v>23</v>
      </c>
      <c r="G596" s="3">
        <v>601</v>
      </c>
      <c r="H596" s="3">
        <v>0.2</v>
      </c>
      <c r="I596" s="3" t="s">
        <v>6</v>
      </c>
      <c r="J596" s="3" t="b">
        <v>0</v>
      </c>
      <c r="K596" s="4" t="s">
        <v>24</v>
      </c>
      <c r="L596" s="3" t="s">
        <v>24</v>
      </c>
      <c r="M596" t="e">
        <f t="shared" si="18"/>
        <v>#VALUE!</v>
      </c>
      <c r="N596" s="46">
        <f t="shared" si="19"/>
        <v>0</v>
      </c>
      <c r="O596" s="14"/>
    </row>
    <row r="597" spans="2:15">
      <c r="B597">
        <v>5000592</v>
      </c>
      <c r="C597" s="2">
        <v>118526</v>
      </c>
      <c r="D597" s="5">
        <v>5.4100000000000002E-2</v>
      </c>
      <c r="E597" s="2" t="s">
        <v>23</v>
      </c>
      <c r="F597" s="2" t="s">
        <v>23</v>
      </c>
      <c r="G597" s="3">
        <v>623</v>
      </c>
      <c r="H597" s="3">
        <v>0.2</v>
      </c>
      <c r="I597" s="3" t="s">
        <v>6</v>
      </c>
      <c r="J597" s="3" t="b">
        <v>0</v>
      </c>
      <c r="K597" s="4" t="s">
        <v>24</v>
      </c>
      <c r="L597" s="3" t="s">
        <v>24</v>
      </c>
      <c r="M597" t="e">
        <f t="shared" si="18"/>
        <v>#VALUE!</v>
      </c>
      <c r="N597" s="46">
        <f t="shared" si="19"/>
        <v>0</v>
      </c>
      <c r="O597" s="14"/>
    </row>
    <row r="598" spans="2:15">
      <c r="B598">
        <v>5000593</v>
      </c>
      <c r="C598" s="2">
        <v>39032</v>
      </c>
      <c r="D598" s="5">
        <v>4.2000000000000003E-2</v>
      </c>
      <c r="E598" s="2" t="s">
        <v>23</v>
      </c>
      <c r="F598" s="2" t="s">
        <v>23</v>
      </c>
      <c r="G598" s="3">
        <v>646</v>
      </c>
      <c r="H598" s="3">
        <v>0.28799999999999992</v>
      </c>
      <c r="I598" s="3" t="s">
        <v>6</v>
      </c>
      <c r="J598" s="3" t="b">
        <v>0</v>
      </c>
      <c r="K598" s="4" t="s">
        <v>24</v>
      </c>
      <c r="L598" s="3" t="s">
        <v>24</v>
      </c>
      <c r="M598" t="e">
        <f t="shared" si="18"/>
        <v>#VALUE!</v>
      </c>
      <c r="N598" s="46">
        <f t="shared" si="19"/>
        <v>0</v>
      </c>
      <c r="O598" s="14"/>
    </row>
    <row r="599" spans="2:15">
      <c r="B599">
        <v>5000594</v>
      </c>
      <c r="C599" s="2">
        <v>168084</v>
      </c>
      <c r="D599" s="5">
        <v>3.8100000000000002E-2</v>
      </c>
      <c r="E599" s="2" t="s">
        <v>23</v>
      </c>
      <c r="F599" s="2" t="s">
        <v>23</v>
      </c>
      <c r="G599" s="3">
        <v>609</v>
      </c>
      <c r="H599" s="3">
        <v>0.71200000000000008</v>
      </c>
      <c r="I599" s="3" t="s">
        <v>6</v>
      </c>
      <c r="J599" s="3" t="b">
        <v>0</v>
      </c>
      <c r="K599" s="4" t="s">
        <v>24</v>
      </c>
      <c r="L599" s="3" t="s">
        <v>24</v>
      </c>
      <c r="M599" t="e">
        <f t="shared" si="18"/>
        <v>#VALUE!</v>
      </c>
      <c r="N599" s="46">
        <f t="shared" si="19"/>
        <v>0</v>
      </c>
      <c r="O599" s="14"/>
    </row>
    <row r="600" spans="2:15">
      <c r="B600">
        <v>5000595</v>
      </c>
      <c r="C600" s="2">
        <v>72181</v>
      </c>
      <c r="D600" s="5">
        <v>0.05</v>
      </c>
      <c r="E600" s="2" t="s">
        <v>23</v>
      </c>
      <c r="F600" s="2" t="s">
        <v>23</v>
      </c>
      <c r="G600" s="3">
        <v>649</v>
      </c>
      <c r="H600" s="3">
        <v>0.22400000000000009</v>
      </c>
      <c r="I600" s="3" t="s">
        <v>6</v>
      </c>
      <c r="J600" s="3" t="b">
        <v>0</v>
      </c>
      <c r="K600" s="4" t="s">
        <v>24</v>
      </c>
      <c r="L600" s="3" t="s">
        <v>24</v>
      </c>
      <c r="M600" t="e">
        <f t="shared" si="18"/>
        <v>#VALUE!</v>
      </c>
      <c r="N600" s="46">
        <f t="shared" si="19"/>
        <v>0</v>
      </c>
      <c r="O600" s="14"/>
    </row>
    <row r="601" spans="2:15">
      <c r="B601">
        <v>5000596</v>
      </c>
      <c r="C601" s="2">
        <v>70267</v>
      </c>
      <c r="D601" s="5">
        <v>5.2200000000000003E-2</v>
      </c>
      <c r="E601" s="2" t="s">
        <v>23</v>
      </c>
      <c r="F601" s="2" t="s">
        <v>23</v>
      </c>
      <c r="G601" s="3">
        <v>781</v>
      </c>
      <c r="H601" s="3">
        <v>0.66400000000000003</v>
      </c>
      <c r="I601" s="3" t="s">
        <v>6</v>
      </c>
      <c r="J601" s="3" t="b">
        <v>0</v>
      </c>
      <c r="K601" s="4" t="s">
        <v>24</v>
      </c>
      <c r="L601" s="3" t="s">
        <v>24</v>
      </c>
      <c r="M601" t="e">
        <f t="shared" si="18"/>
        <v>#VALUE!</v>
      </c>
      <c r="N601" s="46">
        <f t="shared" si="19"/>
        <v>0</v>
      </c>
      <c r="O601" s="14"/>
    </row>
    <row r="602" spans="2:15">
      <c r="B602">
        <v>5000597</v>
      </c>
      <c r="C602" s="2">
        <v>51392</v>
      </c>
      <c r="D602" s="5">
        <v>6.1800000000000001E-2</v>
      </c>
      <c r="E602" s="2" t="s">
        <v>23</v>
      </c>
      <c r="F602" s="2" t="s">
        <v>23</v>
      </c>
      <c r="G602" s="3">
        <v>759</v>
      </c>
      <c r="H602" s="3">
        <v>0.22400000000000009</v>
      </c>
      <c r="I602" s="3" t="s">
        <v>6</v>
      </c>
      <c r="J602" s="3" t="b">
        <v>0</v>
      </c>
      <c r="K602" s="4" t="s">
        <v>24</v>
      </c>
      <c r="L602" s="3" t="s">
        <v>24</v>
      </c>
      <c r="M602" t="e">
        <f t="shared" si="18"/>
        <v>#VALUE!</v>
      </c>
      <c r="N602" s="46">
        <f t="shared" si="19"/>
        <v>0</v>
      </c>
      <c r="O602" s="14"/>
    </row>
    <row r="603" spans="2:15">
      <c r="B603">
        <v>5000598</v>
      </c>
      <c r="C603" s="2">
        <v>29130</v>
      </c>
      <c r="D603" s="5">
        <v>5.3400000000000003E-2</v>
      </c>
      <c r="E603" s="2" t="s">
        <v>23</v>
      </c>
      <c r="F603" s="2" t="s">
        <v>23</v>
      </c>
      <c r="G603" s="3">
        <v>781</v>
      </c>
      <c r="H603" s="3">
        <v>0.68800000000000006</v>
      </c>
      <c r="I603" s="3" t="s">
        <v>6</v>
      </c>
      <c r="J603" s="3" t="b">
        <v>0</v>
      </c>
      <c r="K603" s="4" t="s">
        <v>24</v>
      </c>
      <c r="L603" s="3" t="s">
        <v>24</v>
      </c>
      <c r="M603" t="e">
        <f t="shared" si="18"/>
        <v>#VALUE!</v>
      </c>
      <c r="N603" s="46">
        <f t="shared" si="19"/>
        <v>0</v>
      </c>
      <c r="O603" s="14"/>
    </row>
    <row r="604" spans="2:15">
      <c r="B604">
        <v>5000599</v>
      </c>
      <c r="C604" s="2">
        <v>147632</v>
      </c>
      <c r="D604" s="5">
        <v>6.1199999999999997E-2</v>
      </c>
      <c r="E604" s="2" t="s">
        <v>23</v>
      </c>
      <c r="F604" s="2" t="s">
        <v>23</v>
      </c>
      <c r="G604" s="3">
        <v>646</v>
      </c>
      <c r="H604" s="3">
        <v>0.52800000000000014</v>
      </c>
      <c r="I604" s="3" t="s">
        <v>6</v>
      </c>
      <c r="J604" s="3" t="b">
        <v>0</v>
      </c>
      <c r="K604" s="4" t="s">
        <v>24</v>
      </c>
      <c r="L604" s="3" t="s">
        <v>24</v>
      </c>
      <c r="M604" t="e">
        <f t="shared" si="18"/>
        <v>#VALUE!</v>
      </c>
      <c r="N604" s="46">
        <f t="shared" si="19"/>
        <v>0</v>
      </c>
      <c r="O604" s="14"/>
    </row>
    <row r="605" spans="2:15">
      <c r="B605">
        <v>5000600</v>
      </c>
      <c r="C605" s="2">
        <v>53890</v>
      </c>
      <c r="D605" s="5">
        <v>4.2099999999999999E-2</v>
      </c>
      <c r="E605" s="2" t="s">
        <v>23</v>
      </c>
      <c r="F605" s="2" t="s">
        <v>23</v>
      </c>
      <c r="G605" s="3">
        <v>606</v>
      </c>
      <c r="H605" s="3">
        <v>0.32799999999999996</v>
      </c>
      <c r="I605" s="3" t="s">
        <v>6</v>
      </c>
      <c r="J605" s="3" t="b">
        <v>0</v>
      </c>
      <c r="K605" s="4" t="s">
        <v>24</v>
      </c>
      <c r="L605" s="3" t="s">
        <v>24</v>
      </c>
      <c r="M605" t="e">
        <f t="shared" si="18"/>
        <v>#VALUE!</v>
      </c>
      <c r="N605" s="46">
        <f t="shared" si="19"/>
        <v>0</v>
      </c>
      <c r="O605" s="14"/>
    </row>
    <row r="606" spans="2:15">
      <c r="B606">
        <v>5000601</v>
      </c>
      <c r="C606" s="2">
        <v>139512</v>
      </c>
      <c r="D606" s="5">
        <v>4.9099999999999998E-2</v>
      </c>
      <c r="E606" s="2" t="s">
        <v>23</v>
      </c>
      <c r="F606" s="2" t="s">
        <v>27</v>
      </c>
      <c r="G606" s="3">
        <v>439.8</v>
      </c>
      <c r="H606" s="3">
        <v>0.57999999999999996</v>
      </c>
      <c r="I606" s="3" t="s">
        <v>6</v>
      </c>
      <c r="J606" s="3" t="s">
        <v>24</v>
      </c>
      <c r="K606" s="4">
        <v>0.08</v>
      </c>
      <c r="L606" s="3">
        <v>6</v>
      </c>
      <c r="M606">
        <f t="shared" si="18"/>
        <v>7.5592894601845442E-2</v>
      </c>
      <c r="N606" s="46">
        <f t="shared" si="19"/>
        <v>128351.04000000001</v>
      </c>
      <c r="O606" s="14"/>
    </row>
    <row r="607" spans="2:15">
      <c r="B607">
        <v>5000602</v>
      </c>
      <c r="C607" s="2">
        <v>102762</v>
      </c>
      <c r="D607" s="5">
        <v>6.59E-2</v>
      </c>
      <c r="E607" s="2" t="s">
        <v>23</v>
      </c>
      <c r="F607" s="2" t="s">
        <v>23</v>
      </c>
      <c r="G607" s="3">
        <v>713</v>
      </c>
      <c r="H607" s="3">
        <v>0.2</v>
      </c>
      <c r="I607" s="3" t="s">
        <v>6</v>
      </c>
      <c r="J607" s="3" t="b">
        <v>0</v>
      </c>
      <c r="K607" s="4" t="s">
        <v>24</v>
      </c>
      <c r="L607" s="3" t="s">
        <v>24</v>
      </c>
      <c r="M607" t="e">
        <f t="shared" si="18"/>
        <v>#VALUE!</v>
      </c>
      <c r="N607" s="46">
        <f t="shared" si="19"/>
        <v>0</v>
      </c>
      <c r="O607" s="14"/>
    </row>
    <row r="608" spans="2:15">
      <c r="B608">
        <v>5000603</v>
      </c>
      <c r="C608" s="2">
        <v>20227</v>
      </c>
      <c r="D608" s="5">
        <v>5.9200000000000003E-2</v>
      </c>
      <c r="E608" s="2" t="s">
        <v>23</v>
      </c>
      <c r="F608" s="2" t="s">
        <v>23</v>
      </c>
      <c r="G608" s="3">
        <v>711</v>
      </c>
      <c r="H608" s="3">
        <v>0.51200000000000001</v>
      </c>
      <c r="I608" s="3" t="s">
        <v>6</v>
      </c>
      <c r="J608" s="3" t="b">
        <v>0</v>
      </c>
      <c r="K608" s="4" t="s">
        <v>24</v>
      </c>
      <c r="L608" s="3" t="s">
        <v>24</v>
      </c>
      <c r="M608" t="e">
        <f t="shared" si="18"/>
        <v>#VALUE!</v>
      </c>
      <c r="N608" s="46">
        <f t="shared" si="19"/>
        <v>0</v>
      </c>
      <c r="O608" s="14"/>
    </row>
    <row r="609" spans="2:15">
      <c r="B609">
        <v>5000604</v>
      </c>
      <c r="C609" s="2">
        <v>91922</v>
      </c>
      <c r="D609" s="5">
        <v>2.3599999999999999E-2</v>
      </c>
      <c r="E609" s="2" t="s">
        <v>23</v>
      </c>
      <c r="F609" s="2" t="s">
        <v>23</v>
      </c>
      <c r="G609" s="3">
        <v>783</v>
      </c>
      <c r="H609" s="3">
        <v>0.4</v>
      </c>
      <c r="I609" s="3" t="s">
        <v>6</v>
      </c>
      <c r="J609" s="3" t="b">
        <v>0</v>
      </c>
      <c r="K609" s="4" t="s">
        <v>24</v>
      </c>
      <c r="L609" s="3" t="s">
        <v>24</v>
      </c>
      <c r="M609" t="e">
        <f t="shared" si="18"/>
        <v>#VALUE!</v>
      </c>
      <c r="N609" s="46">
        <f t="shared" si="19"/>
        <v>0</v>
      </c>
      <c r="O609" s="14"/>
    </row>
    <row r="610" spans="2:15">
      <c r="B610">
        <v>5000605</v>
      </c>
      <c r="C610" s="2">
        <v>120571</v>
      </c>
      <c r="D610" s="5">
        <v>3.9300000000000002E-2</v>
      </c>
      <c r="E610" s="2" t="s">
        <v>23</v>
      </c>
      <c r="F610" s="2" t="s">
        <v>23</v>
      </c>
      <c r="G610" s="3">
        <v>665</v>
      </c>
      <c r="H610" s="3">
        <v>0.248</v>
      </c>
      <c r="I610" s="3" t="s">
        <v>6</v>
      </c>
      <c r="J610" s="3" t="b">
        <v>0</v>
      </c>
      <c r="K610" s="4" t="s">
        <v>24</v>
      </c>
      <c r="L610" s="3" t="s">
        <v>24</v>
      </c>
      <c r="M610" t="e">
        <f t="shared" si="18"/>
        <v>#VALUE!</v>
      </c>
      <c r="N610" s="46">
        <f t="shared" si="19"/>
        <v>0</v>
      </c>
      <c r="O610" s="14"/>
    </row>
    <row r="611" spans="2:15">
      <c r="B611">
        <v>5000606</v>
      </c>
      <c r="C611" s="2">
        <v>83924</v>
      </c>
      <c r="D611" s="5">
        <v>2.2800000000000001E-2</v>
      </c>
      <c r="E611" s="2" t="s">
        <v>23</v>
      </c>
      <c r="F611" s="2" t="s">
        <v>23</v>
      </c>
      <c r="G611" s="3">
        <v>606</v>
      </c>
      <c r="H611" s="3">
        <v>0.66400000000000003</v>
      </c>
      <c r="I611" s="3" t="s">
        <v>6</v>
      </c>
      <c r="J611" s="3" t="b">
        <v>0</v>
      </c>
      <c r="K611" s="4" t="s">
        <v>24</v>
      </c>
      <c r="L611" s="3" t="s">
        <v>24</v>
      </c>
      <c r="M611" t="e">
        <f t="shared" si="18"/>
        <v>#VALUE!</v>
      </c>
      <c r="N611" s="46">
        <f t="shared" si="19"/>
        <v>0</v>
      </c>
      <c r="O611" s="14"/>
    </row>
    <row r="612" spans="2:15">
      <c r="B612">
        <v>5000607</v>
      </c>
      <c r="C612" s="2">
        <v>93481</v>
      </c>
      <c r="D612" s="5">
        <v>2.3300000000000001E-2</v>
      </c>
      <c r="E612" s="2" t="s">
        <v>23</v>
      </c>
      <c r="F612" s="2" t="s">
        <v>23</v>
      </c>
      <c r="G612" s="3">
        <v>631</v>
      </c>
      <c r="H612" s="3">
        <v>0.2</v>
      </c>
      <c r="I612" s="3" t="s">
        <v>6</v>
      </c>
      <c r="J612" s="3" t="b">
        <v>0</v>
      </c>
      <c r="K612" s="4" t="s">
        <v>24</v>
      </c>
      <c r="L612" s="3" t="s">
        <v>24</v>
      </c>
      <c r="M612" t="e">
        <f t="shared" si="18"/>
        <v>#VALUE!</v>
      </c>
      <c r="N612" s="46">
        <f t="shared" si="19"/>
        <v>0</v>
      </c>
      <c r="O612" s="14"/>
    </row>
    <row r="613" spans="2:15">
      <c r="B613">
        <v>5000608</v>
      </c>
      <c r="C613" s="2">
        <v>55573</v>
      </c>
      <c r="D613" s="5">
        <v>3.5799999999999998E-2</v>
      </c>
      <c r="E613" s="2" t="s">
        <v>23</v>
      </c>
      <c r="F613" s="2" t="s">
        <v>23</v>
      </c>
      <c r="G613" s="3">
        <v>682</v>
      </c>
      <c r="H613" s="3">
        <v>0.2</v>
      </c>
      <c r="I613" s="3" t="s">
        <v>6</v>
      </c>
      <c r="J613" s="3" t="b">
        <v>0</v>
      </c>
      <c r="K613" s="4" t="s">
        <v>24</v>
      </c>
      <c r="L613" s="3" t="s">
        <v>24</v>
      </c>
      <c r="M613" t="e">
        <f t="shared" si="18"/>
        <v>#VALUE!</v>
      </c>
      <c r="N613" s="46">
        <f t="shared" si="19"/>
        <v>0</v>
      </c>
      <c r="O613" s="14"/>
    </row>
    <row r="614" spans="2:15">
      <c r="B614">
        <v>5000609</v>
      </c>
      <c r="C614" s="2">
        <v>19240</v>
      </c>
      <c r="D614" s="5">
        <v>6.2399999999999997E-2</v>
      </c>
      <c r="E614" s="2" t="s">
        <v>23</v>
      </c>
      <c r="F614" s="2" t="s">
        <v>23</v>
      </c>
      <c r="G614" s="3">
        <v>787</v>
      </c>
      <c r="H614" s="3">
        <v>0.2</v>
      </c>
      <c r="I614" s="3" t="s">
        <v>6</v>
      </c>
      <c r="J614" s="3" t="b">
        <v>0</v>
      </c>
      <c r="K614" s="4" t="s">
        <v>24</v>
      </c>
      <c r="L614" s="3" t="s">
        <v>24</v>
      </c>
      <c r="M614" t="e">
        <f t="shared" si="18"/>
        <v>#VALUE!</v>
      </c>
      <c r="N614" s="46">
        <f t="shared" si="19"/>
        <v>0</v>
      </c>
      <c r="O614" s="14"/>
    </row>
    <row r="615" spans="2:15">
      <c r="B615">
        <v>5000610</v>
      </c>
      <c r="C615" s="2">
        <v>18880</v>
      </c>
      <c r="D615" s="5">
        <v>3.3500000000000002E-2</v>
      </c>
      <c r="E615" s="2" t="s">
        <v>23</v>
      </c>
      <c r="F615" s="2" t="s">
        <v>23</v>
      </c>
      <c r="G615" s="3">
        <v>730</v>
      </c>
      <c r="H615" s="3">
        <v>0.2</v>
      </c>
      <c r="I615" s="3" t="s">
        <v>6</v>
      </c>
      <c r="J615" s="3" t="b">
        <v>0</v>
      </c>
      <c r="K615" s="4" t="s">
        <v>24</v>
      </c>
      <c r="L615" s="3" t="s">
        <v>24</v>
      </c>
      <c r="M615" t="e">
        <f t="shared" si="18"/>
        <v>#VALUE!</v>
      </c>
      <c r="N615" s="46">
        <f t="shared" si="19"/>
        <v>0</v>
      </c>
      <c r="O615" s="14"/>
    </row>
    <row r="616" spans="2:15">
      <c r="B616">
        <v>5000611</v>
      </c>
      <c r="C616" s="2">
        <v>104586</v>
      </c>
      <c r="D616" s="5">
        <v>3.9899999999999998E-2</v>
      </c>
      <c r="E616" s="2" t="s">
        <v>23</v>
      </c>
      <c r="F616" s="2" t="s">
        <v>23</v>
      </c>
      <c r="G616" s="3">
        <v>615</v>
      </c>
      <c r="H616" s="3">
        <v>0.44800000000000006</v>
      </c>
      <c r="I616" s="3" t="s">
        <v>6</v>
      </c>
      <c r="J616" s="3" t="b">
        <v>0</v>
      </c>
      <c r="K616" s="4" t="s">
        <v>24</v>
      </c>
      <c r="L616" s="3" t="s">
        <v>24</v>
      </c>
      <c r="M616" t="e">
        <f t="shared" si="18"/>
        <v>#VALUE!</v>
      </c>
      <c r="N616" s="46">
        <f t="shared" si="19"/>
        <v>0</v>
      </c>
      <c r="O616" s="14"/>
    </row>
    <row r="617" spans="2:15">
      <c r="B617">
        <v>5000612</v>
      </c>
      <c r="C617" s="2">
        <v>44935</v>
      </c>
      <c r="D617" s="5">
        <v>2.0400000000000001E-2</v>
      </c>
      <c r="E617" s="2" t="s">
        <v>23</v>
      </c>
      <c r="F617" s="2" t="s">
        <v>23</v>
      </c>
      <c r="G617" s="3">
        <v>669</v>
      </c>
      <c r="H617" s="3">
        <v>0.26400000000000001</v>
      </c>
      <c r="I617" s="3" t="s">
        <v>6</v>
      </c>
      <c r="J617" s="3" t="b">
        <v>0</v>
      </c>
      <c r="K617" s="4" t="s">
        <v>24</v>
      </c>
      <c r="L617" s="3" t="s">
        <v>24</v>
      </c>
      <c r="M617" t="e">
        <f t="shared" si="18"/>
        <v>#VALUE!</v>
      </c>
      <c r="N617" s="46">
        <f t="shared" si="19"/>
        <v>0</v>
      </c>
      <c r="O617" s="14"/>
    </row>
    <row r="618" spans="2:15">
      <c r="B618">
        <v>5000613</v>
      </c>
      <c r="C618" s="2">
        <v>57114</v>
      </c>
      <c r="D618" s="5">
        <v>4.6899999999999997E-2</v>
      </c>
      <c r="E618" s="2" t="s">
        <v>23</v>
      </c>
      <c r="F618" s="2" t="s">
        <v>23</v>
      </c>
      <c r="G618" s="3">
        <v>631</v>
      </c>
      <c r="H618" s="3">
        <v>0.57600000000000007</v>
      </c>
      <c r="I618" s="3" t="s">
        <v>6</v>
      </c>
      <c r="J618" s="3" t="b">
        <v>0</v>
      </c>
      <c r="K618" s="4" t="s">
        <v>24</v>
      </c>
      <c r="L618" s="3" t="s">
        <v>24</v>
      </c>
      <c r="M618" t="e">
        <f t="shared" si="18"/>
        <v>#VALUE!</v>
      </c>
      <c r="N618" s="46">
        <f t="shared" si="19"/>
        <v>0</v>
      </c>
      <c r="O618" s="14"/>
    </row>
    <row r="619" spans="2:15">
      <c r="B619">
        <v>5000614</v>
      </c>
      <c r="C619" s="2">
        <v>172139</v>
      </c>
      <c r="D619" s="5">
        <v>5.3999999999999999E-2</v>
      </c>
      <c r="E619" s="2" t="s">
        <v>23</v>
      </c>
      <c r="F619" s="2" t="s">
        <v>23</v>
      </c>
      <c r="G619" s="3">
        <v>686</v>
      </c>
      <c r="H619" s="3">
        <v>0.2</v>
      </c>
      <c r="I619" s="3" t="s">
        <v>6</v>
      </c>
      <c r="J619" s="3" t="b">
        <v>0</v>
      </c>
      <c r="K619" s="4" t="s">
        <v>24</v>
      </c>
      <c r="L619" s="3" t="s">
        <v>24</v>
      </c>
      <c r="M619" t="e">
        <f t="shared" si="18"/>
        <v>#VALUE!</v>
      </c>
      <c r="N619" s="46">
        <f t="shared" si="19"/>
        <v>0</v>
      </c>
      <c r="O619" s="14"/>
    </row>
    <row r="620" spans="2:15">
      <c r="B620">
        <v>5000615</v>
      </c>
      <c r="C620" s="2">
        <v>123198</v>
      </c>
      <c r="D620" s="5">
        <v>3.9100000000000003E-2</v>
      </c>
      <c r="E620" s="2" t="s">
        <v>23</v>
      </c>
      <c r="F620" s="2" t="s">
        <v>23</v>
      </c>
      <c r="G620" s="3">
        <v>724</v>
      </c>
      <c r="H620" s="3">
        <v>0.2</v>
      </c>
      <c r="I620" s="3" t="s">
        <v>6</v>
      </c>
      <c r="J620" s="3" t="b">
        <v>0</v>
      </c>
      <c r="K620" s="4" t="s">
        <v>24</v>
      </c>
      <c r="L620" s="3" t="s">
        <v>24</v>
      </c>
      <c r="M620" t="e">
        <f t="shared" si="18"/>
        <v>#VALUE!</v>
      </c>
      <c r="N620" s="46">
        <f t="shared" si="19"/>
        <v>0</v>
      </c>
      <c r="O620" s="14"/>
    </row>
    <row r="621" spans="2:15">
      <c r="B621">
        <v>5000616</v>
      </c>
      <c r="C621" s="2">
        <v>97395</v>
      </c>
      <c r="D621" s="5">
        <v>6.8599999999999994E-2</v>
      </c>
      <c r="E621" s="2" t="s">
        <v>23</v>
      </c>
      <c r="F621" s="2" t="s">
        <v>27</v>
      </c>
      <c r="G621" s="3">
        <v>448.8</v>
      </c>
      <c r="H621" s="3">
        <v>0.62</v>
      </c>
      <c r="I621" s="3" t="s">
        <v>6</v>
      </c>
      <c r="J621" s="3" t="s">
        <v>24</v>
      </c>
      <c r="K621" s="4">
        <v>0.01</v>
      </c>
      <c r="L621" s="3">
        <v>3</v>
      </c>
      <c r="M621">
        <f t="shared" si="18"/>
        <v>9.7206542090698209E-3</v>
      </c>
      <c r="N621" s="46">
        <f t="shared" si="19"/>
        <v>96421.05</v>
      </c>
      <c r="O621" s="14"/>
    </row>
    <row r="622" spans="2:15">
      <c r="B622">
        <v>5000617</v>
      </c>
      <c r="C622" s="2">
        <v>151125</v>
      </c>
      <c r="D622" s="5">
        <v>6.8099999999999994E-2</v>
      </c>
      <c r="E622" s="2" t="s">
        <v>23</v>
      </c>
      <c r="F622" s="2" t="s">
        <v>25</v>
      </c>
      <c r="G622" s="3">
        <v>719</v>
      </c>
      <c r="H622" s="3">
        <v>0.2</v>
      </c>
      <c r="I622" s="3" t="s">
        <v>6</v>
      </c>
      <c r="J622" s="3" t="b">
        <v>0</v>
      </c>
      <c r="K622" s="4" t="s">
        <v>24</v>
      </c>
      <c r="L622" s="3" t="s">
        <v>24</v>
      </c>
      <c r="M622" t="e">
        <f t="shared" si="18"/>
        <v>#VALUE!</v>
      </c>
      <c r="N622" s="46">
        <f t="shared" si="19"/>
        <v>0</v>
      </c>
      <c r="O622" s="14"/>
    </row>
    <row r="623" spans="2:15">
      <c r="B623">
        <v>5000618</v>
      </c>
      <c r="C623" s="2">
        <v>108158</v>
      </c>
      <c r="D623" s="5">
        <v>2.4500000000000001E-2</v>
      </c>
      <c r="E623" s="2" t="s">
        <v>23</v>
      </c>
      <c r="F623" s="2" t="s">
        <v>23</v>
      </c>
      <c r="G623" s="3">
        <v>672</v>
      </c>
      <c r="H623" s="3">
        <v>0.32799999999999996</v>
      </c>
      <c r="I623" s="3" t="s">
        <v>6</v>
      </c>
      <c r="J623" s="3" t="b">
        <v>0</v>
      </c>
      <c r="K623" s="4" t="s">
        <v>24</v>
      </c>
      <c r="L623" s="3" t="s">
        <v>24</v>
      </c>
      <c r="M623" t="e">
        <f t="shared" si="18"/>
        <v>#VALUE!</v>
      </c>
      <c r="N623" s="46">
        <f t="shared" si="19"/>
        <v>0</v>
      </c>
      <c r="O623" s="14"/>
    </row>
    <row r="624" spans="2:15">
      <c r="B624">
        <v>5000619</v>
      </c>
      <c r="C624" s="2">
        <v>149314</v>
      </c>
      <c r="D624" s="5">
        <v>3.5200000000000002E-2</v>
      </c>
      <c r="E624" s="2" t="s">
        <v>23</v>
      </c>
      <c r="F624" s="2" t="s">
        <v>23</v>
      </c>
      <c r="G624" s="3">
        <v>695</v>
      </c>
      <c r="H624" s="3">
        <v>0.25600000000000012</v>
      </c>
      <c r="I624" s="3" t="s">
        <v>6</v>
      </c>
      <c r="J624" s="3" t="b">
        <v>0</v>
      </c>
      <c r="K624" s="4" t="s">
        <v>24</v>
      </c>
      <c r="L624" s="3" t="s">
        <v>24</v>
      </c>
      <c r="M624" t="e">
        <f t="shared" si="18"/>
        <v>#VALUE!</v>
      </c>
      <c r="N624" s="46">
        <f t="shared" si="19"/>
        <v>0</v>
      </c>
      <c r="O624" s="14"/>
    </row>
    <row r="625" spans="2:15">
      <c r="B625">
        <v>5000620</v>
      </c>
      <c r="C625" s="2">
        <v>167957</v>
      </c>
      <c r="D625" s="5">
        <v>4.3299999999999998E-2</v>
      </c>
      <c r="E625" s="2" t="s">
        <v>23</v>
      </c>
      <c r="F625" s="2" t="s">
        <v>23</v>
      </c>
      <c r="G625" s="3">
        <v>780</v>
      </c>
      <c r="H625" s="3">
        <v>0.2</v>
      </c>
      <c r="I625" s="3" t="s">
        <v>6</v>
      </c>
      <c r="J625" s="3" t="b">
        <v>0</v>
      </c>
      <c r="K625" s="4" t="s">
        <v>24</v>
      </c>
      <c r="L625" s="3" t="s">
        <v>24</v>
      </c>
      <c r="M625" t="e">
        <f t="shared" si="18"/>
        <v>#VALUE!</v>
      </c>
      <c r="N625" s="46">
        <f t="shared" si="19"/>
        <v>0</v>
      </c>
      <c r="O625" s="14"/>
    </row>
    <row r="626" spans="2:15">
      <c r="B626">
        <v>5000621</v>
      </c>
      <c r="C626" s="2">
        <v>157121</v>
      </c>
      <c r="D626" s="5">
        <v>6.4600000000000005E-2</v>
      </c>
      <c r="E626" s="2" t="s">
        <v>23</v>
      </c>
      <c r="F626" s="2" t="s">
        <v>27</v>
      </c>
      <c r="G626" s="3">
        <v>373.8</v>
      </c>
      <c r="H626" s="3">
        <v>0.2</v>
      </c>
      <c r="I626" s="3" t="s">
        <v>6</v>
      </c>
      <c r="J626" s="3" t="s">
        <v>24</v>
      </c>
      <c r="K626" s="4">
        <v>0.08</v>
      </c>
      <c r="L626" s="3">
        <v>5</v>
      </c>
      <c r="M626">
        <f t="shared" si="18"/>
        <v>7.6310179926048105E-2</v>
      </c>
      <c r="N626" s="46">
        <f t="shared" si="19"/>
        <v>144551.32</v>
      </c>
      <c r="O626" s="14"/>
    </row>
    <row r="627" spans="2:15">
      <c r="B627">
        <v>5000622</v>
      </c>
      <c r="C627" s="2">
        <v>140298</v>
      </c>
      <c r="D627" s="5">
        <v>6.13E-2</v>
      </c>
      <c r="E627" s="2" t="s">
        <v>23</v>
      </c>
      <c r="F627" s="2" t="s">
        <v>23</v>
      </c>
      <c r="G627" s="3">
        <v>718</v>
      </c>
      <c r="H627" s="3">
        <v>0.48</v>
      </c>
      <c r="I627" s="3" t="s">
        <v>6</v>
      </c>
      <c r="J627" s="3" t="b">
        <v>0</v>
      </c>
      <c r="K627" s="4" t="s">
        <v>24</v>
      </c>
      <c r="L627" s="3" t="s">
        <v>24</v>
      </c>
      <c r="M627" t="e">
        <f t="shared" si="18"/>
        <v>#VALUE!</v>
      </c>
      <c r="N627" s="46">
        <f t="shared" si="19"/>
        <v>0</v>
      </c>
      <c r="O627" s="14"/>
    </row>
    <row r="628" spans="2:15">
      <c r="B628">
        <v>5000623</v>
      </c>
      <c r="C628" s="2">
        <v>166112</v>
      </c>
      <c r="D628" s="5">
        <v>3.9199999999999999E-2</v>
      </c>
      <c r="E628" s="2" t="s">
        <v>23</v>
      </c>
      <c r="F628" s="2" t="s">
        <v>23</v>
      </c>
      <c r="G628" s="3">
        <v>772</v>
      </c>
      <c r="H628" s="3">
        <v>0.41600000000000004</v>
      </c>
      <c r="I628" s="3" t="s">
        <v>6</v>
      </c>
      <c r="J628" s="3" t="b">
        <v>0</v>
      </c>
      <c r="K628" s="4" t="s">
        <v>24</v>
      </c>
      <c r="L628" s="3" t="s">
        <v>24</v>
      </c>
      <c r="M628" t="e">
        <f t="shared" si="18"/>
        <v>#VALUE!</v>
      </c>
      <c r="N628" s="46">
        <f t="shared" si="19"/>
        <v>0</v>
      </c>
      <c r="O628" s="14"/>
    </row>
    <row r="629" spans="2:15">
      <c r="B629">
        <v>5000624</v>
      </c>
      <c r="C629" s="2">
        <v>13546</v>
      </c>
      <c r="D629" s="5">
        <v>4.5499999999999999E-2</v>
      </c>
      <c r="E629" s="2" t="s">
        <v>23</v>
      </c>
      <c r="F629" s="2" t="s">
        <v>23</v>
      </c>
      <c r="G629" s="3">
        <v>638</v>
      </c>
      <c r="H629" s="3">
        <v>0.2</v>
      </c>
      <c r="I629" s="3" t="s">
        <v>6</v>
      </c>
      <c r="J629" s="3" t="b">
        <v>0</v>
      </c>
      <c r="K629" s="4" t="s">
        <v>24</v>
      </c>
      <c r="L629" s="3" t="s">
        <v>24</v>
      </c>
      <c r="M629" t="e">
        <f t="shared" si="18"/>
        <v>#VALUE!</v>
      </c>
      <c r="N629" s="46">
        <f t="shared" si="19"/>
        <v>0</v>
      </c>
      <c r="O629" s="14"/>
    </row>
    <row r="630" spans="2:15">
      <c r="B630">
        <v>5000625</v>
      </c>
      <c r="C630" s="2">
        <v>115270</v>
      </c>
      <c r="D630" s="5">
        <v>6.08E-2</v>
      </c>
      <c r="E630" s="2" t="s">
        <v>23</v>
      </c>
      <c r="F630" s="2" t="s">
        <v>23</v>
      </c>
      <c r="G630" s="3">
        <v>789</v>
      </c>
      <c r="H630" s="3">
        <v>0.2</v>
      </c>
      <c r="I630" s="3" t="s">
        <v>6</v>
      </c>
      <c r="J630" s="3" t="b">
        <v>0</v>
      </c>
      <c r="K630" s="4" t="s">
        <v>24</v>
      </c>
      <c r="L630" s="3" t="s">
        <v>24</v>
      </c>
      <c r="M630" t="e">
        <f t="shared" si="18"/>
        <v>#VALUE!</v>
      </c>
      <c r="N630" s="46">
        <f t="shared" si="19"/>
        <v>0</v>
      </c>
      <c r="O630" s="14"/>
    </row>
    <row r="631" spans="2:15">
      <c r="B631">
        <v>5000626</v>
      </c>
      <c r="C631" s="2">
        <v>148211</v>
      </c>
      <c r="D631" s="5">
        <v>6.4500000000000002E-2</v>
      </c>
      <c r="E631" s="2" t="s">
        <v>23</v>
      </c>
      <c r="F631" s="2" t="s">
        <v>23</v>
      </c>
      <c r="G631" s="3">
        <v>720</v>
      </c>
      <c r="H631" s="3">
        <v>0.22400000000000009</v>
      </c>
      <c r="I631" s="3" t="s">
        <v>6</v>
      </c>
      <c r="J631" s="3" t="b">
        <v>0</v>
      </c>
      <c r="K631" s="4" t="s">
        <v>24</v>
      </c>
      <c r="L631" s="3" t="s">
        <v>24</v>
      </c>
      <c r="M631" t="e">
        <f t="shared" si="18"/>
        <v>#VALUE!</v>
      </c>
      <c r="N631" s="46">
        <f t="shared" si="19"/>
        <v>0</v>
      </c>
      <c r="O631" s="14"/>
    </row>
    <row r="632" spans="2:15">
      <c r="B632">
        <v>5000627</v>
      </c>
      <c r="C632" s="2">
        <v>28695</v>
      </c>
      <c r="D632" s="5">
        <v>2.9100000000000001E-2</v>
      </c>
      <c r="E632" s="2" t="s">
        <v>23</v>
      </c>
      <c r="F632" s="2" t="s">
        <v>25</v>
      </c>
      <c r="G632" s="3">
        <v>662</v>
      </c>
      <c r="H632" s="3">
        <v>0.82</v>
      </c>
      <c r="I632" s="3" t="s">
        <v>6</v>
      </c>
      <c r="J632" s="3" t="b">
        <v>0</v>
      </c>
      <c r="K632" s="4" t="s">
        <v>24</v>
      </c>
      <c r="L632" s="3" t="s">
        <v>24</v>
      </c>
      <c r="M632" t="e">
        <f t="shared" si="18"/>
        <v>#VALUE!</v>
      </c>
      <c r="N632" s="46">
        <f t="shared" si="19"/>
        <v>0</v>
      </c>
      <c r="O632" s="14"/>
    </row>
    <row r="633" spans="2:15">
      <c r="B633">
        <v>5000628</v>
      </c>
      <c r="C633" s="2">
        <v>106213</v>
      </c>
      <c r="D633" s="5">
        <v>4.7800000000000002E-2</v>
      </c>
      <c r="E633" s="2" t="s">
        <v>23</v>
      </c>
      <c r="F633" s="2" t="s">
        <v>23</v>
      </c>
      <c r="G633" s="3">
        <v>676</v>
      </c>
      <c r="H633" s="3">
        <v>0.2</v>
      </c>
      <c r="I633" s="3" t="s">
        <v>6</v>
      </c>
      <c r="J633" s="3" t="b">
        <v>0</v>
      </c>
      <c r="K633" s="4" t="s">
        <v>24</v>
      </c>
      <c r="L633" s="3" t="s">
        <v>24</v>
      </c>
      <c r="M633" t="e">
        <f t="shared" si="18"/>
        <v>#VALUE!</v>
      </c>
      <c r="N633" s="46">
        <f t="shared" si="19"/>
        <v>0</v>
      </c>
      <c r="O633" s="14"/>
    </row>
    <row r="634" spans="2:15">
      <c r="B634">
        <v>5000629</v>
      </c>
      <c r="C634" s="2">
        <v>48556</v>
      </c>
      <c r="D634" s="5">
        <v>3.7600000000000001E-2</v>
      </c>
      <c r="E634" s="2" t="s">
        <v>23</v>
      </c>
      <c r="F634" s="2" t="s">
        <v>23</v>
      </c>
      <c r="G634" s="3">
        <v>711</v>
      </c>
      <c r="H634" s="3">
        <v>0.48</v>
      </c>
      <c r="I634" s="3" t="s">
        <v>6</v>
      </c>
      <c r="J634" s="3" t="b">
        <v>0</v>
      </c>
      <c r="K634" s="4" t="s">
        <v>24</v>
      </c>
      <c r="L634" s="3" t="s">
        <v>24</v>
      </c>
      <c r="M634" t="e">
        <f t="shared" si="18"/>
        <v>#VALUE!</v>
      </c>
      <c r="N634" s="46">
        <f t="shared" si="19"/>
        <v>0</v>
      </c>
      <c r="O634" s="14"/>
    </row>
    <row r="635" spans="2:15">
      <c r="B635">
        <v>5000630</v>
      </c>
      <c r="C635" s="2">
        <v>98874</v>
      </c>
      <c r="D635" s="5">
        <v>5.3400000000000003E-2</v>
      </c>
      <c r="E635" s="2" t="s">
        <v>23</v>
      </c>
      <c r="F635" s="2" t="s">
        <v>23</v>
      </c>
      <c r="G635" s="3">
        <v>618</v>
      </c>
      <c r="H635" s="3">
        <v>0.36</v>
      </c>
      <c r="I635" s="3" t="s">
        <v>6</v>
      </c>
      <c r="J635" s="3" t="b">
        <v>0</v>
      </c>
      <c r="K635" s="4" t="s">
        <v>24</v>
      </c>
      <c r="L635" s="3" t="s">
        <v>24</v>
      </c>
      <c r="M635" t="e">
        <f t="shared" si="18"/>
        <v>#VALUE!</v>
      </c>
      <c r="N635" s="46">
        <f t="shared" si="19"/>
        <v>0</v>
      </c>
      <c r="O635" s="14"/>
    </row>
    <row r="636" spans="2:15">
      <c r="B636">
        <v>5000631</v>
      </c>
      <c r="C636" s="2">
        <v>34464</v>
      </c>
      <c r="D636" s="5">
        <v>2.1899999999999999E-2</v>
      </c>
      <c r="E636" s="2" t="s">
        <v>23</v>
      </c>
      <c r="F636" s="2" t="s">
        <v>23</v>
      </c>
      <c r="G636" s="3">
        <v>657</v>
      </c>
      <c r="H636" s="3">
        <v>0.31200000000000006</v>
      </c>
      <c r="I636" s="3" t="s">
        <v>6</v>
      </c>
      <c r="J636" s="3" t="b">
        <v>0</v>
      </c>
      <c r="K636" s="4" t="s">
        <v>24</v>
      </c>
      <c r="L636" s="3" t="s">
        <v>24</v>
      </c>
      <c r="M636" t="e">
        <f t="shared" si="18"/>
        <v>#VALUE!</v>
      </c>
      <c r="N636" s="46">
        <f t="shared" si="19"/>
        <v>0</v>
      </c>
      <c r="O636" s="14"/>
    </row>
    <row r="637" spans="2:15">
      <c r="B637">
        <v>5000632</v>
      </c>
      <c r="C637" s="2">
        <v>151260</v>
      </c>
      <c r="D637" s="5">
        <v>6.0900000000000003E-2</v>
      </c>
      <c r="E637" s="2" t="s">
        <v>23</v>
      </c>
      <c r="F637" s="2" t="s">
        <v>23</v>
      </c>
      <c r="G637" s="3">
        <v>788</v>
      </c>
      <c r="H637" s="3">
        <v>0.25600000000000012</v>
      </c>
      <c r="I637" s="3" t="s">
        <v>6</v>
      </c>
      <c r="J637" s="3" t="b">
        <v>0</v>
      </c>
      <c r="K637" s="4" t="s">
        <v>24</v>
      </c>
      <c r="L637" s="3" t="s">
        <v>24</v>
      </c>
      <c r="M637" t="e">
        <f t="shared" si="18"/>
        <v>#VALUE!</v>
      </c>
      <c r="N637" s="46">
        <f t="shared" si="19"/>
        <v>0</v>
      </c>
      <c r="O637" s="14"/>
    </row>
    <row r="638" spans="2:15">
      <c r="B638">
        <v>5000633</v>
      </c>
      <c r="C638" s="2">
        <v>76604</v>
      </c>
      <c r="D638" s="5">
        <v>5.3699999999999998E-2</v>
      </c>
      <c r="E638" s="2" t="s">
        <v>23</v>
      </c>
      <c r="F638" s="2" t="s">
        <v>23</v>
      </c>
      <c r="G638" s="3">
        <v>624</v>
      </c>
      <c r="H638" s="3">
        <v>0.79199999999999993</v>
      </c>
      <c r="I638" s="3" t="s">
        <v>6</v>
      </c>
      <c r="J638" s="3" t="b">
        <v>0</v>
      </c>
      <c r="K638" s="4" t="s">
        <v>24</v>
      </c>
      <c r="L638" s="3" t="s">
        <v>24</v>
      </c>
      <c r="M638" t="e">
        <f t="shared" si="18"/>
        <v>#VALUE!</v>
      </c>
      <c r="N638" s="46">
        <f t="shared" si="19"/>
        <v>0</v>
      </c>
      <c r="O638" s="14"/>
    </row>
    <row r="639" spans="2:15">
      <c r="B639">
        <v>5000634</v>
      </c>
      <c r="C639" s="2">
        <v>90711</v>
      </c>
      <c r="D639" s="5">
        <v>5.74E-2</v>
      </c>
      <c r="E639" s="2" t="s">
        <v>23</v>
      </c>
      <c r="F639" s="2" t="s">
        <v>25</v>
      </c>
      <c r="G639" s="3">
        <v>764</v>
      </c>
      <c r="H639" s="3">
        <v>0.85</v>
      </c>
      <c r="I639" s="3" t="s">
        <v>6</v>
      </c>
      <c r="J639" s="3" t="b">
        <v>0</v>
      </c>
      <c r="K639" s="4" t="s">
        <v>24</v>
      </c>
      <c r="L639" s="3" t="s">
        <v>24</v>
      </c>
      <c r="M639" t="e">
        <f t="shared" si="18"/>
        <v>#VALUE!</v>
      </c>
      <c r="N639" s="46">
        <f t="shared" si="19"/>
        <v>0</v>
      </c>
      <c r="O639" s="14"/>
    </row>
    <row r="640" spans="2:15">
      <c r="B640">
        <v>5000635</v>
      </c>
      <c r="C640" s="2">
        <v>140813</v>
      </c>
      <c r="D640" s="5">
        <v>6.0199999999999997E-2</v>
      </c>
      <c r="E640" s="2" t="s">
        <v>23</v>
      </c>
      <c r="F640" s="2" t="s">
        <v>23</v>
      </c>
      <c r="G640" s="3">
        <v>675</v>
      </c>
      <c r="H640" s="3">
        <v>0.59199999999999997</v>
      </c>
      <c r="I640" s="3" t="s">
        <v>6</v>
      </c>
      <c r="J640" s="3" t="b">
        <v>0</v>
      </c>
      <c r="K640" s="4" t="s">
        <v>24</v>
      </c>
      <c r="L640" s="3" t="s">
        <v>24</v>
      </c>
      <c r="M640" t="e">
        <f t="shared" si="18"/>
        <v>#VALUE!</v>
      </c>
      <c r="N640" s="46">
        <f t="shared" si="19"/>
        <v>0</v>
      </c>
      <c r="O640" s="14"/>
    </row>
    <row r="641" spans="2:15">
      <c r="B641">
        <v>5000636</v>
      </c>
      <c r="C641" s="2">
        <v>170868</v>
      </c>
      <c r="D641" s="5">
        <v>2.12E-2</v>
      </c>
      <c r="E641" s="2" t="s">
        <v>23</v>
      </c>
      <c r="F641" s="2" t="s">
        <v>23</v>
      </c>
      <c r="G641" s="3">
        <v>650</v>
      </c>
      <c r="H641" s="3">
        <v>0.504</v>
      </c>
      <c r="I641" s="3" t="s">
        <v>6</v>
      </c>
      <c r="J641" s="3" t="b">
        <v>0</v>
      </c>
      <c r="K641" s="4" t="s">
        <v>24</v>
      </c>
      <c r="L641" s="3" t="s">
        <v>24</v>
      </c>
      <c r="M641" t="e">
        <f t="shared" si="18"/>
        <v>#VALUE!</v>
      </c>
      <c r="N641" s="46">
        <f t="shared" si="19"/>
        <v>0</v>
      </c>
      <c r="O641" s="14"/>
    </row>
    <row r="642" spans="2:15">
      <c r="B642">
        <v>5000637</v>
      </c>
      <c r="C642" s="2">
        <v>75242</v>
      </c>
      <c r="D642" s="5">
        <v>4.4200000000000003E-2</v>
      </c>
      <c r="E642" s="2" t="s">
        <v>23</v>
      </c>
      <c r="F642" s="2" t="s">
        <v>25</v>
      </c>
      <c r="G642" s="3">
        <v>699</v>
      </c>
      <c r="H642" s="3">
        <v>0.49</v>
      </c>
      <c r="I642" s="3" t="s">
        <v>6</v>
      </c>
      <c r="J642" s="3" t="b">
        <v>0</v>
      </c>
      <c r="K642" s="4" t="s">
        <v>24</v>
      </c>
      <c r="L642" s="3" t="s">
        <v>24</v>
      </c>
      <c r="M642" t="e">
        <f t="shared" si="18"/>
        <v>#VALUE!</v>
      </c>
      <c r="N642" s="46">
        <f t="shared" si="19"/>
        <v>0</v>
      </c>
      <c r="O642" s="14"/>
    </row>
    <row r="643" spans="2:15">
      <c r="B643">
        <v>5000638</v>
      </c>
      <c r="C643" s="2">
        <v>181164</v>
      </c>
      <c r="D643" s="5">
        <v>4.5600000000000002E-2</v>
      </c>
      <c r="E643" s="2" t="s">
        <v>23</v>
      </c>
      <c r="F643" s="2" t="s">
        <v>23</v>
      </c>
      <c r="G643" s="3">
        <v>800</v>
      </c>
      <c r="H643" s="3">
        <v>0.2</v>
      </c>
      <c r="I643" s="3" t="s">
        <v>6</v>
      </c>
      <c r="J643" s="3" t="b">
        <v>0</v>
      </c>
      <c r="K643" s="4" t="s">
        <v>24</v>
      </c>
      <c r="L643" s="3" t="s">
        <v>24</v>
      </c>
      <c r="M643" t="e">
        <f t="shared" si="18"/>
        <v>#VALUE!</v>
      </c>
      <c r="N643" s="46">
        <f t="shared" si="19"/>
        <v>0</v>
      </c>
      <c r="O643" s="14"/>
    </row>
    <row r="644" spans="2:15">
      <c r="B644">
        <v>5000639</v>
      </c>
      <c r="C644" s="2">
        <v>113977</v>
      </c>
      <c r="D644" s="5">
        <v>6.3E-2</v>
      </c>
      <c r="E644" s="2" t="s">
        <v>23</v>
      </c>
      <c r="F644" s="2" t="s">
        <v>23</v>
      </c>
      <c r="G644" s="3">
        <v>656</v>
      </c>
      <c r="H644" s="3">
        <v>0.63200000000000001</v>
      </c>
      <c r="I644" s="3" t="s">
        <v>6</v>
      </c>
      <c r="J644" s="3" t="b">
        <v>0</v>
      </c>
      <c r="K644" s="4" t="s">
        <v>24</v>
      </c>
      <c r="L644" s="3" t="s">
        <v>24</v>
      </c>
      <c r="M644" t="e">
        <f t="shared" si="18"/>
        <v>#VALUE!</v>
      </c>
      <c r="N644" s="46">
        <f t="shared" si="19"/>
        <v>0</v>
      </c>
      <c r="O644" s="14"/>
    </row>
    <row r="645" spans="2:15">
      <c r="B645">
        <v>5000640</v>
      </c>
      <c r="C645" s="2">
        <v>90752</v>
      </c>
      <c r="D645" s="5">
        <v>3.56E-2</v>
      </c>
      <c r="E645" s="2" t="s">
        <v>23</v>
      </c>
      <c r="F645" s="2" t="s">
        <v>23</v>
      </c>
      <c r="G645" s="3">
        <v>767</v>
      </c>
      <c r="H645" s="3">
        <v>0.52800000000000014</v>
      </c>
      <c r="I645" s="3" t="s">
        <v>6</v>
      </c>
      <c r="J645" s="3" t="b">
        <v>0</v>
      </c>
      <c r="K645" s="4" t="s">
        <v>24</v>
      </c>
      <c r="L645" s="3" t="s">
        <v>24</v>
      </c>
      <c r="M645" t="e">
        <f t="shared" si="18"/>
        <v>#VALUE!</v>
      </c>
      <c r="N645" s="46">
        <f t="shared" si="19"/>
        <v>0</v>
      </c>
      <c r="O645" s="14"/>
    </row>
    <row r="646" spans="2:15">
      <c r="B646">
        <v>5000641</v>
      </c>
      <c r="C646" s="2">
        <v>101939</v>
      </c>
      <c r="D646" s="5">
        <v>2.53E-2</v>
      </c>
      <c r="E646" s="2" t="s">
        <v>23</v>
      </c>
      <c r="F646" s="2" t="s">
        <v>23</v>
      </c>
      <c r="G646" s="3">
        <v>625</v>
      </c>
      <c r="H646" s="3">
        <v>0.31999999999999995</v>
      </c>
      <c r="I646" s="3" t="s">
        <v>6</v>
      </c>
      <c r="J646" s="3" t="b">
        <v>0</v>
      </c>
      <c r="K646" s="4" t="s">
        <v>24</v>
      </c>
      <c r="L646" s="3" t="s">
        <v>24</v>
      </c>
      <c r="M646" t="e">
        <f t="shared" ref="M646:M709" si="20">IF(ISBLANK(J646), 0, K646 / (1 + 0.12)^(L646/12))</f>
        <v>#VALUE!</v>
      </c>
      <c r="N646" s="46">
        <f t="shared" si="19"/>
        <v>0</v>
      </c>
      <c r="O646" s="14"/>
    </row>
    <row r="647" spans="2:15">
      <c r="B647">
        <v>5000642</v>
      </c>
      <c r="C647" s="2">
        <v>134999</v>
      </c>
      <c r="D647" s="5">
        <v>6.1400000000000003E-2</v>
      </c>
      <c r="E647" s="2" t="s">
        <v>23</v>
      </c>
      <c r="F647" s="2" t="s">
        <v>23</v>
      </c>
      <c r="G647" s="3">
        <v>650</v>
      </c>
      <c r="H647" s="3">
        <v>0.47199999999999998</v>
      </c>
      <c r="I647" s="3" t="s">
        <v>6</v>
      </c>
      <c r="J647" s="3" t="b">
        <v>0</v>
      </c>
      <c r="K647" s="4" t="s">
        <v>24</v>
      </c>
      <c r="L647" s="3" t="s">
        <v>24</v>
      </c>
      <c r="M647" t="e">
        <f t="shared" si="20"/>
        <v>#VALUE!</v>
      </c>
      <c r="N647" s="46">
        <f t="shared" ref="N647:N710" si="21">IF(F647="defaulted", C647 * (1 - K647), 0)</f>
        <v>0</v>
      </c>
      <c r="O647" s="14"/>
    </row>
    <row r="648" spans="2:15">
      <c r="B648">
        <v>5000643</v>
      </c>
      <c r="C648" s="2">
        <v>156078</v>
      </c>
      <c r="D648" s="5">
        <v>6.0999999999999999E-2</v>
      </c>
      <c r="E648" s="2" t="s">
        <v>23</v>
      </c>
      <c r="F648" s="2" t="s">
        <v>23</v>
      </c>
      <c r="G648" s="3">
        <v>773</v>
      </c>
      <c r="H648" s="3">
        <v>0.76800000000000013</v>
      </c>
      <c r="I648" s="3" t="s">
        <v>6</v>
      </c>
      <c r="J648" s="3" t="b">
        <v>0</v>
      </c>
      <c r="K648" s="4" t="s">
        <v>24</v>
      </c>
      <c r="L648" s="3" t="s">
        <v>24</v>
      </c>
      <c r="M648" t="e">
        <f t="shared" si="20"/>
        <v>#VALUE!</v>
      </c>
      <c r="N648" s="46">
        <f t="shared" si="21"/>
        <v>0</v>
      </c>
      <c r="O648" s="14"/>
    </row>
    <row r="649" spans="2:15">
      <c r="B649">
        <v>5000644</v>
      </c>
      <c r="C649" s="2">
        <v>146944</v>
      </c>
      <c r="D649" s="5">
        <v>4.1399999999999999E-2</v>
      </c>
      <c r="E649" s="2" t="s">
        <v>23</v>
      </c>
      <c r="F649" s="2" t="s">
        <v>23</v>
      </c>
      <c r="G649" s="3">
        <v>731</v>
      </c>
      <c r="H649" s="3">
        <v>0.66400000000000003</v>
      </c>
      <c r="I649" s="3" t="s">
        <v>6</v>
      </c>
      <c r="J649" s="3" t="b">
        <v>0</v>
      </c>
      <c r="K649" s="4" t="s">
        <v>24</v>
      </c>
      <c r="L649" s="3" t="s">
        <v>24</v>
      </c>
      <c r="M649" t="e">
        <f t="shared" si="20"/>
        <v>#VALUE!</v>
      </c>
      <c r="N649" s="46">
        <f t="shared" si="21"/>
        <v>0</v>
      </c>
      <c r="O649" s="14"/>
    </row>
    <row r="650" spans="2:15">
      <c r="B650">
        <v>5000645</v>
      </c>
      <c r="C650" s="2">
        <v>92574</v>
      </c>
      <c r="D650" s="5">
        <v>3.5099999999999999E-2</v>
      </c>
      <c r="E650" s="2" t="s">
        <v>23</v>
      </c>
      <c r="F650" s="2" t="s">
        <v>23</v>
      </c>
      <c r="G650" s="3">
        <v>783</v>
      </c>
      <c r="H650" s="3">
        <v>0.4</v>
      </c>
      <c r="I650" s="3" t="s">
        <v>6</v>
      </c>
      <c r="J650" s="3" t="b">
        <v>0</v>
      </c>
      <c r="K650" s="4" t="s">
        <v>24</v>
      </c>
      <c r="L650" s="3" t="s">
        <v>24</v>
      </c>
      <c r="M650" t="e">
        <f t="shared" si="20"/>
        <v>#VALUE!</v>
      </c>
      <c r="N650" s="46">
        <f t="shared" si="21"/>
        <v>0</v>
      </c>
      <c r="O650" s="14"/>
    </row>
    <row r="651" spans="2:15">
      <c r="B651">
        <v>5000646</v>
      </c>
      <c r="C651" s="2">
        <v>38445</v>
      </c>
      <c r="D651" s="5">
        <v>5.6899999999999999E-2</v>
      </c>
      <c r="E651" s="2" t="s">
        <v>23</v>
      </c>
      <c r="F651" s="2" t="s">
        <v>23</v>
      </c>
      <c r="G651" s="3">
        <v>766</v>
      </c>
      <c r="H651" s="3">
        <v>0.2</v>
      </c>
      <c r="I651" s="3" t="s">
        <v>6</v>
      </c>
      <c r="J651" s="3" t="b">
        <v>0</v>
      </c>
      <c r="K651" s="4" t="s">
        <v>24</v>
      </c>
      <c r="L651" s="3" t="s">
        <v>24</v>
      </c>
      <c r="M651" t="e">
        <f t="shared" si="20"/>
        <v>#VALUE!</v>
      </c>
      <c r="N651" s="46">
        <f t="shared" si="21"/>
        <v>0</v>
      </c>
      <c r="O651" s="14"/>
    </row>
    <row r="652" spans="2:15">
      <c r="B652">
        <v>5000647</v>
      </c>
      <c r="C652" s="2">
        <v>174193</v>
      </c>
      <c r="D652" s="5">
        <v>3.73E-2</v>
      </c>
      <c r="E652" s="2" t="s">
        <v>23</v>
      </c>
      <c r="F652" s="2" t="s">
        <v>23</v>
      </c>
      <c r="G652" s="3">
        <v>771</v>
      </c>
      <c r="H652" s="3">
        <v>0.55200000000000005</v>
      </c>
      <c r="I652" s="3" t="s">
        <v>6</v>
      </c>
      <c r="J652" s="3" t="b">
        <v>0</v>
      </c>
      <c r="K652" s="4" t="s">
        <v>24</v>
      </c>
      <c r="L652" s="3" t="s">
        <v>24</v>
      </c>
      <c r="M652" t="e">
        <f t="shared" si="20"/>
        <v>#VALUE!</v>
      </c>
      <c r="N652" s="46">
        <f t="shared" si="21"/>
        <v>0</v>
      </c>
      <c r="O652" s="14"/>
    </row>
    <row r="653" spans="2:15">
      <c r="B653">
        <v>5000648</v>
      </c>
      <c r="C653" s="2">
        <v>32236</v>
      </c>
      <c r="D653" s="5">
        <v>4.2299999999999997E-2</v>
      </c>
      <c r="E653" s="2" t="s">
        <v>23</v>
      </c>
      <c r="F653" s="2" t="s">
        <v>23</v>
      </c>
      <c r="G653" s="3">
        <v>762</v>
      </c>
      <c r="H653" s="3">
        <v>0.504</v>
      </c>
      <c r="I653" s="3" t="s">
        <v>6</v>
      </c>
      <c r="J653" s="3" t="b">
        <v>0</v>
      </c>
      <c r="K653" s="4" t="s">
        <v>24</v>
      </c>
      <c r="L653" s="3" t="s">
        <v>24</v>
      </c>
      <c r="M653" t="e">
        <f t="shared" si="20"/>
        <v>#VALUE!</v>
      </c>
      <c r="N653" s="46">
        <f t="shared" si="21"/>
        <v>0</v>
      </c>
      <c r="O653" s="14"/>
    </row>
    <row r="654" spans="2:15">
      <c r="B654">
        <v>5000649</v>
      </c>
      <c r="C654" s="2">
        <v>11035</v>
      </c>
      <c r="D654" s="5">
        <v>4.5199999999999997E-2</v>
      </c>
      <c r="E654" s="2" t="s">
        <v>23</v>
      </c>
      <c r="F654" s="2" t="s">
        <v>25</v>
      </c>
      <c r="G654" s="3">
        <v>654</v>
      </c>
      <c r="H654" s="3">
        <v>0.47</v>
      </c>
      <c r="I654" s="3" t="s">
        <v>6</v>
      </c>
      <c r="J654" s="3" t="b">
        <v>0</v>
      </c>
      <c r="K654" s="4" t="s">
        <v>24</v>
      </c>
      <c r="L654" s="3" t="s">
        <v>24</v>
      </c>
      <c r="M654" t="e">
        <f t="shared" si="20"/>
        <v>#VALUE!</v>
      </c>
      <c r="N654" s="46">
        <f t="shared" si="21"/>
        <v>0</v>
      </c>
      <c r="O654" s="14"/>
    </row>
    <row r="655" spans="2:15">
      <c r="B655">
        <v>5000650</v>
      </c>
      <c r="C655" s="2">
        <v>12442</v>
      </c>
      <c r="D655" s="5">
        <v>3.5799999999999998E-2</v>
      </c>
      <c r="E655" s="2" t="s">
        <v>23</v>
      </c>
      <c r="F655" s="2" t="s">
        <v>23</v>
      </c>
      <c r="G655" s="3">
        <v>762</v>
      </c>
      <c r="H655" s="3">
        <v>0.2</v>
      </c>
      <c r="I655" s="3" t="s">
        <v>6</v>
      </c>
      <c r="J655" s="3" t="b">
        <v>0</v>
      </c>
      <c r="K655" s="4" t="s">
        <v>24</v>
      </c>
      <c r="L655" s="3" t="s">
        <v>24</v>
      </c>
      <c r="M655" t="e">
        <f t="shared" si="20"/>
        <v>#VALUE!</v>
      </c>
      <c r="N655" s="46">
        <f t="shared" si="21"/>
        <v>0</v>
      </c>
      <c r="O655" s="14"/>
    </row>
    <row r="656" spans="2:15">
      <c r="B656">
        <v>5000651</v>
      </c>
      <c r="C656" s="2">
        <v>6100</v>
      </c>
      <c r="D656" s="5">
        <v>6.9900000000000004E-2</v>
      </c>
      <c r="E656" s="2" t="s">
        <v>23</v>
      </c>
      <c r="F656" s="2" t="s">
        <v>23</v>
      </c>
      <c r="G656" s="3">
        <v>689</v>
      </c>
      <c r="H656" s="3">
        <v>0.31999999999999995</v>
      </c>
      <c r="I656" s="3" t="s">
        <v>6</v>
      </c>
      <c r="J656" s="3" t="b">
        <v>0</v>
      </c>
      <c r="K656" s="4" t="s">
        <v>24</v>
      </c>
      <c r="L656" s="3" t="s">
        <v>24</v>
      </c>
      <c r="M656" t="e">
        <f t="shared" si="20"/>
        <v>#VALUE!</v>
      </c>
      <c r="N656" s="46">
        <f t="shared" si="21"/>
        <v>0</v>
      </c>
      <c r="O656" s="14"/>
    </row>
    <row r="657" spans="2:15">
      <c r="B657">
        <v>5000652</v>
      </c>
      <c r="C657" s="2">
        <v>199190</v>
      </c>
      <c r="D657" s="5">
        <v>3.4500000000000003E-2</v>
      </c>
      <c r="E657" s="2" t="s">
        <v>23</v>
      </c>
      <c r="F657" s="2" t="s">
        <v>23</v>
      </c>
      <c r="G657" s="3">
        <v>775</v>
      </c>
      <c r="H657" s="3">
        <v>0.31999999999999995</v>
      </c>
      <c r="I657" s="3" t="s">
        <v>6</v>
      </c>
      <c r="J657" s="3" t="b">
        <v>0</v>
      </c>
      <c r="K657" s="4" t="s">
        <v>24</v>
      </c>
      <c r="L657" s="3" t="s">
        <v>24</v>
      </c>
      <c r="M657" t="e">
        <f t="shared" si="20"/>
        <v>#VALUE!</v>
      </c>
      <c r="N657" s="46">
        <f t="shared" si="21"/>
        <v>0</v>
      </c>
      <c r="O657" s="14"/>
    </row>
    <row r="658" spans="2:15">
      <c r="B658">
        <v>5000653</v>
      </c>
      <c r="C658" s="2">
        <v>60517</v>
      </c>
      <c r="D658" s="5">
        <v>6.6500000000000004E-2</v>
      </c>
      <c r="E658" s="2" t="s">
        <v>23</v>
      </c>
      <c r="F658" s="2" t="s">
        <v>25</v>
      </c>
      <c r="G658" s="3">
        <v>716</v>
      </c>
      <c r="H658" s="3">
        <v>0.39</v>
      </c>
      <c r="I658" s="3" t="s">
        <v>6</v>
      </c>
      <c r="J658" s="3" t="b">
        <v>0</v>
      </c>
      <c r="K658" s="4" t="s">
        <v>24</v>
      </c>
      <c r="L658" s="3" t="s">
        <v>24</v>
      </c>
      <c r="M658" t="e">
        <f t="shared" si="20"/>
        <v>#VALUE!</v>
      </c>
      <c r="N658" s="46">
        <f t="shared" si="21"/>
        <v>0</v>
      </c>
      <c r="O658" s="14"/>
    </row>
    <row r="659" spans="2:15">
      <c r="B659">
        <v>5000654</v>
      </c>
      <c r="C659" s="2">
        <v>97961</v>
      </c>
      <c r="D659" s="5">
        <v>2.5499999999999998E-2</v>
      </c>
      <c r="E659" s="2" t="s">
        <v>23</v>
      </c>
      <c r="F659" s="2" t="s">
        <v>23</v>
      </c>
      <c r="G659" s="3">
        <v>709</v>
      </c>
      <c r="H659" s="3">
        <v>0.55200000000000005</v>
      </c>
      <c r="I659" s="3" t="s">
        <v>6</v>
      </c>
      <c r="J659" s="3" t="b">
        <v>0</v>
      </c>
      <c r="K659" s="4" t="s">
        <v>24</v>
      </c>
      <c r="L659" s="3" t="s">
        <v>24</v>
      </c>
      <c r="M659" t="e">
        <f t="shared" si="20"/>
        <v>#VALUE!</v>
      </c>
      <c r="N659" s="46">
        <f t="shared" si="21"/>
        <v>0</v>
      </c>
      <c r="O659" s="14"/>
    </row>
    <row r="660" spans="2:15">
      <c r="B660">
        <v>5000655</v>
      </c>
      <c r="C660" s="2">
        <v>186877</v>
      </c>
      <c r="D660" s="5">
        <v>4.1200000000000001E-2</v>
      </c>
      <c r="E660" s="2" t="s">
        <v>23</v>
      </c>
      <c r="F660" s="2" t="s">
        <v>23</v>
      </c>
      <c r="G660" s="3">
        <v>685</v>
      </c>
      <c r="H660" s="3">
        <v>0.48</v>
      </c>
      <c r="I660" s="3" t="s">
        <v>6</v>
      </c>
      <c r="J660" s="3" t="b">
        <v>0</v>
      </c>
      <c r="K660" s="4" t="s">
        <v>24</v>
      </c>
      <c r="L660" s="3" t="s">
        <v>24</v>
      </c>
      <c r="M660" t="e">
        <f t="shared" si="20"/>
        <v>#VALUE!</v>
      </c>
      <c r="N660" s="46">
        <f t="shared" si="21"/>
        <v>0</v>
      </c>
      <c r="O660" s="14"/>
    </row>
    <row r="661" spans="2:15">
      <c r="B661">
        <v>5000656</v>
      </c>
      <c r="C661" s="2">
        <v>112615</v>
      </c>
      <c r="D661" s="5">
        <v>4.8300000000000003E-2</v>
      </c>
      <c r="E661" s="2" t="s">
        <v>23</v>
      </c>
      <c r="F661" s="2" t="s">
        <v>27</v>
      </c>
      <c r="G661" s="3">
        <v>462</v>
      </c>
      <c r="H661" s="3">
        <v>0.35</v>
      </c>
      <c r="I661" s="3" t="s">
        <v>6</v>
      </c>
      <c r="J661" s="3" t="s">
        <v>24</v>
      </c>
      <c r="K661" s="4">
        <v>7.0000000000000007E-2</v>
      </c>
      <c r="L661" s="3">
        <v>4</v>
      </c>
      <c r="M661">
        <f t="shared" si="20"/>
        <v>6.740498749439626E-2</v>
      </c>
      <c r="N661" s="46">
        <f t="shared" si="21"/>
        <v>104731.95</v>
      </c>
      <c r="O661" s="14"/>
    </row>
    <row r="662" spans="2:15">
      <c r="B662">
        <v>5000657</v>
      </c>
      <c r="C662" s="2">
        <v>111191</v>
      </c>
      <c r="D662" s="5">
        <v>4.24E-2</v>
      </c>
      <c r="E662" s="2" t="s">
        <v>23</v>
      </c>
      <c r="F662" s="2" t="s">
        <v>23</v>
      </c>
      <c r="G662" s="3">
        <v>664</v>
      </c>
      <c r="H662" s="3">
        <v>0.2</v>
      </c>
      <c r="I662" s="3" t="s">
        <v>6</v>
      </c>
      <c r="J662" s="3" t="b">
        <v>0</v>
      </c>
      <c r="K662" s="4" t="s">
        <v>24</v>
      </c>
      <c r="L662" s="3" t="s">
        <v>24</v>
      </c>
      <c r="M662" t="e">
        <f t="shared" si="20"/>
        <v>#VALUE!</v>
      </c>
      <c r="N662" s="46">
        <f t="shared" si="21"/>
        <v>0</v>
      </c>
      <c r="O662" s="14"/>
    </row>
    <row r="663" spans="2:15">
      <c r="B663">
        <v>5000658</v>
      </c>
      <c r="C663" s="2">
        <v>49995</v>
      </c>
      <c r="D663" s="5">
        <v>4.9099999999999998E-2</v>
      </c>
      <c r="E663" s="2" t="s">
        <v>23</v>
      </c>
      <c r="F663" s="2" t="s">
        <v>25</v>
      </c>
      <c r="G663" s="3">
        <v>692</v>
      </c>
      <c r="H663" s="3">
        <v>0.79999999999999993</v>
      </c>
      <c r="I663" s="3" t="s">
        <v>6</v>
      </c>
      <c r="J663" s="3" t="b">
        <v>0</v>
      </c>
      <c r="K663" s="4" t="s">
        <v>24</v>
      </c>
      <c r="L663" s="3" t="s">
        <v>24</v>
      </c>
      <c r="M663" t="e">
        <f t="shared" si="20"/>
        <v>#VALUE!</v>
      </c>
      <c r="N663" s="46">
        <f t="shared" si="21"/>
        <v>0</v>
      </c>
      <c r="O663" s="14"/>
    </row>
    <row r="664" spans="2:15">
      <c r="B664">
        <v>5000659</v>
      </c>
      <c r="C664" s="2">
        <v>14033</v>
      </c>
      <c r="D664" s="5">
        <v>5.8799999999999998E-2</v>
      </c>
      <c r="E664" s="2" t="s">
        <v>23</v>
      </c>
      <c r="F664" s="2" t="s">
        <v>23</v>
      </c>
      <c r="G664" s="3">
        <v>622</v>
      </c>
      <c r="H664" s="3">
        <v>0.37600000000000011</v>
      </c>
      <c r="I664" s="3" t="s">
        <v>6</v>
      </c>
      <c r="J664" s="3" t="b">
        <v>0</v>
      </c>
      <c r="K664" s="4" t="s">
        <v>24</v>
      </c>
      <c r="L664" s="3" t="s">
        <v>24</v>
      </c>
      <c r="M664" t="e">
        <f t="shared" si="20"/>
        <v>#VALUE!</v>
      </c>
      <c r="N664" s="46">
        <f t="shared" si="21"/>
        <v>0</v>
      </c>
      <c r="O664" s="14"/>
    </row>
    <row r="665" spans="2:15">
      <c r="B665">
        <v>5000660</v>
      </c>
      <c r="C665" s="2">
        <v>128198</v>
      </c>
      <c r="D665" s="5">
        <v>2.2499999999999999E-2</v>
      </c>
      <c r="E665" s="2" t="s">
        <v>23</v>
      </c>
      <c r="F665" s="2" t="s">
        <v>23</v>
      </c>
      <c r="G665" s="3">
        <v>787</v>
      </c>
      <c r="H665" s="3">
        <v>0.33600000000000008</v>
      </c>
      <c r="I665" s="3" t="s">
        <v>6</v>
      </c>
      <c r="J665" s="3" t="b">
        <v>0</v>
      </c>
      <c r="K665" s="4" t="s">
        <v>24</v>
      </c>
      <c r="L665" s="3" t="s">
        <v>24</v>
      </c>
      <c r="M665" t="e">
        <f t="shared" si="20"/>
        <v>#VALUE!</v>
      </c>
      <c r="N665" s="46">
        <f t="shared" si="21"/>
        <v>0</v>
      </c>
      <c r="O665" s="14"/>
    </row>
    <row r="666" spans="2:15">
      <c r="B666">
        <v>5000661</v>
      </c>
      <c r="C666" s="2">
        <v>51649</v>
      </c>
      <c r="D666" s="5">
        <v>4.3999999999999997E-2</v>
      </c>
      <c r="E666" s="2" t="s">
        <v>23</v>
      </c>
      <c r="F666" s="2" t="s">
        <v>23</v>
      </c>
      <c r="G666" s="3">
        <v>646</v>
      </c>
      <c r="H666" s="3">
        <v>0.21599999999999997</v>
      </c>
      <c r="I666" s="3" t="s">
        <v>6</v>
      </c>
      <c r="J666" s="3" t="b">
        <v>0</v>
      </c>
      <c r="K666" s="4" t="s">
        <v>24</v>
      </c>
      <c r="L666" s="3" t="s">
        <v>24</v>
      </c>
      <c r="M666" t="e">
        <f t="shared" si="20"/>
        <v>#VALUE!</v>
      </c>
      <c r="N666" s="46">
        <f t="shared" si="21"/>
        <v>0</v>
      </c>
      <c r="O666" s="14"/>
    </row>
    <row r="667" spans="2:15">
      <c r="B667">
        <v>5000662</v>
      </c>
      <c r="C667" s="2">
        <v>198594</v>
      </c>
      <c r="D667" s="5">
        <v>4.2599999999999999E-2</v>
      </c>
      <c r="E667" s="2" t="s">
        <v>23</v>
      </c>
      <c r="F667" s="2" t="s">
        <v>25</v>
      </c>
      <c r="G667" s="3">
        <v>726</v>
      </c>
      <c r="H667" s="3">
        <v>0.36</v>
      </c>
      <c r="I667" s="3" t="s">
        <v>6</v>
      </c>
      <c r="J667" s="3" t="b">
        <v>0</v>
      </c>
      <c r="K667" s="4" t="s">
        <v>24</v>
      </c>
      <c r="L667" s="3" t="s">
        <v>24</v>
      </c>
      <c r="M667" t="e">
        <f t="shared" si="20"/>
        <v>#VALUE!</v>
      </c>
      <c r="N667" s="46">
        <f t="shared" si="21"/>
        <v>0</v>
      </c>
      <c r="O667" s="14"/>
    </row>
    <row r="668" spans="2:15">
      <c r="B668">
        <v>5000663</v>
      </c>
      <c r="C668" s="2">
        <v>7845</v>
      </c>
      <c r="D668" s="5">
        <v>5.21E-2</v>
      </c>
      <c r="E668" s="2" t="s">
        <v>23</v>
      </c>
      <c r="F668" s="2" t="s">
        <v>23</v>
      </c>
      <c r="G668" s="3">
        <v>709</v>
      </c>
      <c r="H668" s="3">
        <v>0.2</v>
      </c>
      <c r="I668" s="3" t="s">
        <v>6</v>
      </c>
      <c r="J668" s="3" t="b">
        <v>0</v>
      </c>
      <c r="K668" s="4" t="s">
        <v>24</v>
      </c>
      <c r="L668" s="3" t="s">
        <v>24</v>
      </c>
      <c r="M668" t="e">
        <f t="shared" si="20"/>
        <v>#VALUE!</v>
      </c>
      <c r="N668" s="46">
        <f t="shared" si="21"/>
        <v>0</v>
      </c>
      <c r="O668" s="14"/>
    </row>
    <row r="669" spans="2:15">
      <c r="B669">
        <v>5000664</v>
      </c>
      <c r="C669" s="2">
        <v>80914</v>
      </c>
      <c r="D669" s="5">
        <v>5.9700000000000003E-2</v>
      </c>
      <c r="E669" s="2" t="s">
        <v>23</v>
      </c>
      <c r="F669" s="2" t="s">
        <v>23</v>
      </c>
      <c r="G669" s="3">
        <v>767</v>
      </c>
      <c r="H669" s="3">
        <v>0.64</v>
      </c>
      <c r="I669" s="3" t="s">
        <v>6</v>
      </c>
      <c r="J669" s="3" t="b">
        <v>0</v>
      </c>
      <c r="K669" s="4" t="s">
        <v>24</v>
      </c>
      <c r="L669" s="3" t="s">
        <v>24</v>
      </c>
      <c r="M669" t="e">
        <f t="shared" si="20"/>
        <v>#VALUE!</v>
      </c>
      <c r="N669" s="46">
        <f t="shared" si="21"/>
        <v>0</v>
      </c>
      <c r="O669" s="14"/>
    </row>
    <row r="670" spans="2:15">
      <c r="B670">
        <v>5000665</v>
      </c>
      <c r="C670" s="2">
        <v>52464</v>
      </c>
      <c r="D670" s="5">
        <v>2.0799999999999999E-2</v>
      </c>
      <c r="E670" s="2" t="s">
        <v>23</v>
      </c>
      <c r="F670" s="2" t="s">
        <v>23</v>
      </c>
      <c r="G670" s="3">
        <v>707</v>
      </c>
      <c r="H670" s="3">
        <v>0.20800000000000007</v>
      </c>
      <c r="I670" s="3" t="s">
        <v>6</v>
      </c>
      <c r="J670" s="3" t="b">
        <v>0</v>
      </c>
      <c r="K670" s="4" t="s">
        <v>24</v>
      </c>
      <c r="L670" s="3" t="s">
        <v>24</v>
      </c>
      <c r="M670" t="e">
        <f t="shared" si="20"/>
        <v>#VALUE!</v>
      </c>
      <c r="N670" s="46">
        <f t="shared" si="21"/>
        <v>0</v>
      </c>
      <c r="O670" s="14"/>
    </row>
    <row r="671" spans="2:15">
      <c r="B671">
        <v>5000666</v>
      </c>
      <c r="C671" s="2">
        <v>122409</v>
      </c>
      <c r="D671" s="5">
        <v>2.1600000000000001E-2</v>
      </c>
      <c r="E671" s="2" t="s">
        <v>23</v>
      </c>
      <c r="F671" s="2" t="s">
        <v>23</v>
      </c>
      <c r="G671" s="3">
        <v>648</v>
      </c>
      <c r="H671" s="3">
        <v>0.52</v>
      </c>
      <c r="I671" s="3" t="s">
        <v>6</v>
      </c>
      <c r="J671" s="3" t="b">
        <v>0</v>
      </c>
      <c r="K671" s="4" t="s">
        <v>24</v>
      </c>
      <c r="L671" s="3" t="s">
        <v>24</v>
      </c>
      <c r="M671" t="e">
        <f t="shared" si="20"/>
        <v>#VALUE!</v>
      </c>
      <c r="N671" s="46">
        <f t="shared" si="21"/>
        <v>0</v>
      </c>
      <c r="O671" s="14"/>
    </row>
    <row r="672" spans="2:15">
      <c r="B672">
        <v>5000667</v>
      </c>
      <c r="C672" s="2">
        <v>27966</v>
      </c>
      <c r="D672" s="5">
        <v>4.9399999999999999E-2</v>
      </c>
      <c r="E672" s="2" t="s">
        <v>23</v>
      </c>
      <c r="F672" s="2" t="s">
        <v>23</v>
      </c>
      <c r="G672" s="3">
        <v>641</v>
      </c>
      <c r="H672" s="3">
        <v>0.48</v>
      </c>
      <c r="I672" s="3" t="s">
        <v>6</v>
      </c>
      <c r="J672" s="3" t="b">
        <v>0</v>
      </c>
      <c r="K672" s="4" t="s">
        <v>24</v>
      </c>
      <c r="L672" s="3" t="s">
        <v>24</v>
      </c>
      <c r="M672" t="e">
        <f t="shared" si="20"/>
        <v>#VALUE!</v>
      </c>
      <c r="N672" s="46">
        <f t="shared" si="21"/>
        <v>0</v>
      </c>
      <c r="O672" s="14"/>
    </row>
    <row r="673" spans="2:15">
      <c r="B673">
        <v>5000668</v>
      </c>
      <c r="C673" s="2">
        <v>195502</v>
      </c>
      <c r="D673" s="5">
        <v>2.5899999999999999E-2</v>
      </c>
      <c r="E673" s="2" t="s">
        <v>23</v>
      </c>
      <c r="F673" s="2" t="s">
        <v>23</v>
      </c>
      <c r="G673" s="3">
        <v>620</v>
      </c>
      <c r="H673" s="3">
        <v>0.2</v>
      </c>
      <c r="I673" s="3" t="s">
        <v>6</v>
      </c>
      <c r="J673" s="3" t="b">
        <v>0</v>
      </c>
      <c r="K673" s="4" t="s">
        <v>24</v>
      </c>
      <c r="L673" s="3" t="s">
        <v>24</v>
      </c>
      <c r="M673" t="e">
        <f t="shared" si="20"/>
        <v>#VALUE!</v>
      </c>
      <c r="N673" s="46">
        <f t="shared" si="21"/>
        <v>0</v>
      </c>
      <c r="O673" s="14"/>
    </row>
    <row r="674" spans="2:15">
      <c r="B674">
        <v>5000669</v>
      </c>
      <c r="C674" s="2">
        <v>133130</v>
      </c>
      <c r="D674" s="5">
        <v>3.39E-2</v>
      </c>
      <c r="E674" s="2" t="s">
        <v>23</v>
      </c>
      <c r="F674" s="2" t="s">
        <v>23</v>
      </c>
      <c r="G674" s="3">
        <v>722</v>
      </c>
      <c r="H674" s="3">
        <v>0.2</v>
      </c>
      <c r="I674" s="3" t="s">
        <v>6</v>
      </c>
      <c r="J674" s="3" t="b">
        <v>0</v>
      </c>
      <c r="K674" s="4" t="s">
        <v>24</v>
      </c>
      <c r="L674" s="3" t="s">
        <v>24</v>
      </c>
      <c r="M674" t="e">
        <f t="shared" si="20"/>
        <v>#VALUE!</v>
      </c>
      <c r="N674" s="46">
        <f t="shared" si="21"/>
        <v>0</v>
      </c>
      <c r="O674" s="14"/>
    </row>
    <row r="675" spans="2:15">
      <c r="B675">
        <v>5000670</v>
      </c>
      <c r="C675" s="2">
        <v>195329</v>
      </c>
      <c r="D675" s="5">
        <v>5.8000000000000003E-2</v>
      </c>
      <c r="E675" s="2" t="s">
        <v>23</v>
      </c>
      <c r="F675" s="2" t="s">
        <v>23</v>
      </c>
      <c r="G675" s="3">
        <v>631</v>
      </c>
      <c r="H675" s="3">
        <v>0.77600000000000013</v>
      </c>
      <c r="I675" s="3" t="s">
        <v>6</v>
      </c>
      <c r="J675" s="3" t="b">
        <v>0</v>
      </c>
      <c r="K675" s="4" t="s">
        <v>24</v>
      </c>
      <c r="L675" s="3" t="s">
        <v>24</v>
      </c>
      <c r="M675" t="e">
        <f t="shared" si="20"/>
        <v>#VALUE!</v>
      </c>
      <c r="N675" s="46">
        <f t="shared" si="21"/>
        <v>0</v>
      </c>
      <c r="O675" s="14"/>
    </row>
    <row r="676" spans="2:15">
      <c r="B676">
        <v>5000671</v>
      </c>
      <c r="C676" s="2">
        <v>57923</v>
      </c>
      <c r="D676" s="5">
        <v>3.44E-2</v>
      </c>
      <c r="E676" s="2" t="s">
        <v>23</v>
      </c>
      <c r="F676" s="2" t="s">
        <v>23</v>
      </c>
      <c r="G676" s="3">
        <v>758</v>
      </c>
      <c r="H676" s="3">
        <v>0.2</v>
      </c>
      <c r="I676" s="3" t="s">
        <v>6</v>
      </c>
      <c r="J676" s="3" t="b">
        <v>0</v>
      </c>
      <c r="K676" s="4" t="s">
        <v>24</v>
      </c>
      <c r="L676" s="3" t="s">
        <v>24</v>
      </c>
      <c r="M676" t="e">
        <f t="shared" si="20"/>
        <v>#VALUE!</v>
      </c>
      <c r="N676" s="46">
        <f t="shared" si="21"/>
        <v>0</v>
      </c>
      <c r="O676" s="14"/>
    </row>
    <row r="677" spans="2:15">
      <c r="B677">
        <v>5000672</v>
      </c>
      <c r="C677" s="2">
        <v>73779</v>
      </c>
      <c r="D677" s="5">
        <v>5.7599999999999998E-2</v>
      </c>
      <c r="E677" s="2" t="s">
        <v>23</v>
      </c>
      <c r="F677" s="2" t="s">
        <v>23</v>
      </c>
      <c r="G677" s="3">
        <v>753</v>
      </c>
      <c r="H677" s="3">
        <v>0.2</v>
      </c>
      <c r="I677" s="3" t="s">
        <v>6</v>
      </c>
      <c r="J677" s="3" t="b">
        <v>0</v>
      </c>
      <c r="K677" s="4" t="s">
        <v>24</v>
      </c>
      <c r="L677" s="3" t="s">
        <v>24</v>
      </c>
      <c r="M677" t="e">
        <f t="shared" si="20"/>
        <v>#VALUE!</v>
      </c>
      <c r="N677" s="46">
        <f t="shared" si="21"/>
        <v>0</v>
      </c>
      <c r="O677" s="14"/>
    </row>
    <row r="678" spans="2:15">
      <c r="B678">
        <v>5000673</v>
      </c>
      <c r="C678" s="2">
        <v>65620</v>
      </c>
      <c r="D678" s="5">
        <v>5.5899999999999998E-2</v>
      </c>
      <c r="E678" s="2" t="s">
        <v>23</v>
      </c>
      <c r="F678" s="2" t="s">
        <v>23</v>
      </c>
      <c r="G678" s="3">
        <v>686</v>
      </c>
      <c r="H678" s="3">
        <v>0.2</v>
      </c>
      <c r="I678" s="3" t="s">
        <v>6</v>
      </c>
      <c r="J678" s="3" t="b">
        <v>0</v>
      </c>
      <c r="K678" s="4" t="s">
        <v>24</v>
      </c>
      <c r="L678" s="3" t="s">
        <v>24</v>
      </c>
      <c r="M678" t="e">
        <f t="shared" si="20"/>
        <v>#VALUE!</v>
      </c>
      <c r="N678" s="46">
        <f t="shared" si="21"/>
        <v>0</v>
      </c>
      <c r="O678" s="14"/>
    </row>
    <row r="679" spans="2:15">
      <c r="B679">
        <v>5000674</v>
      </c>
      <c r="C679" s="2">
        <v>124710</v>
      </c>
      <c r="D679" s="5">
        <v>5.6000000000000001E-2</v>
      </c>
      <c r="E679" s="2" t="s">
        <v>23</v>
      </c>
      <c r="F679" s="2" t="s">
        <v>23</v>
      </c>
      <c r="G679" s="3">
        <v>782</v>
      </c>
      <c r="H679" s="3">
        <v>0.75200000000000011</v>
      </c>
      <c r="I679" s="3" t="s">
        <v>6</v>
      </c>
      <c r="J679" s="3" t="b">
        <v>0</v>
      </c>
      <c r="K679" s="4" t="s">
        <v>24</v>
      </c>
      <c r="L679" s="3" t="s">
        <v>24</v>
      </c>
      <c r="M679" t="e">
        <f t="shared" si="20"/>
        <v>#VALUE!</v>
      </c>
      <c r="N679" s="46">
        <f t="shared" si="21"/>
        <v>0</v>
      </c>
      <c r="O679" s="14"/>
    </row>
    <row r="680" spans="2:15">
      <c r="B680">
        <v>5000675</v>
      </c>
      <c r="C680" s="2">
        <v>116901</v>
      </c>
      <c r="D680" s="5">
        <v>3.0499999999999999E-2</v>
      </c>
      <c r="E680" s="2" t="s">
        <v>23</v>
      </c>
      <c r="F680" s="2" t="s">
        <v>23</v>
      </c>
      <c r="G680" s="3">
        <v>676</v>
      </c>
      <c r="H680" s="3">
        <v>0.76800000000000013</v>
      </c>
      <c r="I680" s="3" t="s">
        <v>6</v>
      </c>
      <c r="J680" s="3" t="b">
        <v>0</v>
      </c>
      <c r="K680" s="4" t="s">
        <v>24</v>
      </c>
      <c r="L680" s="3" t="s">
        <v>24</v>
      </c>
      <c r="M680" t="e">
        <f t="shared" si="20"/>
        <v>#VALUE!</v>
      </c>
      <c r="N680" s="46">
        <f t="shared" si="21"/>
        <v>0</v>
      </c>
      <c r="O680" s="14"/>
    </row>
    <row r="681" spans="2:15">
      <c r="B681">
        <v>5000676</v>
      </c>
      <c r="C681" s="2">
        <v>155241</v>
      </c>
      <c r="D681" s="5">
        <v>4.1300000000000003E-2</v>
      </c>
      <c r="E681" s="2" t="s">
        <v>23</v>
      </c>
      <c r="F681" s="2" t="s">
        <v>23</v>
      </c>
      <c r="G681" s="3">
        <v>751</v>
      </c>
      <c r="H681" s="3">
        <v>0.24</v>
      </c>
      <c r="I681" s="3" t="s">
        <v>6</v>
      </c>
      <c r="J681" s="3" t="b">
        <v>0</v>
      </c>
      <c r="K681" s="4" t="s">
        <v>24</v>
      </c>
      <c r="L681" s="3" t="s">
        <v>24</v>
      </c>
      <c r="M681" t="e">
        <f t="shared" si="20"/>
        <v>#VALUE!</v>
      </c>
      <c r="N681" s="46">
        <f t="shared" si="21"/>
        <v>0</v>
      </c>
      <c r="O681" s="14"/>
    </row>
    <row r="682" spans="2:15">
      <c r="B682">
        <v>5000677</v>
      </c>
      <c r="C682" s="2">
        <v>78957</v>
      </c>
      <c r="D682" s="5">
        <v>6.3600000000000004E-2</v>
      </c>
      <c r="E682" s="2" t="s">
        <v>23</v>
      </c>
      <c r="F682" s="2" t="s">
        <v>23</v>
      </c>
      <c r="G682" s="3">
        <v>712</v>
      </c>
      <c r="H682" s="3">
        <v>0.60799999999999998</v>
      </c>
      <c r="I682" s="3" t="s">
        <v>6</v>
      </c>
      <c r="J682" s="3" t="b">
        <v>0</v>
      </c>
      <c r="K682" s="4" t="s">
        <v>24</v>
      </c>
      <c r="L682" s="3" t="s">
        <v>24</v>
      </c>
      <c r="M682" t="e">
        <f t="shared" si="20"/>
        <v>#VALUE!</v>
      </c>
      <c r="N682" s="46">
        <f t="shared" si="21"/>
        <v>0</v>
      </c>
      <c r="O682" s="14"/>
    </row>
    <row r="683" spans="2:15">
      <c r="B683">
        <v>5000678</v>
      </c>
      <c r="C683" s="2">
        <v>100869</v>
      </c>
      <c r="D683" s="5">
        <v>5.8299999999999998E-2</v>
      </c>
      <c r="E683" s="2" t="s">
        <v>23</v>
      </c>
      <c r="F683" s="2" t="s">
        <v>23</v>
      </c>
      <c r="G683" s="3">
        <v>660</v>
      </c>
      <c r="H683" s="3">
        <v>0.67200000000000004</v>
      </c>
      <c r="I683" s="3" t="s">
        <v>6</v>
      </c>
      <c r="J683" s="3" t="b">
        <v>0</v>
      </c>
      <c r="K683" s="4" t="s">
        <v>24</v>
      </c>
      <c r="L683" s="3" t="s">
        <v>24</v>
      </c>
      <c r="M683" t="e">
        <f t="shared" si="20"/>
        <v>#VALUE!</v>
      </c>
      <c r="N683" s="46">
        <f t="shared" si="21"/>
        <v>0</v>
      </c>
      <c r="O683" s="14"/>
    </row>
    <row r="684" spans="2:15">
      <c r="B684">
        <v>5000679</v>
      </c>
      <c r="C684" s="2">
        <v>73919</v>
      </c>
      <c r="D684" s="5">
        <v>3.7900000000000003E-2</v>
      </c>
      <c r="E684" s="2" t="s">
        <v>23</v>
      </c>
      <c r="F684" s="2" t="s">
        <v>23</v>
      </c>
      <c r="G684" s="3">
        <v>632</v>
      </c>
      <c r="H684" s="3">
        <v>0.72000000000000008</v>
      </c>
      <c r="I684" s="3" t="s">
        <v>6</v>
      </c>
      <c r="J684" s="3" t="b">
        <v>0</v>
      </c>
      <c r="K684" s="4" t="s">
        <v>24</v>
      </c>
      <c r="L684" s="3" t="s">
        <v>24</v>
      </c>
      <c r="M684" t="e">
        <f t="shared" si="20"/>
        <v>#VALUE!</v>
      </c>
      <c r="N684" s="46">
        <f t="shared" si="21"/>
        <v>0</v>
      </c>
      <c r="O684" s="14"/>
    </row>
    <row r="685" spans="2:15">
      <c r="B685">
        <v>5000680</v>
      </c>
      <c r="C685" s="2">
        <v>73921</v>
      </c>
      <c r="D685" s="5">
        <v>5.0900000000000001E-2</v>
      </c>
      <c r="E685" s="2" t="s">
        <v>23</v>
      </c>
      <c r="F685" s="2" t="s">
        <v>23</v>
      </c>
      <c r="G685" s="3">
        <v>616</v>
      </c>
      <c r="H685" s="3">
        <v>0.30400000000000005</v>
      </c>
      <c r="I685" s="3" t="s">
        <v>6</v>
      </c>
      <c r="J685" s="3" t="b">
        <v>0</v>
      </c>
      <c r="K685" s="4" t="s">
        <v>24</v>
      </c>
      <c r="L685" s="3" t="s">
        <v>24</v>
      </c>
      <c r="M685" t="e">
        <f t="shared" si="20"/>
        <v>#VALUE!</v>
      </c>
      <c r="N685" s="46">
        <f t="shared" si="21"/>
        <v>0</v>
      </c>
      <c r="O685" s="14"/>
    </row>
    <row r="686" spans="2:15">
      <c r="B686">
        <v>5000681</v>
      </c>
      <c r="C686" s="2">
        <v>117372</v>
      </c>
      <c r="D686" s="5">
        <v>0.06</v>
      </c>
      <c r="E686" s="2" t="s">
        <v>23</v>
      </c>
      <c r="F686" s="2" t="s">
        <v>25</v>
      </c>
      <c r="G686" s="3">
        <v>630</v>
      </c>
      <c r="H686" s="3">
        <v>1.02</v>
      </c>
      <c r="I686" s="3" t="s">
        <v>6</v>
      </c>
      <c r="J686" s="3" t="b">
        <v>0</v>
      </c>
      <c r="K686" s="4" t="s">
        <v>24</v>
      </c>
      <c r="L686" s="3" t="s">
        <v>24</v>
      </c>
      <c r="M686" t="e">
        <f t="shared" si="20"/>
        <v>#VALUE!</v>
      </c>
      <c r="N686" s="46">
        <f t="shared" si="21"/>
        <v>0</v>
      </c>
      <c r="O686" s="14"/>
    </row>
    <row r="687" spans="2:15">
      <c r="B687">
        <v>5000682</v>
      </c>
      <c r="C687" s="2">
        <v>59413</v>
      </c>
      <c r="D687" s="5">
        <v>3.8899999999999997E-2</v>
      </c>
      <c r="E687" s="2" t="s">
        <v>23</v>
      </c>
      <c r="F687" s="2" t="s">
        <v>25</v>
      </c>
      <c r="G687" s="3">
        <v>749</v>
      </c>
      <c r="H687" s="3">
        <v>0.45999999999999996</v>
      </c>
      <c r="I687" s="3" t="s">
        <v>6</v>
      </c>
      <c r="J687" s="3" t="b">
        <v>0</v>
      </c>
      <c r="K687" s="4" t="s">
        <v>24</v>
      </c>
      <c r="L687" s="3" t="s">
        <v>24</v>
      </c>
      <c r="M687" t="e">
        <f t="shared" si="20"/>
        <v>#VALUE!</v>
      </c>
      <c r="N687" s="46">
        <f t="shared" si="21"/>
        <v>0</v>
      </c>
      <c r="O687" s="14"/>
    </row>
    <row r="688" spans="2:15">
      <c r="B688">
        <v>5000683</v>
      </c>
      <c r="C688" s="2">
        <v>108757</v>
      </c>
      <c r="D688" s="5">
        <v>6.0400000000000002E-2</v>
      </c>
      <c r="E688" s="2" t="s">
        <v>23</v>
      </c>
      <c r="F688" s="2" t="s">
        <v>23</v>
      </c>
      <c r="G688" s="3">
        <v>611</v>
      </c>
      <c r="H688" s="3">
        <v>0.7599999999999999</v>
      </c>
      <c r="I688" s="3" t="s">
        <v>6</v>
      </c>
      <c r="J688" s="3" t="b">
        <v>0</v>
      </c>
      <c r="K688" s="4" t="s">
        <v>24</v>
      </c>
      <c r="L688" s="3" t="s">
        <v>24</v>
      </c>
      <c r="M688" t="e">
        <f t="shared" si="20"/>
        <v>#VALUE!</v>
      </c>
      <c r="N688" s="46">
        <f t="shared" si="21"/>
        <v>0</v>
      </c>
      <c r="O688" s="14"/>
    </row>
    <row r="689" spans="2:15">
      <c r="B689">
        <v>5000684</v>
      </c>
      <c r="C689" s="2">
        <v>150543</v>
      </c>
      <c r="D689" s="5">
        <v>3.49E-2</v>
      </c>
      <c r="E689" s="2" t="s">
        <v>23</v>
      </c>
      <c r="F689" s="2" t="s">
        <v>27</v>
      </c>
      <c r="G689" s="3">
        <v>393.59999999999997</v>
      </c>
      <c r="H689" s="3">
        <v>0.88</v>
      </c>
      <c r="I689" s="3" t="s">
        <v>6</v>
      </c>
      <c r="J689" s="3" t="s">
        <v>24</v>
      </c>
      <c r="K689" s="4">
        <v>0.1</v>
      </c>
      <c r="L689" s="3">
        <v>6</v>
      </c>
      <c r="M689">
        <f t="shared" si="20"/>
        <v>9.4491118252306799E-2</v>
      </c>
      <c r="N689" s="46">
        <f t="shared" si="21"/>
        <v>135488.70000000001</v>
      </c>
      <c r="O689" s="14"/>
    </row>
    <row r="690" spans="2:15">
      <c r="B690">
        <v>5000685</v>
      </c>
      <c r="C690" s="2">
        <v>11718</v>
      </c>
      <c r="D690" s="5">
        <v>4.8300000000000003E-2</v>
      </c>
      <c r="E690" s="2" t="s">
        <v>23</v>
      </c>
      <c r="F690" s="2" t="s">
        <v>27</v>
      </c>
      <c r="G690" s="3">
        <v>449.4</v>
      </c>
      <c r="H690" s="3">
        <v>0.69000000000000006</v>
      </c>
      <c r="I690" s="3" t="s">
        <v>6</v>
      </c>
      <c r="J690" s="3" t="s">
        <v>24</v>
      </c>
      <c r="K690" s="4">
        <v>0.19</v>
      </c>
      <c r="L690" s="3">
        <v>5</v>
      </c>
      <c r="M690">
        <f t="shared" si="20"/>
        <v>0.18123667732436427</v>
      </c>
      <c r="N690" s="46">
        <f t="shared" si="21"/>
        <v>9491.58</v>
      </c>
      <c r="O690" s="14"/>
    </row>
    <row r="691" spans="2:15">
      <c r="B691">
        <v>5000686</v>
      </c>
      <c r="C691" s="2">
        <v>199051</v>
      </c>
      <c r="D691" s="5">
        <v>5.3800000000000001E-2</v>
      </c>
      <c r="E691" s="2" t="s">
        <v>23</v>
      </c>
      <c r="F691" s="2" t="s">
        <v>23</v>
      </c>
      <c r="G691" s="3">
        <v>677</v>
      </c>
      <c r="H691" s="3">
        <v>0.75200000000000011</v>
      </c>
      <c r="I691" s="3" t="s">
        <v>6</v>
      </c>
      <c r="J691" s="3" t="b">
        <v>0</v>
      </c>
      <c r="K691" s="4" t="s">
        <v>24</v>
      </c>
      <c r="L691" s="3" t="s">
        <v>24</v>
      </c>
      <c r="M691" t="e">
        <f t="shared" si="20"/>
        <v>#VALUE!</v>
      </c>
      <c r="N691" s="46">
        <f t="shared" si="21"/>
        <v>0</v>
      </c>
      <c r="O691" s="14"/>
    </row>
    <row r="692" spans="2:15">
      <c r="B692">
        <v>5000687</v>
      </c>
      <c r="C692" s="2">
        <v>86054</v>
      </c>
      <c r="D692" s="5">
        <v>2.87E-2</v>
      </c>
      <c r="E692" s="2" t="s">
        <v>23</v>
      </c>
      <c r="F692" s="2" t="s">
        <v>23</v>
      </c>
      <c r="G692" s="3">
        <v>622</v>
      </c>
      <c r="H692" s="3">
        <v>0.43200000000000005</v>
      </c>
      <c r="I692" s="3" t="s">
        <v>6</v>
      </c>
      <c r="J692" s="3" t="b">
        <v>0</v>
      </c>
      <c r="K692" s="4" t="s">
        <v>24</v>
      </c>
      <c r="L692" s="3" t="s">
        <v>24</v>
      </c>
      <c r="M692" t="e">
        <f t="shared" si="20"/>
        <v>#VALUE!</v>
      </c>
      <c r="N692" s="46">
        <f t="shared" si="21"/>
        <v>0</v>
      </c>
      <c r="O692" s="14"/>
    </row>
    <row r="693" spans="2:15">
      <c r="B693">
        <v>5000688</v>
      </c>
      <c r="C693" s="2">
        <v>198556</v>
      </c>
      <c r="D693" s="5">
        <v>2.3400000000000001E-2</v>
      </c>
      <c r="E693" s="2" t="s">
        <v>23</v>
      </c>
      <c r="F693" s="2" t="s">
        <v>23</v>
      </c>
      <c r="G693" s="3">
        <v>774</v>
      </c>
      <c r="H693" s="3">
        <v>0.58400000000000007</v>
      </c>
      <c r="I693" s="3" t="s">
        <v>6</v>
      </c>
      <c r="J693" s="3" t="b">
        <v>0</v>
      </c>
      <c r="K693" s="4" t="s">
        <v>24</v>
      </c>
      <c r="L693" s="3" t="s">
        <v>24</v>
      </c>
      <c r="M693" t="e">
        <f t="shared" si="20"/>
        <v>#VALUE!</v>
      </c>
      <c r="N693" s="46">
        <f t="shared" si="21"/>
        <v>0</v>
      </c>
      <c r="O693" s="14"/>
    </row>
    <row r="694" spans="2:15">
      <c r="B694">
        <v>5000689</v>
      </c>
      <c r="C694" s="2">
        <v>159986</v>
      </c>
      <c r="D694" s="5">
        <v>5.7799999999999997E-2</v>
      </c>
      <c r="E694" s="2" t="s">
        <v>23</v>
      </c>
      <c r="F694" s="2" t="s">
        <v>23</v>
      </c>
      <c r="G694" s="3">
        <v>799</v>
      </c>
      <c r="H694" s="3">
        <v>0.2</v>
      </c>
      <c r="I694" s="3" t="s">
        <v>6</v>
      </c>
      <c r="J694" s="3" t="b">
        <v>0</v>
      </c>
      <c r="K694" s="4" t="s">
        <v>24</v>
      </c>
      <c r="L694" s="3" t="s">
        <v>24</v>
      </c>
      <c r="M694" t="e">
        <f t="shared" si="20"/>
        <v>#VALUE!</v>
      </c>
      <c r="N694" s="46">
        <f t="shared" si="21"/>
        <v>0</v>
      </c>
      <c r="O694" s="14"/>
    </row>
    <row r="695" spans="2:15">
      <c r="B695">
        <v>5000690</v>
      </c>
      <c r="C695" s="2">
        <v>19743</v>
      </c>
      <c r="D695" s="5">
        <v>4.1200000000000001E-2</v>
      </c>
      <c r="E695" s="2" t="s">
        <v>23</v>
      </c>
      <c r="F695" s="2" t="s">
        <v>23</v>
      </c>
      <c r="G695" s="3">
        <v>633</v>
      </c>
      <c r="H695" s="3">
        <v>0.4880000000000001</v>
      </c>
      <c r="I695" s="3" t="s">
        <v>6</v>
      </c>
      <c r="J695" s="3" t="b">
        <v>0</v>
      </c>
      <c r="K695" s="4" t="s">
        <v>24</v>
      </c>
      <c r="L695" s="3" t="s">
        <v>24</v>
      </c>
      <c r="M695" t="e">
        <f t="shared" si="20"/>
        <v>#VALUE!</v>
      </c>
      <c r="N695" s="46">
        <f t="shared" si="21"/>
        <v>0</v>
      </c>
      <c r="O695" s="14"/>
    </row>
    <row r="696" spans="2:15">
      <c r="B696">
        <v>5000691</v>
      </c>
      <c r="C696" s="2">
        <v>116600</v>
      </c>
      <c r="D696" s="5">
        <v>4.7899999999999998E-2</v>
      </c>
      <c r="E696" s="2" t="s">
        <v>23</v>
      </c>
      <c r="F696" s="2" t="s">
        <v>23</v>
      </c>
      <c r="G696" s="3">
        <v>611</v>
      </c>
      <c r="H696" s="3">
        <v>0.77600000000000013</v>
      </c>
      <c r="I696" s="3" t="s">
        <v>6</v>
      </c>
      <c r="J696" s="3" t="b">
        <v>0</v>
      </c>
      <c r="K696" s="4" t="s">
        <v>24</v>
      </c>
      <c r="L696" s="3" t="s">
        <v>24</v>
      </c>
      <c r="M696" t="e">
        <f t="shared" si="20"/>
        <v>#VALUE!</v>
      </c>
      <c r="N696" s="46">
        <f t="shared" si="21"/>
        <v>0</v>
      </c>
      <c r="O696" s="14"/>
    </row>
    <row r="697" spans="2:15">
      <c r="B697">
        <v>5000692</v>
      </c>
      <c r="C697" s="2">
        <v>164616</v>
      </c>
      <c r="D697" s="5">
        <v>5.2400000000000002E-2</v>
      </c>
      <c r="E697" s="2" t="s">
        <v>23</v>
      </c>
      <c r="F697" s="2" t="s">
        <v>23</v>
      </c>
      <c r="G697" s="3">
        <v>665</v>
      </c>
      <c r="H697" s="3">
        <v>0.27200000000000002</v>
      </c>
      <c r="I697" s="3" t="s">
        <v>6</v>
      </c>
      <c r="J697" s="3" t="b">
        <v>0</v>
      </c>
      <c r="K697" s="4" t="s">
        <v>24</v>
      </c>
      <c r="L697" s="3" t="s">
        <v>24</v>
      </c>
      <c r="M697" t="e">
        <f t="shared" si="20"/>
        <v>#VALUE!</v>
      </c>
      <c r="N697" s="46">
        <f t="shared" si="21"/>
        <v>0</v>
      </c>
      <c r="O697" s="14"/>
    </row>
    <row r="698" spans="2:15">
      <c r="B698">
        <v>5000693</v>
      </c>
      <c r="C698" s="2">
        <v>32035</v>
      </c>
      <c r="D698" s="5">
        <v>5.2699999999999997E-2</v>
      </c>
      <c r="E698" s="2" t="s">
        <v>23</v>
      </c>
      <c r="F698" s="2" t="s">
        <v>23</v>
      </c>
      <c r="G698" s="3">
        <v>630</v>
      </c>
      <c r="H698" s="3">
        <v>0.77600000000000013</v>
      </c>
      <c r="I698" s="3" t="s">
        <v>6</v>
      </c>
      <c r="J698" s="3" t="b">
        <v>0</v>
      </c>
      <c r="K698" s="4" t="s">
        <v>24</v>
      </c>
      <c r="L698" s="3" t="s">
        <v>24</v>
      </c>
      <c r="M698" t="e">
        <f t="shared" si="20"/>
        <v>#VALUE!</v>
      </c>
      <c r="N698" s="46">
        <f t="shared" si="21"/>
        <v>0</v>
      </c>
      <c r="O698" s="14"/>
    </row>
    <row r="699" spans="2:15">
      <c r="B699">
        <v>5000694</v>
      </c>
      <c r="C699" s="2">
        <v>28010</v>
      </c>
      <c r="D699" s="5">
        <v>3.6900000000000002E-2</v>
      </c>
      <c r="E699" s="2" t="s">
        <v>23</v>
      </c>
      <c r="F699" s="2" t="s">
        <v>23</v>
      </c>
      <c r="G699" s="3">
        <v>683</v>
      </c>
      <c r="H699" s="3">
        <v>0.79199999999999993</v>
      </c>
      <c r="I699" s="3" t="s">
        <v>6</v>
      </c>
      <c r="J699" s="3" t="b">
        <v>0</v>
      </c>
      <c r="K699" s="4" t="s">
        <v>24</v>
      </c>
      <c r="L699" s="3" t="s">
        <v>24</v>
      </c>
      <c r="M699" t="e">
        <f t="shared" si="20"/>
        <v>#VALUE!</v>
      </c>
      <c r="N699" s="46">
        <f t="shared" si="21"/>
        <v>0</v>
      </c>
      <c r="O699" s="14"/>
    </row>
    <row r="700" spans="2:15">
      <c r="B700">
        <v>5000695</v>
      </c>
      <c r="C700" s="2">
        <v>17681</v>
      </c>
      <c r="D700" s="5">
        <v>3.4200000000000001E-2</v>
      </c>
      <c r="E700" s="2" t="s">
        <v>23</v>
      </c>
      <c r="F700" s="2" t="s">
        <v>23</v>
      </c>
      <c r="G700" s="3">
        <v>757</v>
      </c>
      <c r="H700" s="3">
        <v>0.29600000000000004</v>
      </c>
      <c r="I700" s="3" t="s">
        <v>6</v>
      </c>
      <c r="J700" s="3" t="b">
        <v>0</v>
      </c>
      <c r="K700" s="4" t="s">
        <v>24</v>
      </c>
      <c r="L700" s="3" t="s">
        <v>24</v>
      </c>
      <c r="M700" t="e">
        <f t="shared" si="20"/>
        <v>#VALUE!</v>
      </c>
      <c r="N700" s="46">
        <f t="shared" si="21"/>
        <v>0</v>
      </c>
      <c r="O700" s="14"/>
    </row>
    <row r="701" spans="2:15">
      <c r="B701">
        <v>5000696</v>
      </c>
      <c r="C701" s="2">
        <v>81461</v>
      </c>
      <c r="D701" s="5">
        <v>4.5699999999999998E-2</v>
      </c>
      <c r="E701" s="2" t="s">
        <v>23</v>
      </c>
      <c r="F701" s="2" t="s">
        <v>23</v>
      </c>
      <c r="G701" s="3">
        <v>800</v>
      </c>
      <c r="H701" s="3">
        <v>0.2</v>
      </c>
      <c r="I701" s="3" t="s">
        <v>6</v>
      </c>
      <c r="J701" s="3" t="b">
        <v>0</v>
      </c>
      <c r="K701" s="4" t="s">
        <v>24</v>
      </c>
      <c r="L701" s="3" t="s">
        <v>24</v>
      </c>
      <c r="M701" t="e">
        <f t="shared" si="20"/>
        <v>#VALUE!</v>
      </c>
      <c r="N701" s="46">
        <f t="shared" si="21"/>
        <v>0</v>
      </c>
      <c r="O701" s="14"/>
    </row>
    <row r="702" spans="2:15">
      <c r="B702">
        <v>5000697</v>
      </c>
      <c r="C702" s="2">
        <v>98501</v>
      </c>
      <c r="D702" s="5">
        <v>4.1300000000000003E-2</v>
      </c>
      <c r="E702" s="2" t="s">
        <v>23</v>
      </c>
      <c r="F702" s="2" t="s">
        <v>23</v>
      </c>
      <c r="G702" s="3">
        <v>611</v>
      </c>
      <c r="H702" s="3">
        <v>0.248</v>
      </c>
      <c r="I702" s="3" t="s">
        <v>6</v>
      </c>
      <c r="J702" s="3" t="b">
        <v>0</v>
      </c>
      <c r="K702" s="4" t="s">
        <v>24</v>
      </c>
      <c r="L702" s="3" t="s">
        <v>24</v>
      </c>
      <c r="M702" t="e">
        <f t="shared" si="20"/>
        <v>#VALUE!</v>
      </c>
      <c r="N702" s="46">
        <f t="shared" si="21"/>
        <v>0</v>
      </c>
      <c r="O702" s="14"/>
    </row>
    <row r="703" spans="2:15">
      <c r="B703">
        <v>5000698</v>
      </c>
      <c r="C703" s="2">
        <v>138145</v>
      </c>
      <c r="D703" s="5">
        <v>5.3499999999999999E-2</v>
      </c>
      <c r="E703" s="2" t="s">
        <v>23</v>
      </c>
      <c r="F703" s="2" t="s">
        <v>23</v>
      </c>
      <c r="G703" s="3">
        <v>682</v>
      </c>
      <c r="H703" s="3">
        <v>0.66400000000000003</v>
      </c>
      <c r="I703" s="3" t="s">
        <v>6</v>
      </c>
      <c r="J703" s="3" t="b">
        <v>0</v>
      </c>
      <c r="K703" s="4" t="s">
        <v>24</v>
      </c>
      <c r="L703" s="3" t="s">
        <v>24</v>
      </c>
      <c r="M703" t="e">
        <f t="shared" si="20"/>
        <v>#VALUE!</v>
      </c>
      <c r="N703" s="46">
        <f t="shared" si="21"/>
        <v>0</v>
      </c>
      <c r="O703" s="14"/>
    </row>
    <row r="704" spans="2:15">
      <c r="B704">
        <v>5000699</v>
      </c>
      <c r="C704" s="2">
        <v>197482</v>
      </c>
      <c r="D704" s="5">
        <v>5.2600000000000001E-2</v>
      </c>
      <c r="E704" s="2" t="s">
        <v>23</v>
      </c>
      <c r="F704" s="2" t="s">
        <v>23</v>
      </c>
      <c r="G704" s="3">
        <v>635</v>
      </c>
      <c r="H704" s="3">
        <v>0.52800000000000014</v>
      </c>
      <c r="I704" s="3" t="s">
        <v>6</v>
      </c>
      <c r="J704" s="3" t="b">
        <v>0</v>
      </c>
      <c r="K704" s="4" t="s">
        <v>24</v>
      </c>
      <c r="L704" s="3" t="s">
        <v>24</v>
      </c>
      <c r="M704" t="e">
        <f t="shared" si="20"/>
        <v>#VALUE!</v>
      </c>
      <c r="N704" s="46">
        <f t="shared" si="21"/>
        <v>0</v>
      </c>
      <c r="O704" s="14"/>
    </row>
    <row r="705" spans="2:15">
      <c r="B705">
        <v>5000700</v>
      </c>
      <c r="C705" s="2">
        <v>164989</v>
      </c>
      <c r="D705" s="5">
        <v>6.0199999999999997E-2</v>
      </c>
      <c r="E705" s="2" t="s">
        <v>23</v>
      </c>
      <c r="F705" s="2" t="s">
        <v>23</v>
      </c>
      <c r="G705" s="3">
        <v>672</v>
      </c>
      <c r="H705" s="3">
        <v>0.56800000000000006</v>
      </c>
      <c r="I705" s="3" t="s">
        <v>6</v>
      </c>
      <c r="J705" s="3" t="b">
        <v>0</v>
      </c>
      <c r="K705" s="4" t="s">
        <v>24</v>
      </c>
      <c r="L705" s="3" t="s">
        <v>24</v>
      </c>
      <c r="M705" t="e">
        <f t="shared" si="20"/>
        <v>#VALUE!</v>
      </c>
      <c r="N705" s="46">
        <f t="shared" si="21"/>
        <v>0</v>
      </c>
      <c r="O705" s="14"/>
    </row>
    <row r="706" spans="2:15">
      <c r="B706">
        <v>5000701</v>
      </c>
      <c r="C706" s="2">
        <v>32327</v>
      </c>
      <c r="D706" s="5">
        <v>6.3600000000000004E-2</v>
      </c>
      <c r="E706" s="2" t="s">
        <v>23</v>
      </c>
      <c r="F706" s="2" t="s">
        <v>23</v>
      </c>
      <c r="G706" s="3">
        <v>789</v>
      </c>
      <c r="H706" s="3">
        <v>0.64</v>
      </c>
      <c r="I706" s="3" t="s">
        <v>6</v>
      </c>
      <c r="J706" s="3" t="b">
        <v>0</v>
      </c>
      <c r="K706" s="4" t="s">
        <v>24</v>
      </c>
      <c r="L706" s="3" t="s">
        <v>24</v>
      </c>
      <c r="M706" t="e">
        <f t="shared" si="20"/>
        <v>#VALUE!</v>
      </c>
      <c r="N706" s="46">
        <f t="shared" si="21"/>
        <v>0</v>
      </c>
      <c r="O706" s="14"/>
    </row>
    <row r="707" spans="2:15">
      <c r="B707">
        <v>5000702</v>
      </c>
      <c r="C707" s="2">
        <v>44341</v>
      </c>
      <c r="D707" s="5">
        <v>6.6000000000000003E-2</v>
      </c>
      <c r="E707" s="2" t="s">
        <v>23</v>
      </c>
      <c r="F707" s="2" t="s">
        <v>23</v>
      </c>
      <c r="G707" s="3">
        <v>711</v>
      </c>
      <c r="H707" s="3">
        <v>0.2</v>
      </c>
      <c r="I707" s="3" t="s">
        <v>6</v>
      </c>
      <c r="J707" s="3" t="b">
        <v>0</v>
      </c>
      <c r="K707" s="4" t="s">
        <v>24</v>
      </c>
      <c r="L707" s="3" t="s">
        <v>24</v>
      </c>
      <c r="M707" t="e">
        <f t="shared" si="20"/>
        <v>#VALUE!</v>
      </c>
      <c r="N707" s="46">
        <f t="shared" si="21"/>
        <v>0</v>
      </c>
      <c r="O707" s="14"/>
    </row>
    <row r="708" spans="2:15">
      <c r="B708">
        <v>5000703</v>
      </c>
      <c r="C708" s="2">
        <v>18908</v>
      </c>
      <c r="D708" s="5">
        <v>2.4299999999999999E-2</v>
      </c>
      <c r="E708" s="2" t="s">
        <v>23</v>
      </c>
      <c r="F708" s="2" t="s">
        <v>23</v>
      </c>
      <c r="G708" s="3">
        <v>603</v>
      </c>
      <c r="H708" s="3">
        <v>0.41600000000000004</v>
      </c>
      <c r="I708" s="3" t="s">
        <v>6</v>
      </c>
      <c r="J708" s="3" t="b">
        <v>0</v>
      </c>
      <c r="K708" s="4" t="s">
        <v>24</v>
      </c>
      <c r="L708" s="3" t="s">
        <v>24</v>
      </c>
      <c r="M708" t="e">
        <f t="shared" si="20"/>
        <v>#VALUE!</v>
      </c>
      <c r="N708" s="46">
        <f t="shared" si="21"/>
        <v>0</v>
      </c>
      <c r="O708" s="14"/>
    </row>
    <row r="709" spans="2:15">
      <c r="B709">
        <v>5000704</v>
      </c>
      <c r="C709" s="2">
        <v>54365</v>
      </c>
      <c r="D709" s="5">
        <v>5.5599999999999997E-2</v>
      </c>
      <c r="E709" s="2" t="s">
        <v>23</v>
      </c>
      <c r="F709" s="2" t="s">
        <v>23</v>
      </c>
      <c r="G709" s="3">
        <v>653</v>
      </c>
      <c r="H709" s="3">
        <v>0.69600000000000006</v>
      </c>
      <c r="I709" s="3" t="s">
        <v>6</v>
      </c>
      <c r="J709" s="3" t="b">
        <v>0</v>
      </c>
      <c r="K709" s="4" t="s">
        <v>24</v>
      </c>
      <c r="L709" s="3" t="s">
        <v>24</v>
      </c>
      <c r="M709" t="e">
        <f t="shared" si="20"/>
        <v>#VALUE!</v>
      </c>
      <c r="N709" s="46">
        <f t="shared" si="21"/>
        <v>0</v>
      </c>
      <c r="O709" s="14"/>
    </row>
    <row r="710" spans="2:15">
      <c r="B710">
        <v>5000705</v>
      </c>
      <c r="C710" s="2">
        <v>161846</v>
      </c>
      <c r="D710" s="5">
        <v>5.0299999999999997E-2</v>
      </c>
      <c r="E710" s="2" t="s">
        <v>23</v>
      </c>
      <c r="F710" s="2" t="s">
        <v>23</v>
      </c>
      <c r="G710" s="3">
        <v>680</v>
      </c>
      <c r="H710" s="3">
        <v>0.37600000000000011</v>
      </c>
      <c r="I710" s="3" t="s">
        <v>6</v>
      </c>
      <c r="J710" s="3" t="b">
        <v>0</v>
      </c>
      <c r="K710" s="4" t="s">
        <v>24</v>
      </c>
      <c r="L710" s="3" t="s">
        <v>24</v>
      </c>
      <c r="M710" t="e">
        <f t="shared" ref="M710:M773" si="22">IF(ISBLANK(J710), 0, K710 / (1 + 0.12)^(L710/12))</f>
        <v>#VALUE!</v>
      </c>
      <c r="N710" s="46">
        <f t="shared" si="21"/>
        <v>0</v>
      </c>
      <c r="O710" s="14"/>
    </row>
    <row r="711" spans="2:15">
      <c r="B711">
        <v>5000706</v>
      </c>
      <c r="C711" s="2">
        <v>12968</v>
      </c>
      <c r="D711" s="5">
        <v>6.8099999999999994E-2</v>
      </c>
      <c r="E711" s="2" t="s">
        <v>23</v>
      </c>
      <c r="F711" s="2" t="s">
        <v>23</v>
      </c>
      <c r="G711" s="3">
        <v>727</v>
      </c>
      <c r="H711" s="3">
        <v>0.40800000000000014</v>
      </c>
      <c r="I711" s="3" t="s">
        <v>6</v>
      </c>
      <c r="J711" s="3" t="b">
        <v>0</v>
      </c>
      <c r="K711" s="4" t="s">
        <v>24</v>
      </c>
      <c r="L711" s="3" t="s">
        <v>24</v>
      </c>
      <c r="M711" t="e">
        <f t="shared" si="22"/>
        <v>#VALUE!</v>
      </c>
      <c r="N711" s="46">
        <f t="shared" ref="N711:N774" si="23">IF(F711="defaulted", C711 * (1 - K711), 0)</f>
        <v>0</v>
      </c>
      <c r="O711" s="14"/>
    </row>
    <row r="712" spans="2:15">
      <c r="B712">
        <v>5000707</v>
      </c>
      <c r="C712" s="2">
        <v>35905</v>
      </c>
      <c r="D712" s="5">
        <v>4.3799999999999999E-2</v>
      </c>
      <c r="E712" s="2" t="s">
        <v>23</v>
      </c>
      <c r="F712" s="2" t="s">
        <v>23</v>
      </c>
      <c r="G712" s="3">
        <v>772</v>
      </c>
      <c r="H712" s="3">
        <v>0.2</v>
      </c>
      <c r="I712" s="3" t="s">
        <v>6</v>
      </c>
      <c r="J712" s="3" t="b">
        <v>0</v>
      </c>
      <c r="K712" s="4" t="s">
        <v>24</v>
      </c>
      <c r="L712" s="3" t="s">
        <v>24</v>
      </c>
      <c r="M712" t="e">
        <f t="shared" si="22"/>
        <v>#VALUE!</v>
      </c>
      <c r="N712" s="46">
        <f t="shared" si="23"/>
        <v>0</v>
      </c>
      <c r="O712" s="14"/>
    </row>
    <row r="713" spans="2:15">
      <c r="B713">
        <v>5000708</v>
      </c>
      <c r="C713" s="2">
        <v>121876</v>
      </c>
      <c r="D713" s="5">
        <v>5.0500000000000003E-2</v>
      </c>
      <c r="E713" s="2" t="s">
        <v>23</v>
      </c>
      <c r="F713" s="2" t="s">
        <v>25</v>
      </c>
      <c r="G713" s="3">
        <v>717</v>
      </c>
      <c r="H713" s="3">
        <v>0.21999999999999997</v>
      </c>
      <c r="I713" s="3" t="s">
        <v>6</v>
      </c>
      <c r="J713" s="3" t="b">
        <v>0</v>
      </c>
      <c r="K713" s="4" t="s">
        <v>24</v>
      </c>
      <c r="L713" s="3" t="s">
        <v>24</v>
      </c>
      <c r="M713" t="e">
        <f t="shared" si="22"/>
        <v>#VALUE!</v>
      </c>
      <c r="N713" s="46">
        <f t="shared" si="23"/>
        <v>0</v>
      </c>
      <c r="O713" s="14"/>
    </row>
    <row r="714" spans="2:15">
      <c r="B714">
        <v>5000709</v>
      </c>
      <c r="C714" s="2">
        <v>137870</v>
      </c>
      <c r="D714" s="5">
        <v>3.8699999999999998E-2</v>
      </c>
      <c r="E714" s="2" t="s">
        <v>23</v>
      </c>
      <c r="F714" s="2" t="s">
        <v>23</v>
      </c>
      <c r="G714" s="3">
        <v>729</v>
      </c>
      <c r="H714" s="3">
        <v>0.2</v>
      </c>
      <c r="I714" s="3" t="s">
        <v>6</v>
      </c>
      <c r="J714" s="3" t="b">
        <v>0</v>
      </c>
      <c r="K714" s="4" t="s">
        <v>24</v>
      </c>
      <c r="L714" s="3" t="s">
        <v>24</v>
      </c>
      <c r="M714" t="e">
        <f t="shared" si="22"/>
        <v>#VALUE!</v>
      </c>
      <c r="N714" s="46">
        <f t="shared" si="23"/>
        <v>0</v>
      </c>
      <c r="O714" s="14"/>
    </row>
    <row r="715" spans="2:15">
      <c r="B715">
        <v>5000710</v>
      </c>
      <c r="C715" s="2">
        <v>35726</v>
      </c>
      <c r="D715" s="5">
        <v>3.9199999999999999E-2</v>
      </c>
      <c r="E715" s="2" t="s">
        <v>23</v>
      </c>
      <c r="F715" s="2" t="s">
        <v>23</v>
      </c>
      <c r="G715" s="3">
        <v>792</v>
      </c>
      <c r="H715" s="3">
        <v>0.36</v>
      </c>
      <c r="I715" s="3" t="s">
        <v>6</v>
      </c>
      <c r="J715" s="3" t="b">
        <v>0</v>
      </c>
      <c r="K715" s="4" t="s">
        <v>24</v>
      </c>
      <c r="L715" s="3" t="s">
        <v>24</v>
      </c>
      <c r="M715" t="e">
        <f t="shared" si="22"/>
        <v>#VALUE!</v>
      </c>
      <c r="N715" s="46">
        <f t="shared" si="23"/>
        <v>0</v>
      </c>
      <c r="O715" s="14"/>
    </row>
    <row r="716" spans="2:15">
      <c r="B716">
        <v>5000711</v>
      </c>
      <c r="C716" s="2">
        <v>81438</v>
      </c>
      <c r="D716" s="5">
        <v>4.0599999999999997E-2</v>
      </c>
      <c r="E716" s="2" t="s">
        <v>23</v>
      </c>
      <c r="F716" s="2" t="s">
        <v>23</v>
      </c>
      <c r="G716" s="3">
        <v>696</v>
      </c>
      <c r="H716" s="3">
        <v>0.624</v>
      </c>
      <c r="I716" s="3" t="s">
        <v>6</v>
      </c>
      <c r="J716" s="3" t="b">
        <v>0</v>
      </c>
      <c r="K716" s="4" t="s">
        <v>24</v>
      </c>
      <c r="L716" s="3" t="s">
        <v>24</v>
      </c>
      <c r="M716" t="e">
        <f t="shared" si="22"/>
        <v>#VALUE!</v>
      </c>
      <c r="N716" s="46">
        <f t="shared" si="23"/>
        <v>0</v>
      </c>
      <c r="O716" s="14"/>
    </row>
    <row r="717" spans="2:15">
      <c r="B717">
        <v>5000712</v>
      </c>
      <c r="C717" s="2">
        <v>99365</v>
      </c>
      <c r="D717" s="5">
        <v>4.5600000000000002E-2</v>
      </c>
      <c r="E717" s="2" t="s">
        <v>26</v>
      </c>
      <c r="F717" s="2" t="s">
        <v>27</v>
      </c>
      <c r="G717" s="3">
        <v>405.59999999999997</v>
      </c>
      <c r="H717" s="3">
        <v>0.76999999999999991</v>
      </c>
      <c r="I717" s="3" t="s">
        <v>6</v>
      </c>
      <c r="J717" s="3" t="s">
        <v>24</v>
      </c>
      <c r="K717" s="4">
        <v>0.08</v>
      </c>
      <c r="L717" s="3">
        <v>3</v>
      </c>
      <c r="M717">
        <f t="shared" si="22"/>
        <v>7.7765233672558567E-2</v>
      </c>
      <c r="N717" s="46">
        <f t="shared" si="23"/>
        <v>91415.8</v>
      </c>
      <c r="O717" s="14"/>
    </row>
    <row r="718" spans="2:15">
      <c r="B718">
        <v>5000713</v>
      </c>
      <c r="C718" s="2">
        <v>63476</v>
      </c>
      <c r="D718" s="5">
        <v>6.3200000000000006E-2</v>
      </c>
      <c r="E718" s="2" t="s">
        <v>23</v>
      </c>
      <c r="F718" s="2" t="s">
        <v>23</v>
      </c>
      <c r="G718" s="3">
        <v>626</v>
      </c>
      <c r="H718" s="3">
        <v>0.37600000000000011</v>
      </c>
      <c r="I718" s="3" t="s">
        <v>6</v>
      </c>
      <c r="J718" s="3" t="b">
        <v>0</v>
      </c>
      <c r="K718" s="4" t="s">
        <v>24</v>
      </c>
      <c r="L718" s="3" t="s">
        <v>24</v>
      </c>
      <c r="M718" t="e">
        <f t="shared" si="22"/>
        <v>#VALUE!</v>
      </c>
      <c r="N718" s="46">
        <f t="shared" si="23"/>
        <v>0</v>
      </c>
      <c r="O718" s="14"/>
    </row>
    <row r="719" spans="2:15">
      <c r="B719">
        <v>5000714</v>
      </c>
      <c r="C719" s="2">
        <v>75385</v>
      </c>
      <c r="D719" s="5">
        <v>5.4600000000000003E-2</v>
      </c>
      <c r="E719" s="2" t="s">
        <v>23</v>
      </c>
      <c r="F719" s="2" t="s">
        <v>23</v>
      </c>
      <c r="G719" s="3">
        <v>728</v>
      </c>
      <c r="H719" s="3">
        <v>0.2</v>
      </c>
      <c r="I719" s="3" t="s">
        <v>6</v>
      </c>
      <c r="J719" s="3" t="b">
        <v>0</v>
      </c>
      <c r="K719" s="4" t="s">
        <v>24</v>
      </c>
      <c r="L719" s="3" t="s">
        <v>24</v>
      </c>
      <c r="M719" t="e">
        <f t="shared" si="22"/>
        <v>#VALUE!</v>
      </c>
      <c r="N719" s="46">
        <f t="shared" si="23"/>
        <v>0</v>
      </c>
      <c r="O719" s="14"/>
    </row>
    <row r="720" spans="2:15">
      <c r="B720">
        <v>5000715</v>
      </c>
      <c r="C720" s="2">
        <v>101945</v>
      </c>
      <c r="D720" s="5">
        <v>5.3600000000000002E-2</v>
      </c>
      <c r="E720" s="2" t="s">
        <v>23</v>
      </c>
      <c r="F720" s="2" t="s">
        <v>23</v>
      </c>
      <c r="G720" s="3">
        <v>690</v>
      </c>
      <c r="H720" s="3">
        <v>0.70400000000000007</v>
      </c>
      <c r="I720" s="3" t="s">
        <v>6</v>
      </c>
      <c r="J720" s="3" t="b">
        <v>0</v>
      </c>
      <c r="K720" s="4" t="s">
        <v>24</v>
      </c>
      <c r="L720" s="3" t="s">
        <v>24</v>
      </c>
      <c r="M720" t="e">
        <f t="shared" si="22"/>
        <v>#VALUE!</v>
      </c>
      <c r="N720" s="46">
        <f t="shared" si="23"/>
        <v>0</v>
      </c>
      <c r="O720" s="14"/>
    </row>
    <row r="721" spans="2:15">
      <c r="B721">
        <v>5000716</v>
      </c>
      <c r="C721" s="2">
        <v>95962</v>
      </c>
      <c r="D721" s="5">
        <v>4.6600000000000003E-2</v>
      </c>
      <c r="E721" s="2" t="s">
        <v>23</v>
      </c>
      <c r="F721" s="2" t="s">
        <v>23</v>
      </c>
      <c r="G721" s="3">
        <v>710</v>
      </c>
      <c r="H721" s="3">
        <v>0.52800000000000014</v>
      </c>
      <c r="I721" s="3" t="s">
        <v>6</v>
      </c>
      <c r="J721" s="3" t="b">
        <v>0</v>
      </c>
      <c r="K721" s="4" t="s">
        <v>24</v>
      </c>
      <c r="L721" s="3" t="s">
        <v>24</v>
      </c>
      <c r="M721" t="e">
        <f t="shared" si="22"/>
        <v>#VALUE!</v>
      </c>
      <c r="N721" s="46">
        <f t="shared" si="23"/>
        <v>0</v>
      </c>
      <c r="O721" s="14"/>
    </row>
    <row r="722" spans="2:15">
      <c r="B722">
        <v>5000717</v>
      </c>
      <c r="C722" s="2">
        <v>125163</v>
      </c>
      <c r="D722" s="5">
        <v>4.0899999999999999E-2</v>
      </c>
      <c r="E722" s="2" t="s">
        <v>26</v>
      </c>
      <c r="F722" s="2" t="s">
        <v>27</v>
      </c>
      <c r="G722" s="3">
        <v>360</v>
      </c>
      <c r="H722" s="3">
        <v>0.71000000000000008</v>
      </c>
      <c r="I722" s="3" t="s">
        <v>6</v>
      </c>
      <c r="J722" s="3" t="s">
        <v>24</v>
      </c>
      <c r="K722" s="4">
        <v>0.04</v>
      </c>
      <c r="L722" s="3">
        <v>6</v>
      </c>
      <c r="M722">
        <f t="shared" si="22"/>
        <v>3.7796447300922721E-2</v>
      </c>
      <c r="N722" s="46">
        <f t="shared" si="23"/>
        <v>120156.48</v>
      </c>
      <c r="O722" s="14"/>
    </row>
    <row r="723" spans="2:15">
      <c r="B723">
        <v>5000718</v>
      </c>
      <c r="C723" s="2">
        <v>50277</v>
      </c>
      <c r="D723" s="5">
        <v>6.2600000000000003E-2</v>
      </c>
      <c r="E723" s="2" t="s">
        <v>23</v>
      </c>
      <c r="F723" s="2" t="s">
        <v>23</v>
      </c>
      <c r="G723" s="3">
        <v>797</v>
      </c>
      <c r="H723" s="3">
        <v>0.2</v>
      </c>
      <c r="I723" s="3" t="s">
        <v>6</v>
      </c>
      <c r="J723" s="3" t="b">
        <v>0</v>
      </c>
      <c r="K723" s="4" t="s">
        <v>24</v>
      </c>
      <c r="L723" s="3" t="s">
        <v>24</v>
      </c>
      <c r="M723" t="e">
        <f t="shared" si="22"/>
        <v>#VALUE!</v>
      </c>
      <c r="N723" s="46">
        <f t="shared" si="23"/>
        <v>0</v>
      </c>
      <c r="O723" s="14"/>
    </row>
    <row r="724" spans="2:15">
      <c r="B724">
        <v>5000719</v>
      </c>
      <c r="C724" s="2">
        <v>67550</v>
      </c>
      <c r="D724" s="5">
        <v>4.1300000000000003E-2</v>
      </c>
      <c r="E724" s="2" t="s">
        <v>23</v>
      </c>
      <c r="F724" s="2" t="s">
        <v>23</v>
      </c>
      <c r="G724" s="3">
        <v>667</v>
      </c>
      <c r="H724" s="3">
        <v>0.29600000000000004</v>
      </c>
      <c r="I724" s="3" t="s">
        <v>6</v>
      </c>
      <c r="J724" s="3" t="b">
        <v>0</v>
      </c>
      <c r="K724" s="4" t="s">
        <v>24</v>
      </c>
      <c r="L724" s="3" t="s">
        <v>24</v>
      </c>
      <c r="M724" t="e">
        <f t="shared" si="22"/>
        <v>#VALUE!</v>
      </c>
      <c r="N724" s="46">
        <f t="shared" si="23"/>
        <v>0</v>
      </c>
      <c r="O724" s="14"/>
    </row>
    <row r="725" spans="2:15">
      <c r="B725">
        <v>5000720</v>
      </c>
      <c r="C725" s="2">
        <v>141211</v>
      </c>
      <c r="D725" s="5">
        <v>5.8099999999999999E-2</v>
      </c>
      <c r="E725" s="2" t="s">
        <v>23</v>
      </c>
      <c r="F725" s="2" t="s">
        <v>23</v>
      </c>
      <c r="G725" s="3">
        <v>752</v>
      </c>
      <c r="H725" s="3">
        <v>0.78400000000000014</v>
      </c>
      <c r="I725" s="3" t="s">
        <v>6</v>
      </c>
      <c r="J725" s="3" t="b">
        <v>0</v>
      </c>
      <c r="K725" s="4" t="s">
        <v>24</v>
      </c>
      <c r="L725" s="3" t="s">
        <v>24</v>
      </c>
      <c r="M725" t="e">
        <f t="shared" si="22"/>
        <v>#VALUE!</v>
      </c>
      <c r="N725" s="46">
        <f t="shared" si="23"/>
        <v>0</v>
      </c>
      <c r="O725" s="14"/>
    </row>
    <row r="726" spans="2:15">
      <c r="B726">
        <v>5000721</v>
      </c>
      <c r="C726" s="2">
        <v>99089</v>
      </c>
      <c r="D726" s="5">
        <v>4.7300000000000002E-2</v>
      </c>
      <c r="E726" s="2" t="s">
        <v>23</v>
      </c>
      <c r="F726" s="2" t="s">
        <v>23</v>
      </c>
      <c r="G726" s="3">
        <v>774</v>
      </c>
      <c r="H726" s="3">
        <v>0.24</v>
      </c>
      <c r="I726" s="3" t="s">
        <v>6</v>
      </c>
      <c r="J726" s="3" t="b">
        <v>0</v>
      </c>
      <c r="K726" s="4" t="s">
        <v>24</v>
      </c>
      <c r="L726" s="3" t="s">
        <v>24</v>
      </c>
      <c r="M726" t="e">
        <f t="shared" si="22"/>
        <v>#VALUE!</v>
      </c>
      <c r="N726" s="46">
        <f t="shared" si="23"/>
        <v>0</v>
      </c>
      <c r="O726" s="14"/>
    </row>
    <row r="727" spans="2:15">
      <c r="B727">
        <v>5000722</v>
      </c>
      <c r="C727" s="2">
        <v>101759</v>
      </c>
      <c r="D727" s="5">
        <v>2.5100000000000001E-2</v>
      </c>
      <c r="E727" s="2" t="s">
        <v>23</v>
      </c>
      <c r="F727" s="2" t="s">
        <v>23</v>
      </c>
      <c r="G727" s="3">
        <v>616</v>
      </c>
      <c r="H727" s="3">
        <v>0.76800000000000013</v>
      </c>
      <c r="I727" s="3" t="s">
        <v>6</v>
      </c>
      <c r="J727" s="3" t="b">
        <v>0</v>
      </c>
      <c r="K727" s="4" t="s">
        <v>24</v>
      </c>
      <c r="L727" s="3" t="s">
        <v>24</v>
      </c>
      <c r="M727" t="e">
        <f t="shared" si="22"/>
        <v>#VALUE!</v>
      </c>
      <c r="N727" s="46">
        <f t="shared" si="23"/>
        <v>0</v>
      </c>
      <c r="O727" s="14"/>
    </row>
    <row r="728" spans="2:15">
      <c r="B728">
        <v>5000723</v>
      </c>
      <c r="C728" s="2">
        <v>194992</v>
      </c>
      <c r="D728" s="5">
        <v>3.9300000000000002E-2</v>
      </c>
      <c r="E728" s="2" t="s">
        <v>23</v>
      </c>
      <c r="F728" s="2" t="s">
        <v>27</v>
      </c>
      <c r="G728" s="3">
        <v>468</v>
      </c>
      <c r="H728" s="3">
        <v>0.57999999999999996</v>
      </c>
      <c r="I728" s="3" t="s">
        <v>6</v>
      </c>
      <c r="J728" s="3" t="s">
        <v>24</v>
      </c>
      <c r="K728" s="4">
        <v>0.21</v>
      </c>
      <c r="L728" s="3">
        <v>3</v>
      </c>
      <c r="M728">
        <f t="shared" si="22"/>
        <v>0.20413373839046622</v>
      </c>
      <c r="N728" s="46">
        <f t="shared" si="23"/>
        <v>154043.68</v>
      </c>
      <c r="O728" s="14"/>
    </row>
    <row r="729" spans="2:15">
      <c r="B729">
        <v>5000724</v>
      </c>
      <c r="C729" s="2">
        <v>171905</v>
      </c>
      <c r="D729" s="5">
        <v>2.7699999999999999E-2</v>
      </c>
      <c r="E729" s="2" t="s">
        <v>23</v>
      </c>
      <c r="F729" s="2" t="s">
        <v>23</v>
      </c>
      <c r="G729" s="3">
        <v>708</v>
      </c>
      <c r="H729" s="3">
        <v>0.2</v>
      </c>
      <c r="I729" s="3" t="s">
        <v>6</v>
      </c>
      <c r="J729" s="3" t="b">
        <v>0</v>
      </c>
      <c r="K729" s="4" t="s">
        <v>24</v>
      </c>
      <c r="L729" s="3" t="s">
        <v>24</v>
      </c>
      <c r="M729" t="e">
        <f t="shared" si="22"/>
        <v>#VALUE!</v>
      </c>
      <c r="N729" s="46">
        <f t="shared" si="23"/>
        <v>0</v>
      </c>
      <c r="O729" s="14"/>
    </row>
    <row r="730" spans="2:15">
      <c r="B730">
        <v>5000725</v>
      </c>
      <c r="C730" s="2">
        <v>144875</v>
      </c>
      <c r="D730" s="5">
        <v>3.6999999999999998E-2</v>
      </c>
      <c r="E730" s="2" t="s">
        <v>23</v>
      </c>
      <c r="F730" s="2" t="s">
        <v>23</v>
      </c>
      <c r="G730" s="3">
        <v>717</v>
      </c>
      <c r="H730" s="3">
        <v>0.2</v>
      </c>
      <c r="I730" s="3" t="s">
        <v>6</v>
      </c>
      <c r="J730" s="3" t="b">
        <v>0</v>
      </c>
      <c r="K730" s="4" t="s">
        <v>24</v>
      </c>
      <c r="L730" s="3" t="s">
        <v>24</v>
      </c>
      <c r="M730" t="e">
        <f t="shared" si="22"/>
        <v>#VALUE!</v>
      </c>
      <c r="N730" s="46">
        <f t="shared" si="23"/>
        <v>0</v>
      </c>
      <c r="O730" s="14"/>
    </row>
    <row r="731" spans="2:15">
      <c r="B731">
        <v>5000726</v>
      </c>
      <c r="C731" s="2">
        <v>67995</v>
      </c>
      <c r="D731" s="5">
        <v>6.5600000000000006E-2</v>
      </c>
      <c r="E731" s="2" t="s">
        <v>23</v>
      </c>
      <c r="F731" s="2" t="s">
        <v>23</v>
      </c>
      <c r="G731" s="3">
        <v>717</v>
      </c>
      <c r="H731" s="3">
        <v>0.35199999999999998</v>
      </c>
      <c r="I731" s="3" t="s">
        <v>6</v>
      </c>
      <c r="J731" s="3" t="b">
        <v>0</v>
      </c>
      <c r="K731" s="4" t="s">
        <v>24</v>
      </c>
      <c r="L731" s="3" t="s">
        <v>24</v>
      </c>
      <c r="M731" t="e">
        <f t="shared" si="22"/>
        <v>#VALUE!</v>
      </c>
      <c r="N731" s="46">
        <f t="shared" si="23"/>
        <v>0</v>
      </c>
      <c r="O731" s="14"/>
    </row>
    <row r="732" spans="2:15">
      <c r="B732">
        <v>5000727</v>
      </c>
      <c r="C732" s="2">
        <v>116686</v>
      </c>
      <c r="D732" s="5">
        <v>2.46E-2</v>
      </c>
      <c r="E732" s="2" t="s">
        <v>23</v>
      </c>
      <c r="F732" s="2" t="s">
        <v>23</v>
      </c>
      <c r="G732" s="3">
        <v>800</v>
      </c>
      <c r="H732" s="3">
        <v>0.79999999999999993</v>
      </c>
      <c r="I732" s="3" t="s">
        <v>6</v>
      </c>
      <c r="J732" s="3" t="b">
        <v>0</v>
      </c>
      <c r="K732" s="4" t="s">
        <v>24</v>
      </c>
      <c r="L732" s="3" t="s">
        <v>24</v>
      </c>
      <c r="M732" t="e">
        <f t="shared" si="22"/>
        <v>#VALUE!</v>
      </c>
      <c r="N732" s="46">
        <f t="shared" si="23"/>
        <v>0</v>
      </c>
      <c r="O732" s="14"/>
    </row>
    <row r="733" spans="2:15">
      <c r="B733">
        <v>5000728</v>
      </c>
      <c r="C733" s="2">
        <v>23291</v>
      </c>
      <c r="D733" s="5">
        <v>4.7500000000000001E-2</v>
      </c>
      <c r="E733" s="2" t="s">
        <v>23</v>
      </c>
      <c r="F733" s="2" t="s">
        <v>23</v>
      </c>
      <c r="G733" s="3">
        <v>755</v>
      </c>
      <c r="H733" s="3">
        <v>0.30400000000000005</v>
      </c>
      <c r="I733" s="3" t="s">
        <v>6</v>
      </c>
      <c r="J733" s="3" t="b">
        <v>0</v>
      </c>
      <c r="K733" s="4" t="s">
        <v>24</v>
      </c>
      <c r="L733" s="3" t="s">
        <v>24</v>
      </c>
      <c r="M733" t="e">
        <f t="shared" si="22"/>
        <v>#VALUE!</v>
      </c>
      <c r="N733" s="46">
        <f t="shared" si="23"/>
        <v>0</v>
      </c>
      <c r="O733" s="14"/>
    </row>
    <row r="734" spans="2:15">
      <c r="B734">
        <v>5000729</v>
      </c>
      <c r="C734" s="2">
        <v>155402</v>
      </c>
      <c r="D734" s="5">
        <v>4.5499999999999999E-2</v>
      </c>
      <c r="E734" s="2" t="s">
        <v>23</v>
      </c>
      <c r="F734" s="2" t="s">
        <v>23</v>
      </c>
      <c r="G734" s="3">
        <v>750</v>
      </c>
      <c r="H734" s="3">
        <v>0.74400000000000011</v>
      </c>
      <c r="I734" s="3" t="s">
        <v>6</v>
      </c>
      <c r="J734" s="3" t="b">
        <v>0</v>
      </c>
      <c r="K734" s="4" t="s">
        <v>24</v>
      </c>
      <c r="L734" s="3" t="s">
        <v>24</v>
      </c>
      <c r="M734" t="e">
        <f t="shared" si="22"/>
        <v>#VALUE!</v>
      </c>
      <c r="N734" s="46">
        <f t="shared" si="23"/>
        <v>0</v>
      </c>
      <c r="O734" s="14"/>
    </row>
    <row r="735" spans="2:15">
      <c r="B735">
        <v>5000730</v>
      </c>
      <c r="C735" s="2">
        <v>62532</v>
      </c>
      <c r="D735" s="5">
        <v>2.58E-2</v>
      </c>
      <c r="E735" s="2" t="s">
        <v>23</v>
      </c>
      <c r="F735" s="2" t="s">
        <v>25</v>
      </c>
      <c r="G735" s="3">
        <v>711</v>
      </c>
      <c r="H735" s="3">
        <v>0.86</v>
      </c>
      <c r="I735" s="3" t="s">
        <v>6</v>
      </c>
      <c r="J735" s="3" t="b">
        <v>0</v>
      </c>
      <c r="K735" s="4" t="s">
        <v>24</v>
      </c>
      <c r="L735" s="3" t="s">
        <v>24</v>
      </c>
      <c r="M735" t="e">
        <f t="shared" si="22"/>
        <v>#VALUE!</v>
      </c>
      <c r="N735" s="46">
        <f t="shared" si="23"/>
        <v>0</v>
      </c>
      <c r="O735" s="14"/>
    </row>
    <row r="736" spans="2:15">
      <c r="B736">
        <v>5000731</v>
      </c>
      <c r="C736" s="2">
        <v>37975</v>
      </c>
      <c r="D736" s="5">
        <v>4.8800000000000003E-2</v>
      </c>
      <c r="E736" s="2" t="s">
        <v>23</v>
      </c>
      <c r="F736" s="2" t="s">
        <v>23</v>
      </c>
      <c r="G736" s="3">
        <v>676</v>
      </c>
      <c r="H736" s="3">
        <v>0.2</v>
      </c>
      <c r="I736" s="3" t="s">
        <v>6</v>
      </c>
      <c r="J736" s="3" t="b">
        <v>0</v>
      </c>
      <c r="K736" s="4" t="s">
        <v>24</v>
      </c>
      <c r="L736" s="3" t="s">
        <v>24</v>
      </c>
      <c r="M736" t="e">
        <f t="shared" si="22"/>
        <v>#VALUE!</v>
      </c>
      <c r="N736" s="46">
        <f t="shared" si="23"/>
        <v>0</v>
      </c>
      <c r="O736" s="14"/>
    </row>
    <row r="737" spans="2:15">
      <c r="B737">
        <v>5000732</v>
      </c>
      <c r="C737" s="2">
        <v>196301</v>
      </c>
      <c r="D737" s="5">
        <v>6.54E-2</v>
      </c>
      <c r="E737" s="2" t="s">
        <v>23</v>
      </c>
      <c r="F737" s="2" t="s">
        <v>23</v>
      </c>
      <c r="G737" s="3">
        <v>767</v>
      </c>
      <c r="H737" s="3">
        <v>0.74400000000000011</v>
      </c>
      <c r="I737" s="3" t="s">
        <v>6</v>
      </c>
      <c r="J737" s="3" t="b">
        <v>0</v>
      </c>
      <c r="K737" s="4" t="s">
        <v>24</v>
      </c>
      <c r="L737" s="3" t="s">
        <v>24</v>
      </c>
      <c r="M737" t="e">
        <f t="shared" si="22"/>
        <v>#VALUE!</v>
      </c>
      <c r="N737" s="46">
        <f t="shared" si="23"/>
        <v>0</v>
      </c>
      <c r="O737" s="14"/>
    </row>
    <row r="738" spans="2:15">
      <c r="B738">
        <v>5000733</v>
      </c>
      <c r="C738" s="2">
        <v>89084</v>
      </c>
      <c r="D738" s="5">
        <v>4.8000000000000001E-2</v>
      </c>
      <c r="E738" s="2" t="s">
        <v>23</v>
      </c>
      <c r="F738" s="2" t="s">
        <v>23</v>
      </c>
      <c r="G738" s="3">
        <v>602</v>
      </c>
      <c r="H738" s="3">
        <v>0.2</v>
      </c>
      <c r="I738" s="3" t="s">
        <v>6</v>
      </c>
      <c r="J738" s="3" t="b">
        <v>0</v>
      </c>
      <c r="K738" s="4" t="s">
        <v>24</v>
      </c>
      <c r="L738" s="3" t="s">
        <v>24</v>
      </c>
      <c r="M738" t="e">
        <f t="shared" si="22"/>
        <v>#VALUE!</v>
      </c>
      <c r="N738" s="46">
        <f t="shared" si="23"/>
        <v>0</v>
      </c>
      <c r="O738" s="14"/>
    </row>
    <row r="739" spans="2:15">
      <c r="B739">
        <v>5000734</v>
      </c>
      <c r="C739" s="2">
        <v>121537</v>
      </c>
      <c r="D739" s="5">
        <v>4.3900000000000002E-2</v>
      </c>
      <c r="E739" s="2" t="s">
        <v>23</v>
      </c>
      <c r="F739" s="2" t="s">
        <v>25</v>
      </c>
      <c r="G739" s="3">
        <v>733</v>
      </c>
      <c r="H739" s="3">
        <v>0.2</v>
      </c>
      <c r="I739" s="3" t="s">
        <v>6</v>
      </c>
      <c r="J739" s="3" t="b">
        <v>0</v>
      </c>
      <c r="K739" s="4" t="s">
        <v>24</v>
      </c>
      <c r="L739" s="3" t="s">
        <v>24</v>
      </c>
      <c r="M739" t="e">
        <f t="shared" si="22"/>
        <v>#VALUE!</v>
      </c>
      <c r="N739" s="46">
        <f t="shared" si="23"/>
        <v>0</v>
      </c>
      <c r="O739" s="14"/>
    </row>
    <row r="740" spans="2:15">
      <c r="B740">
        <v>5000735</v>
      </c>
      <c r="C740" s="2">
        <v>185755</v>
      </c>
      <c r="D740" s="5">
        <v>5.8200000000000002E-2</v>
      </c>
      <c r="E740" s="2" t="s">
        <v>23</v>
      </c>
      <c r="F740" s="2" t="s">
        <v>23</v>
      </c>
      <c r="G740" s="3">
        <v>649</v>
      </c>
      <c r="H740" s="3">
        <v>0.65600000000000003</v>
      </c>
      <c r="I740" s="3" t="s">
        <v>6</v>
      </c>
      <c r="J740" s="3" t="b">
        <v>0</v>
      </c>
      <c r="K740" s="4" t="s">
        <v>24</v>
      </c>
      <c r="L740" s="3" t="s">
        <v>24</v>
      </c>
      <c r="M740" t="e">
        <f t="shared" si="22"/>
        <v>#VALUE!</v>
      </c>
      <c r="N740" s="46">
        <f t="shared" si="23"/>
        <v>0</v>
      </c>
      <c r="O740" s="14"/>
    </row>
    <row r="741" spans="2:15">
      <c r="B741">
        <v>5000736</v>
      </c>
      <c r="C741" s="2">
        <v>166143</v>
      </c>
      <c r="D741" s="5">
        <v>4.0300000000000002E-2</v>
      </c>
      <c r="E741" s="2" t="s">
        <v>23</v>
      </c>
      <c r="F741" s="2" t="s">
        <v>27</v>
      </c>
      <c r="G741" s="3">
        <v>435</v>
      </c>
      <c r="H741" s="3">
        <v>0.22999999999999998</v>
      </c>
      <c r="I741" s="3" t="s">
        <v>6</v>
      </c>
      <c r="J741" s="3" t="s">
        <v>24</v>
      </c>
      <c r="K741" s="4">
        <v>0.22</v>
      </c>
      <c r="L741" s="3">
        <v>4</v>
      </c>
      <c r="M741">
        <f t="shared" si="22"/>
        <v>0.21184424641095967</v>
      </c>
      <c r="N741" s="46">
        <f t="shared" si="23"/>
        <v>129591.54000000001</v>
      </c>
      <c r="O741" s="14"/>
    </row>
    <row r="742" spans="2:15">
      <c r="B742">
        <v>5000737</v>
      </c>
      <c r="C742" s="2">
        <v>110161</v>
      </c>
      <c r="D742" s="5">
        <v>6.4199999999999993E-2</v>
      </c>
      <c r="E742" s="2" t="s">
        <v>23</v>
      </c>
      <c r="F742" s="2" t="s">
        <v>27</v>
      </c>
      <c r="G742" s="3">
        <v>467.4</v>
      </c>
      <c r="H742" s="3">
        <v>0.2</v>
      </c>
      <c r="I742" s="3" t="s">
        <v>6</v>
      </c>
      <c r="J742" s="3" t="s">
        <v>24</v>
      </c>
      <c r="K742" s="4">
        <v>0.17</v>
      </c>
      <c r="L742" s="3">
        <v>4</v>
      </c>
      <c r="M742">
        <f t="shared" si="22"/>
        <v>0.1636978267721052</v>
      </c>
      <c r="N742" s="46">
        <f t="shared" si="23"/>
        <v>91433.62999999999</v>
      </c>
      <c r="O742" s="14"/>
    </row>
    <row r="743" spans="2:15">
      <c r="B743">
        <v>5000738</v>
      </c>
      <c r="C743" s="2">
        <v>30465</v>
      </c>
      <c r="D743" s="5">
        <v>6.0299999999999999E-2</v>
      </c>
      <c r="E743" s="2" t="s">
        <v>23</v>
      </c>
      <c r="F743" s="2" t="s">
        <v>23</v>
      </c>
      <c r="G743" s="3">
        <v>631</v>
      </c>
      <c r="H743" s="3">
        <v>0.2</v>
      </c>
      <c r="I743" s="3" t="s">
        <v>6</v>
      </c>
      <c r="J743" s="3" t="b">
        <v>0</v>
      </c>
      <c r="K743" s="4" t="s">
        <v>24</v>
      </c>
      <c r="L743" s="3" t="s">
        <v>24</v>
      </c>
      <c r="M743" t="e">
        <f t="shared" si="22"/>
        <v>#VALUE!</v>
      </c>
      <c r="N743" s="46">
        <f t="shared" si="23"/>
        <v>0</v>
      </c>
      <c r="O743" s="14"/>
    </row>
    <row r="744" spans="2:15">
      <c r="B744">
        <v>5000739</v>
      </c>
      <c r="C744" s="2">
        <v>101374</v>
      </c>
      <c r="D744" s="5">
        <v>2.5399999999999999E-2</v>
      </c>
      <c r="E744" s="2" t="s">
        <v>23</v>
      </c>
      <c r="F744" s="2" t="s">
        <v>23</v>
      </c>
      <c r="G744" s="3">
        <v>669</v>
      </c>
      <c r="H744" s="3">
        <v>0.43200000000000005</v>
      </c>
      <c r="I744" s="3" t="s">
        <v>6</v>
      </c>
      <c r="J744" s="3" t="b">
        <v>0</v>
      </c>
      <c r="K744" s="4" t="s">
        <v>24</v>
      </c>
      <c r="L744" s="3" t="s">
        <v>24</v>
      </c>
      <c r="M744" t="e">
        <f t="shared" si="22"/>
        <v>#VALUE!</v>
      </c>
      <c r="N744" s="46">
        <f t="shared" si="23"/>
        <v>0</v>
      </c>
      <c r="O744" s="14"/>
    </row>
    <row r="745" spans="2:15">
      <c r="B745">
        <v>5000740</v>
      </c>
      <c r="C745" s="2">
        <v>44220</v>
      </c>
      <c r="D745" s="5">
        <v>2.5000000000000001E-2</v>
      </c>
      <c r="E745" s="2" t="s">
        <v>23</v>
      </c>
      <c r="F745" s="2" t="s">
        <v>23</v>
      </c>
      <c r="G745" s="3">
        <v>737</v>
      </c>
      <c r="H745" s="3">
        <v>0.64800000000000002</v>
      </c>
      <c r="I745" s="3" t="s">
        <v>6</v>
      </c>
      <c r="J745" s="3" t="b">
        <v>0</v>
      </c>
      <c r="K745" s="4" t="s">
        <v>24</v>
      </c>
      <c r="L745" s="3" t="s">
        <v>24</v>
      </c>
      <c r="M745" t="e">
        <f t="shared" si="22"/>
        <v>#VALUE!</v>
      </c>
      <c r="N745" s="46">
        <f t="shared" si="23"/>
        <v>0</v>
      </c>
      <c r="O745" s="14"/>
    </row>
    <row r="746" spans="2:15">
      <c r="B746">
        <v>5000741</v>
      </c>
      <c r="C746" s="2">
        <v>18625</v>
      </c>
      <c r="D746" s="5">
        <v>5.45E-2</v>
      </c>
      <c r="E746" s="2" t="s">
        <v>23</v>
      </c>
      <c r="F746" s="2" t="s">
        <v>23</v>
      </c>
      <c r="G746" s="3">
        <v>718</v>
      </c>
      <c r="H746" s="3">
        <v>0.22400000000000009</v>
      </c>
      <c r="I746" s="3" t="s">
        <v>6</v>
      </c>
      <c r="J746" s="3" t="b">
        <v>0</v>
      </c>
      <c r="K746" s="4" t="s">
        <v>24</v>
      </c>
      <c r="L746" s="3" t="s">
        <v>24</v>
      </c>
      <c r="M746" t="e">
        <f t="shared" si="22"/>
        <v>#VALUE!</v>
      </c>
      <c r="N746" s="46">
        <f t="shared" si="23"/>
        <v>0</v>
      </c>
      <c r="O746" s="14"/>
    </row>
    <row r="747" spans="2:15">
      <c r="B747">
        <v>5000742</v>
      </c>
      <c r="C747" s="2">
        <v>146813</v>
      </c>
      <c r="D747" s="5">
        <v>6.4500000000000002E-2</v>
      </c>
      <c r="E747" s="2" t="s">
        <v>26</v>
      </c>
      <c r="F747" s="2" t="s">
        <v>27</v>
      </c>
      <c r="G747" s="3">
        <v>462.59999999999997</v>
      </c>
      <c r="H747" s="3">
        <v>0.37</v>
      </c>
      <c r="I747" s="3" t="s">
        <v>6</v>
      </c>
      <c r="J747" s="3" t="s">
        <v>24</v>
      </c>
      <c r="K747" s="4">
        <v>0.14000000000000001</v>
      </c>
      <c r="L747" s="3">
        <v>3</v>
      </c>
      <c r="M747">
        <f t="shared" si="22"/>
        <v>0.13608915892697751</v>
      </c>
      <c r="N747" s="46">
        <f t="shared" si="23"/>
        <v>126259.18</v>
      </c>
      <c r="O747" s="14"/>
    </row>
    <row r="748" spans="2:15">
      <c r="B748">
        <v>5000743</v>
      </c>
      <c r="C748" s="2">
        <v>5681</v>
      </c>
      <c r="D748" s="5">
        <v>2.3199999999999998E-2</v>
      </c>
      <c r="E748" s="2" t="s">
        <v>23</v>
      </c>
      <c r="F748" s="2" t="s">
        <v>23</v>
      </c>
      <c r="G748" s="3">
        <v>735</v>
      </c>
      <c r="H748" s="3">
        <v>0.2</v>
      </c>
      <c r="I748" s="3" t="s">
        <v>6</v>
      </c>
      <c r="J748" s="3" t="b">
        <v>0</v>
      </c>
      <c r="K748" s="4" t="s">
        <v>24</v>
      </c>
      <c r="L748" s="3" t="s">
        <v>24</v>
      </c>
      <c r="M748" t="e">
        <f t="shared" si="22"/>
        <v>#VALUE!</v>
      </c>
      <c r="N748" s="46">
        <f t="shared" si="23"/>
        <v>0</v>
      </c>
      <c r="O748" s="14"/>
    </row>
    <row r="749" spans="2:15">
      <c r="B749">
        <v>5000744</v>
      </c>
      <c r="C749" s="2">
        <v>79281</v>
      </c>
      <c r="D749" s="5">
        <v>4.9599999999999998E-2</v>
      </c>
      <c r="E749" s="2" t="s">
        <v>23</v>
      </c>
      <c r="F749" s="2" t="s">
        <v>23</v>
      </c>
      <c r="G749" s="3">
        <v>725</v>
      </c>
      <c r="H749" s="3">
        <v>0.2</v>
      </c>
      <c r="I749" s="3" t="s">
        <v>6</v>
      </c>
      <c r="J749" s="3" t="b">
        <v>0</v>
      </c>
      <c r="K749" s="4" t="s">
        <v>24</v>
      </c>
      <c r="L749" s="3" t="s">
        <v>24</v>
      </c>
      <c r="M749" t="e">
        <f t="shared" si="22"/>
        <v>#VALUE!</v>
      </c>
      <c r="N749" s="46">
        <f t="shared" si="23"/>
        <v>0</v>
      </c>
      <c r="O749" s="14"/>
    </row>
    <row r="750" spans="2:15">
      <c r="B750">
        <v>5000745</v>
      </c>
      <c r="C750" s="2">
        <v>36927</v>
      </c>
      <c r="D750" s="5">
        <v>6.08E-2</v>
      </c>
      <c r="E750" s="2" t="s">
        <v>23</v>
      </c>
      <c r="F750" s="2" t="s">
        <v>23</v>
      </c>
      <c r="G750" s="3">
        <v>785</v>
      </c>
      <c r="H750" s="3">
        <v>0.40800000000000014</v>
      </c>
      <c r="I750" s="3" t="s">
        <v>6</v>
      </c>
      <c r="J750" s="3" t="b">
        <v>0</v>
      </c>
      <c r="K750" s="4" t="s">
        <v>24</v>
      </c>
      <c r="L750" s="3" t="s">
        <v>24</v>
      </c>
      <c r="M750" t="e">
        <f t="shared" si="22"/>
        <v>#VALUE!</v>
      </c>
      <c r="N750" s="46">
        <f t="shared" si="23"/>
        <v>0</v>
      </c>
      <c r="O750" s="14"/>
    </row>
    <row r="751" spans="2:15">
      <c r="B751">
        <v>5000746</v>
      </c>
      <c r="C751" s="2">
        <v>37451</v>
      </c>
      <c r="D751" s="5">
        <v>3.2000000000000001E-2</v>
      </c>
      <c r="E751" s="2" t="s">
        <v>23</v>
      </c>
      <c r="F751" s="2" t="s">
        <v>23</v>
      </c>
      <c r="G751" s="3">
        <v>700</v>
      </c>
      <c r="H751" s="3">
        <v>0.2</v>
      </c>
      <c r="I751" s="3" t="s">
        <v>6</v>
      </c>
      <c r="J751" s="3" t="b">
        <v>0</v>
      </c>
      <c r="K751" s="4" t="s">
        <v>24</v>
      </c>
      <c r="L751" s="3" t="s">
        <v>24</v>
      </c>
      <c r="M751" t="e">
        <f t="shared" si="22"/>
        <v>#VALUE!</v>
      </c>
      <c r="N751" s="46">
        <f t="shared" si="23"/>
        <v>0</v>
      </c>
      <c r="O751" s="14"/>
    </row>
    <row r="752" spans="2:15">
      <c r="B752">
        <v>5000747</v>
      </c>
      <c r="C752" s="2">
        <v>109682</v>
      </c>
      <c r="D752" s="5">
        <v>2.6700000000000002E-2</v>
      </c>
      <c r="E752" s="2" t="s">
        <v>23</v>
      </c>
      <c r="F752" s="2" t="s">
        <v>23</v>
      </c>
      <c r="G752" s="3">
        <v>773</v>
      </c>
      <c r="H752" s="3">
        <v>0.2</v>
      </c>
      <c r="I752" s="3" t="s">
        <v>6</v>
      </c>
      <c r="J752" s="3" t="b">
        <v>0</v>
      </c>
      <c r="K752" s="4" t="s">
        <v>24</v>
      </c>
      <c r="L752" s="3" t="s">
        <v>24</v>
      </c>
      <c r="M752" t="e">
        <f t="shared" si="22"/>
        <v>#VALUE!</v>
      </c>
      <c r="N752" s="46">
        <f t="shared" si="23"/>
        <v>0</v>
      </c>
      <c r="O752" s="14"/>
    </row>
    <row r="753" spans="2:15">
      <c r="B753">
        <v>5000748</v>
      </c>
      <c r="C753" s="2">
        <v>188996</v>
      </c>
      <c r="D753" s="5">
        <v>3.8199999999999998E-2</v>
      </c>
      <c r="E753" s="2" t="s">
        <v>23</v>
      </c>
      <c r="F753" s="2" t="s">
        <v>23</v>
      </c>
      <c r="G753" s="3">
        <v>654</v>
      </c>
      <c r="H753" s="3">
        <v>0.63200000000000001</v>
      </c>
      <c r="I753" s="3" t="s">
        <v>6</v>
      </c>
      <c r="J753" s="3" t="b">
        <v>0</v>
      </c>
      <c r="K753" s="4" t="s">
        <v>24</v>
      </c>
      <c r="L753" s="3" t="s">
        <v>24</v>
      </c>
      <c r="M753" t="e">
        <f t="shared" si="22"/>
        <v>#VALUE!</v>
      </c>
      <c r="N753" s="46">
        <f t="shared" si="23"/>
        <v>0</v>
      </c>
      <c r="O753" s="14"/>
    </row>
    <row r="754" spans="2:15">
      <c r="B754">
        <v>5000749</v>
      </c>
      <c r="C754" s="2">
        <v>141609</v>
      </c>
      <c r="D754" s="5">
        <v>6.0900000000000003E-2</v>
      </c>
      <c r="E754" s="2" t="s">
        <v>23</v>
      </c>
      <c r="F754" s="2" t="s">
        <v>23</v>
      </c>
      <c r="G754" s="3">
        <v>630</v>
      </c>
      <c r="H754" s="3">
        <v>0.7599999999999999</v>
      </c>
      <c r="I754" s="3" t="s">
        <v>6</v>
      </c>
      <c r="J754" s="3" t="b">
        <v>0</v>
      </c>
      <c r="K754" s="4" t="s">
        <v>24</v>
      </c>
      <c r="L754" s="3" t="s">
        <v>24</v>
      </c>
      <c r="M754" t="e">
        <f t="shared" si="22"/>
        <v>#VALUE!</v>
      </c>
      <c r="N754" s="46">
        <f t="shared" si="23"/>
        <v>0</v>
      </c>
      <c r="O754" s="14"/>
    </row>
    <row r="755" spans="2:15">
      <c r="B755">
        <v>5000750</v>
      </c>
      <c r="C755" s="2">
        <v>167924</v>
      </c>
      <c r="D755" s="5">
        <v>2.6499999999999999E-2</v>
      </c>
      <c r="E755" s="2" t="s">
        <v>23</v>
      </c>
      <c r="F755" s="2" t="s">
        <v>23</v>
      </c>
      <c r="G755" s="3">
        <v>744</v>
      </c>
      <c r="H755" s="3">
        <v>0.25600000000000012</v>
      </c>
      <c r="I755" s="3" t="s">
        <v>6</v>
      </c>
      <c r="J755" s="3" t="b">
        <v>0</v>
      </c>
      <c r="K755" s="4" t="s">
        <v>24</v>
      </c>
      <c r="L755" s="3" t="s">
        <v>24</v>
      </c>
      <c r="M755" t="e">
        <f t="shared" si="22"/>
        <v>#VALUE!</v>
      </c>
      <c r="N755" s="46">
        <f t="shared" si="23"/>
        <v>0</v>
      </c>
      <c r="O755" s="14"/>
    </row>
    <row r="756" spans="2:15">
      <c r="B756">
        <v>5000751</v>
      </c>
      <c r="C756" s="2">
        <v>34253</v>
      </c>
      <c r="D756" s="5">
        <v>4.3900000000000002E-2</v>
      </c>
      <c r="E756" s="2" t="s">
        <v>23</v>
      </c>
      <c r="F756" s="2" t="s">
        <v>27</v>
      </c>
      <c r="G756" s="3">
        <v>392.4</v>
      </c>
      <c r="H756" s="3">
        <v>0.68</v>
      </c>
      <c r="I756" s="3" t="s">
        <v>6</v>
      </c>
      <c r="J756" s="3" t="s">
        <v>24</v>
      </c>
      <c r="K756" s="4">
        <v>0.24</v>
      </c>
      <c r="L756" s="3">
        <v>4</v>
      </c>
      <c r="M756">
        <f t="shared" si="22"/>
        <v>0.23110281426650145</v>
      </c>
      <c r="N756" s="46">
        <f t="shared" si="23"/>
        <v>26032.28</v>
      </c>
      <c r="O756" s="14"/>
    </row>
    <row r="757" spans="2:15">
      <c r="B757">
        <v>5000752</v>
      </c>
      <c r="C757" s="2">
        <v>179068</v>
      </c>
      <c r="D757" s="5">
        <v>6.4199999999999993E-2</v>
      </c>
      <c r="E757" s="2" t="s">
        <v>23</v>
      </c>
      <c r="F757" s="2" t="s">
        <v>23</v>
      </c>
      <c r="G757" s="3">
        <v>656</v>
      </c>
      <c r="H757" s="3">
        <v>0.2</v>
      </c>
      <c r="I757" s="3" t="s">
        <v>6</v>
      </c>
      <c r="J757" s="3" t="b">
        <v>0</v>
      </c>
      <c r="K757" s="4" t="s">
        <v>24</v>
      </c>
      <c r="L757" s="3" t="s">
        <v>24</v>
      </c>
      <c r="M757" t="e">
        <f t="shared" si="22"/>
        <v>#VALUE!</v>
      </c>
      <c r="N757" s="46">
        <f t="shared" si="23"/>
        <v>0</v>
      </c>
      <c r="O757" s="14"/>
    </row>
    <row r="758" spans="2:15">
      <c r="B758">
        <v>5000753</v>
      </c>
      <c r="C758" s="2">
        <v>83998</v>
      </c>
      <c r="D758" s="5">
        <v>2.35E-2</v>
      </c>
      <c r="E758" s="2" t="s">
        <v>23</v>
      </c>
      <c r="F758" s="2" t="s">
        <v>23</v>
      </c>
      <c r="G758" s="3">
        <v>605</v>
      </c>
      <c r="H758" s="3">
        <v>0.64</v>
      </c>
      <c r="I758" s="3" t="s">
        <v>6</v>
      </c>
      <c r="J758" s="3" t="b">
        <v>0</v>
      </c>
      <c r="K758" s="4" t="s">
        <v>24</v>
      </c>
      <c r="L758" s="3" t="s">
        <v>24</v>
      </c>
      <c r="M758" t="e">
        <f t="shared" si="22"/>
        <v>#VALUE!</v>
      </c>
      <c r="N758" s="46">
        <f t="shared" si="23"/>
        <v>0</v>
      </c>
      <c r="O758" s="14"/>
    </row>
    <row r="759" spans="2:15">
      <c r="B759">
        <v>5000754</v>
      </c>
      <c r="C759" s="2">
        <v>127736</v>
      </c>
      <c r="D759" s="5">
        <v>4.6399999999999997E-2</v>
      </c>
      <c r="E759" s="2" t="s">
        <v>23</v>
      </c>
      <c r="F759" s="2" t="s">
        <v>23</v>
      </c>
      <c r="G759" s="3">
        <v>734</v>
      </c>
      <c r="H759" s="3">
        <v>0.57600000000000007</v>
      </c>
      <c r="I759" s="3" t="s">
        <v>6</v>
      </c>
      <c r="J759" s="3" t="b">
        <v>0</v>
      </c>
      <c r="K759" s="4" t="s">
        <v>24</v>
      </c>
      <c r="L759" s="3" t="s">
        <v>24</v>
      </c>
      <c r="M759" t="e">
        <f t="shared" si="22"/>
        <v>#VALUE!</v>
      </c>
      <c r="N759" s="46">
        <f t="shared" si="23"/>
        <v>0</v>
      </c>
      <c r="O759" s="14"/>
    </row>
    <row r="760" spans="2:15">
      <c r="B760">
        <v>5000755</v>
      </c>
      <c r="C760" s="2">
        <v>123627</v>
      </c>
      <c r="D760" s="5">
        <v>4.7100000000000003E-2</v>
      </c>
      <c r="E760" s="2" t="s">
        <v>23</v>
      </c>
      <c r="F760" s="2" t="s">
        <v>23</v>
      </c>
      <c r="G760" s="3">
        <v>624</v>
      </c>
      <c r="H760" s="3">
        <v>0.44800000000000006</v>
      </c>
      <c r="I760" s="3" t="s">
        <v>6</v>
      </c>
      <c r="J760" s="3" t="b">
        <v>0</v>
      </c>
      <c r="K760" s="4" t="s">
        <v>24</v>
      </c>
      <c r="L760" s="3" t="s">
        <v>24</v>
      </c>
      <c r="M760" t="e">
        <f t="shared" si="22"/>
        <v>#VALUE!</v>
      </c>
      <c r="N760" s="46">
        <f t="shared" si="23"/>
        <v>0</v>
      </c>
      <c r="O760" s="14"/>
    </row>
    <row r="761" spans="2:15">
      <c r="B761">
        <v>5000756</v>
      </c>
      <c r="C761" s="2">
        <v>185846</v>
      </c>
      <c r="D761" s="5">
        <v>6.7599999999999993E-2</v>
      </c>
      <c r="E761" s="2" t="s">
        <v>23</v>
      </c>
      <c r="F761" s="2" t="s">
        <v>25</v>
      </c>
      <c r="G761" s="3">
        <v>601</v>
      </c>
      <c r="H761" s="3">
        <v>0.48</v>
      </c>
      <c r="I761" s="3" t="s">
        <v>6</v>
      </c>
      <c r="J761" s="3" t="b">
        <v>0</v>
      </c>
      <c r="K761" s="4" t="s">
        <v>24</v>
      </c>
      <c r="L761" s="3" t="s">
        <v>24</v>
      </c>
      <c r="M761" t="e">
        <f t="shared" si="22"/>
        <v>#VALUE!</v>
      </c>
      <c r="N761" s="46">
        <f t="shared" si="23"/>
        <v>0</v>
      </c>
      <c r="O761" s="14"/>
    </row>
    <row r="762" spans="2:15">
      <c r="B762">
        <v>5000757</v>
      </c>
      <c r="C762" s="2">
        <v>16433</v>
      </c>
      <c r="D762" s="5">
        <v>3.8300000000000001E-2</v>
      </c>
      <c r="E762" s="2" t="s">
        <v>23</v>
      </c>
      <c r="F762" s="2" t="s">
        <v>23</v>
      </c>
      <c r="G762" s="3">
        <v>799</v>
      </c>
      <c r="H762" s="3">
        <v>0.56800000000000006</v>
      </c>
      <c r="I762" s="3" t="s">
        <v>6</v>
      </c>
      <c r="J762" s="3" t="b">
        <v>0</v>
      </c>
      <c r="K762" s="4" t="s">
        <v>24</v>
      </c>
      <c r="L762" s="3" t="s">
        <v>24</v>
      </c>
      <c r="M762" t="e">
        <f t="shared" si="22"/>
        <v>#VALUE!</v>
      </c>
      <c r="N762" s="46">
        <f t="shared" si="23"/>
        <v>0</v>
      </c>
      <c r="O762" s="14"/>
    </row>
    <row r="763" spans="2:15">
      <c r="B763">
        <v>5000758</v>
      </c>
      <c r="C763" s="2">
        <v>132007</v>
      </c>
      <c r="D763" s="5">
        <v>3.8800000000000001E-2</v>
      </c>
      <c r="E763" s="2" t="s">
        <v>23</v>
      </c>
      <c r="F763" s="2" t="s">
        <v>23</v>
      </c>
      <c r="G763" s="3">
        <v>684</v>
      </c>
      <c r="H763" s="3">
        <v>0.30400000000000005</v>
      </c>
      <c r="I763" s="3" t="s">
        <v>6</v>
      </c>
      <c r="J763" s="3" t="b">
        <v>0</v>
      </c>
      <c r="K763" s="4" t="s">
        <v>24</v>
      </c>
      <c r="L763" s="3" t="s">
        <v>24</v>
      </c>
      <c r="M763" t="e">
        <f t="shared" si="22"/>
        <v>#VALUE!</v>
      </c>
      <c r="N763" s="46">
        <f t="shared" si="23"/>
        <v>0</v>
      </c>
      <c r="O763" s="14"/>
    </row>
    <row r="764" spans="2:15">
      <c r="B764">
        <v>5000759</v>
      </c>
      <c r="C764" s="2">
        <v>40986</v>
      </c>
      <c r="D764" s="5">
        <v>6.7799999999999999E-2</v>
      </c>
      <c r="E764" s="2" t="s">
        <v>23</v>
      </c>
      <c r="F764" s="2" t="s">
        <v>27</v>
      </c>
      <c r="G764" s="3">
        <v>409.2</v>
      </c>
      <c r="H764" s="3">
        <v>0.68</v>
      </c>
      <c r="I764" s="3" t="s">
        <v>6</v>
      </c>
      <c r="J764" s="3" t="s">
        <v>24</v>
      </c>
      <c r="K764" s="4">
        <v>0.05</v>
      </c>
      <c r="L764" s="3">
        <v>5</v>
      </c>
      <c r="M764">
        <f t="shared" si="22"/>
        <v>4.7693862453780073E-2</v>
      </c>
      <c r="N764" s="46">
        <f t="shared" si="23"/>
        <v>38936.699999999997</v>
      </c>
      <c r="O764" s="14"/>
    </row>
    <row r="765" spans="2:15">
      <c r="B765">
        <v>5000760</v>
      </c>
      <c r="C765" s="2">
        <v>154712</v>
      </c>
      <c r="D765" s="5">
        <v>4.48E-2</v>
      </c>
      <c r="E765" s="2" t="s">
        <v>23</v>
      </c>
      <c r="F765" s="2" t="s">
        <v>23</v>
      </c>
      <c r="G765" s="3">
        <v>769</v>
      </c>
      <c r="H765" s="3">
        <v>0.29600000000000004</v>
      </c>
      <c r="I765" s="3" t="s">
        <v>6</v>
      </c>
      <c r="J765" s="3" t="b">
        <v>0</v>
      </c>
      <c r="K765" s="4" t="s">
        <v>24</v>
      </c>
      <c r="L765" s="3" t="s">
        <v>24</v>
      </c>
      <c r="M765" t="e">
        <f t="shared" si="22"/>
        <v>#VALUE!</v>
      </c>
      <c r="N765" s="46">
        <f t="shared" si="23"/>
        <v>0</v>
      </c>
      <c r="O765" s="14"/>
    </row>
    <row r="766" spans="2:15">
      <c r="B766">
        <v>5000761</v>
      </c>
      <c r="C766" s="2">
        <v>86949</v>
      </c>
      <c r="D766" s="5">
        <v>5.91E-2</v>
      </c>
      <c r="E766" s="2" t="s">
        <v>23</v>
      </c>
      <c r="F766" s="2" t="s">
        <v>23</v>
      </c>
      <c r="G766" s="3">
        <v>756</v>
      </c>
      <c r="H766" s="3">
        <v>0.61599999999999999</v>
      </c>
      <c r="I766" s="3" t="s">
        <v>6</v>
      </c>
      <c r="J766" s="3" t="b">
        <v>0</v>
      </c>
      <c r="K766" s="4" t="s">
        <v>24</v>
      </c>
      <c r="L766" s="3" t="s">
        <v>24</v>
      </c>
      <c r="M766" t="e">
        <f t="shared" si="22"/>
        <v>#VALUE!</v>
      </c>
      <c r="N766" s="46">
        <f t="shared" si="23"/>
        <v>0</v>
      </c>
      <c r="O766" s="14"/>
    </row>
    <row r="767" spans="2:15">
      <c r="B767">
        <v>5000762</v>
      </c>
      <c r="C767" s="2">
        <v>173034</v>
      </c>
      <c r="D767" s="5">
        <v>2.0400000000000001E-2</v>
      </c>
      <c r="E767" s="2" t="s">
        <v>23</v>
      </c>
      <c r="F767" s="2" t="s">
        <v>23</v>
      </c>
      <c r="G767" s="3">
        <v>760</v>
      </c>
      <c r="H767" s="3">
        <v>0.36</v>
      </c>
      <c r="I767" s="3" t="s">
        <v>6</v>
      </c>
      <c r="J767" s="3" t="b">
        <v>0</v>
      </c>
      <c r="K767" s="4" t="s">
        <v>24</v>
      </c>
      <c r="L767" s="3" t="s">
        <v>24</v>
      </c>
      <c r="M767" t="e">
        <f t="shared" si="22"/>
        <v>#VALUE!</v>
      </c>
      <c r="N767" s="46">
        <f t="shared" si="23"/>
        <v>0</v>
      </c>
      <c r="O767" s="14"/>
    </row>
    <row r="768" spans="2:15">
      <c r="B768">
        <v>5000763</v>
      </c>
      <c r="C768" s="2">
        <v>65029</v>
      </c>
      <c r="D768" s="5">
        <v>3.4099999999999998E-2</v>
      </c>
      <c r="E768" s="2" t="s">
        <v>23</v>
      </c>
      <c r="F768" s="2" t="s">
        <v>27</v>
      </c>
      <c r="G768" s="3">
        <v>366</v>
      </c>
      <c r="H768" s="3">
        <v>0.76999999999999991</v>
      </c>
      <c r="I768" s="3" t="s">
        <v>6</v>
      </c>
      <c r="J768" s="3" t="s">
        <v>24</v>
      </c>
      <c r="K768" s="4">
        <v>0.17</v>
      </c>
      <c r="L768" s="3">
        <v>6</v>
      </c>
      <c r="M768">
        <f t="shared" si="22"/>
        <v>0.16063490102892156</v>
      </c>
      <c r="N768" s="46">
        <f t="shared" si="23"/>
        <v>53974.07</v>
      </c>
      <c r="O768" s="14"/>
    </row>
    <row r="769" spans="2:15">
      <c r="B769">
        <v>5000764</v>
      </c>
      <c r="C769" s="2">
        <v>10479</v>
      </c>
      <c r="D769" s="5">
        <v>4.24E-2</v>
      </c>
      <c r="E769" s="2" t="s">
        <v>26</v>
      </c>
      <c r="F769" s="2" t="s">
        <v>27</v>
      </c>
      <c r="G769" s="3">
        <v>467.4</v>
      </c>
      <c r="H769" s="3">
        <v>0.2</v>
      </c>
      <c r="I769" s="3" t="s">
        <v>6</v>
      </c>
      <c r="J769" s="3" t="s">
        <v>24</v>
      </c>
      <c r="K769" s="4">
        <v>0.17</v>
      </c>
      <c r="L769" s="3">
        <v>4</v>
      </c>
      <c r="M769">
        <f t="shared" si="22"/>
        <v>0.1636978267721052</v>
      </c>
      <c r="N769" s="46">
        <f t="shared" si="23"/>
        <v>8697.57</v>
      </c>
      <c r="O769" s="14"/>
    </row>
    <row r="770" spans="2:15">
      <c r="B770">
        <v>5000765</v>
      </c>
      <c r="C770" s="2">
        <v>173429</v>
      </c>
      <c r="D770" s="5">
        <v>5.45E-2</v>
      </c>
      <c r="E770" s="2" t="s">
        <v>23</v>
      </c>
      <c r="F770" s="2" t="s">
        <v>23</v>
      </c>
      <c r="G770" s="3">
        <v>740</v>
      </c>
      <c r="H770" s="3">
        <v>0.53600000000000003</v>
      </c>
      <c r="I770" s="3" t="s">
        <v>6</v>
      </c>
      <c r="J770" s="3" t="b">
        <v>0</v>
      </c>
      <c r="K770" s="4" t="s">
        <v>24</v>
      </c>
      <c r="L770" s="3" t="s">
        <v>24</v>
      </c>
      <c r="M770" t="e">
        <f t="shared" si="22"/>
        <v>#VALUE!</v>
      </c>
      <c r="N770" s="46">
        <f t="shared" si="23"/>
        <v>0</v>
      </c>
      <c r="O770" s="14"/>
    </row>
    <row r="771" spans="2:15">
      <c r="B771">
        <v>5000766</v>
      </c>
      <c r="C771" s="2">
        <v>89965</v>
      </c>
      <c r="D771" s="5">
        <v>3.2300000000000002E-2</v>
      </c>
      <c r="E771" s="2" t="s">
        <v>23</v>
      </c>
      <c r="F771" s="2" t="s">
        <v>23</v>
      </c>
      <c r="G771" s="3">
        <v>708</v>
      </c>
      <c r="H771" s="3">
        <v>0.2</v>
      </c>
      <c r="I771" s="3" t="s">
        <v>6</v>
      </c>
      <c r="J771" s="3" t="b">
        <v>0</v>
      </c>
      <c r="K771" s="4" t="s">
        <v>24</v>
      </c>
      <c r="L771" s="3" t="s">
        <v>24</v>
      </c>
      <c r="M771" t="e">
        <f t="shared" si="22"/>
        <v>#VALUE!</v>
      </c>
      <c r="N771" s="46">
        <f t="shared" si="23"/>
        <v>0</v>
      </c>
      <c r="O771" s="14"/>
    </row>
    <row r="772" spans="2:15">
      <c r="B772">
        <v>5000767</v>
      </c>
      <c r="C772" s="2">
        <v>140265</v>
      </c>
      <c r="D772" s="5">
        <v>6.1800000000000001E-2</v>
      </c>
      <c r="E772" s="2" t="s">
        <v>23</v>
      </c>
      <c r="F772" s="2" t="s">
        <v>25</v>
      </c>
      <c r="G772" s="3">
        <v>741</v>
      </c>
      <c r="H772" s="3">
        <v>0.2</v>
      </c>
      <c r="I772" s="3" t="s">
        <v>6</v>
      </c>
      <c r="J772" s="3" t="b">
        <v>0</v>
      </c>
      <c r="K772" s="4" t="s">
        <v>24</v>
      </c>
      <c r="L772" s="3" t="s">
        <v>24</v>
      </c>
      <c r="M772" t="e">
        <f t="shared" si="22"/>
        <v>#VALUE!</v>
      </c>
      <c r="N772" s="46">
        <f t="shared" si="23"/>
        <v>0</v>
      </c>
      <c r="O772" s="14"/>
    </row>
    <row r="773" spans="2:15">
      <c r="B773">
        <v>5000768</v>
      </c>
      <c r="C773" s="2">
        <v>198780</v>
      </c>
      <c r="D773" s="5">
        <v>6.3500000000000001E-2</v>
      </c>
      <c r="E773" s="2" t="s">
        <v>23</v>
      </c>
      <c r="F773" s="2" t="s">
        <v>23</v>
      </c>
      <c r="G773" s="3">
        <v>630</v>
      </c>
      <c r="H773" s="3">
        <v>0.6</v>
      </c>
      <c r="I773" s="3" t="s">
        <v>6</v>
      </c>
      <c r="J773" s="3" t="b">
        <v>0</v>
      </c>
      <c r="K773" s="4" t="s">
        <v>24</v>
      </c>
      <c r="L773" s="3" t="s">
        <v>24</v>
      </c>
      <c r="M773" t="e">
        <f t="shared" si="22"/>
        <v>#VALUE!</v>
      </c>
      <c r="N773" s="46">
        <f t="shared" si="23"/>
        <v>0</v>
      </c>
      <c r="O773" s="14"/>
    </row>
    <row r="774" spans="2:15">
      <c r="B774">
        <v>5000769</v>
      </c>
      <c r="C774" s="2">
        <v>65853</v>
      </c>
      <c r="D774" s="5">
        <v>2.7699999999999999E-2</v>
      </c>
      <c r="E774" s="2" t="s">
        <v>23</v>
      </c>
      <c r="F774" s="2" t="s">
        <v>23</v>
      </c>
      <c r="G774" s="3">
        <v>765</v>
      </c>
      <c r="H774" s="3">
        <v>0.20800000000000007</v>
      </c>
      <c r="I774" s="3" t="s">
        <v>6</v>
      </c>
      <c r="J774" s="3" t="b">
        <v>0</v>
      </c>
      <c r="K774" s="4" t="s">
        <v>24</v>
      </c>
      <c r="L774" s="3" t="s">
        <v>24</v>
      </c>
      <c r="M774" t="e">
        <f t="shared" ref="M774:M837" si="24">IF(ISBLANK(J774), 0, K774 / (1 + 0.12)^(L774/12))</f>
        <v>#VALUE!</v>
      </c>
      <c r="N774" s="46">
        <f t="shared" si="23"/>
        <v>0</v>
      </c>
      <c r="O774" s="14"/>
    </row>
    <row r="775" spans="2:15">
      <c r="B775">
        <v>5000770</v>
      </c>
      <c r="C775" s="2">
        <v>175313</v>
      </c>
      <c r="D775" s="5">
        <v>6.5600000000000006E-2</v>
      </c>
      <c r="E775" s="2" t="s">
        <v>23</v>
      </c>
      <c r="F775" s="2" t="s">
        <v>23</v>
      </c>
      <c r="G775" s="3">
        <v>687</v>
      </c>
      <c r="H775" s="3">
        <v>0.33600000000000008</v>
      </c>
      <c r="I775" s="3" t="s">
        <v>6</v>
      </c>
      <c r="J775" s="3" t="b">
        <v>0</v>
      </c>
      <c r="K775" s="4" t="s">
        <v>24</v>
      </c>
      <c r="L775" s="3" t="s">
        <v>24</v>
      </c>
      <c r="M775" t="e">
        <f t="shared" si="24"/>
        <v>#VALUE!</v>
      </c>
      <c r="N775" s="46">
        <f t="shared" ref="N775:N838" si="25">IF(F775="defaulted", C775 * (1 - K775), 0)</f>
        <v>0</v>
      </c>
      <c r="O775" s="14"/>
    </row>
    <row r="776" spans="2:15">
      <c r="B776">
        <v>5000771</v>
      </c>
      <c r="C776" s="2">
        <v>51538</v>
      </c>
      <c r="D776" s="5">
        <v>5.2699999999999997E-2</v>
      </c>
      <c r="E776" s="2" t="s">
        <v>23</v>
      </c>
      <c r="F776" s="2" t="s">
        <v>23</v>
      </c>
      <c r="G776" s="3">
        <v>667</v>
      </c>
      <c r="H776" s="3">
        <v>0.28799999999999992</v>
      </c>
      <c r="I776" s="3" t="s">
        <v>6</v>
      </c>
      <c r="J776" s="3" t="b">
        <v>0</v>
      </c>
      <c r="K776" s="4" t="s">
        <v>24</v>
      </c>
      <c r="L776" s="3" t="s">
        <v>24</v>
      </c>
      <c r="M776" t="e">
        <f t="shared" si="24"/>
        <v>#VALUE!</v>
      </c>
      <c r="N776" s="46">
        <f t="shared" si="25"/>
        <v>0</v>
      </c>
      <c r="O776" s="14"/>
    </row>
    <row r="777" spans="2:15">
      <c r="B777">
        <v>5000772</v>
      </c>
      <c r="C777" s="2">
        <v>27713</v>
      </c>
      <c r="D777" s="5">
        <v>4.3700000000000003E-2</v>
      </c>
      <c r="E777" s="2" t="s">
        <v>23</v>
      </c>
      <c r="F777" s="2" t="s">
        <v>23</v>
      </c>
      <c r="G777" s="3">
        <v>634</v>
      </c>
      <c r="H777" s="3">
        <v>0.38400000000000001</v>
      </c>
      <c r="I777" s="3" t="s">
        <v>6</v>
      </c>
      <c r="J777" s="3" t="b">
        <v>0</v>
      </c>
      <c r="K777" s="4" t="s">
        <v>24</v>
      </c>
      <c r="L777" s="3" t="s">
        <v>24</v>
      </c>
      <c r="M777" t="e">
        <f t="shared" si="24"/>
        <v>#VALUE!</v>
      </c>
      <c r="N777" s="46">
        <f t="shared" si="25"/>
        <v>0</v>
      </c>
      <c r="O777" s="14"/>
    </row>
    <row r="778" spans="2:15">
      <c r="B778">
        <v>5000773</v>
      </c>
      <c r="C778" s="2">
        <v>81180</v>
      </c>
      <c r="D778" s="5">
        <v>3.4599999999999999E-2</v>
      </c>
      <c r="E778" s="2" t="s">
        <v>23</v>
      </c>
      <c r="F778" s="2" t="s">
        <v>23</v>
      </c>
      <c r="G778" s="3">
        <v>670</v>
      </c>
      <c r="H778" s="3">
        <v>0.2</v>
      </c>
      <c r="I778" s="3" t="s">
        <v>6</v>
      </c>
      <c r="J778" s="3" t="b">
        <v>0</v>
      </c>
      <c r="K778" s="4" t="s">
        <v>24</v>
      </c>
      <c r="L778" s="3" t="s">
        <v>24</v>
      </c>
      <c r="M778" t="e">
        <f t="shared" si="24"/>
        <v>#VALUE!</v>
      </c>
      <c r="N778" s="46">
        <f t="shared" si="25"/>
        <v>0</v>
      </c>
      <c r="O778" s="14"/>
    </row>
    <row r="779" spans="2:15">
      <c r="B779">
        <v>5000774</v>
      </c>
      <c r="C779" s="2">
        <v>184915</v>
      </c>
      <c r="D779" s="5">
        <v>5.96E-2</v>
      </c>
      <c r="E779" s="2" t="s">
        <v>23</v>
      </c>
      <c r="F779" s="2" t="s">
        <v>23</v>
      </c>
      <c r="G779" s="3">
        <v>613</v>
      </c>
      <c r="H779" s="3">
        <v>0.28799999999999992</v>
      </c>
      <c r="I779" s="3" t="s">
        <v>6</v>
      </c>
      <c r="J779" s="3" t="b">
        <v>0</v>
      </c>
      <c r="K779" s="4" t="s">
        <v>24</v>
      </c>
      <c r="L779" s="3" t="s">
        <v>24</v>
      </c>
      <c r="M779" t="e">
        <f t="shared" si="24"/>
        <v>#VALUE!</v>
      </c>
      <c r="N779" s="46">
        <f t="shared" si="25"/>
        <v>0</v>
      </c>
      <c r="O779" s="14"/>
    </row>
    <row r="780" spans="2:15">
      <c r="B780">
        <v>5000775</v>
      </c>
      <c r="C780" s="2">
        <v>104539</v>
      </c>
      <c r="D780" s="5">
        <v>2.9600000000000001E-2</v>
      </c>
      <c r="E780" s="2" t="s">
        <v>23</v>
      </c>
      <c r="F780" s="2" t="s">
        <v>23</v>
      </c>
      <c r="G780" s="3">
        <v>696</v>
      </c>
      <c r="H780" s="3">
        <v>0.48</v>
      </c>
      <c r="I780" s="3" t="s">
        <v>6</v>
      </c>
      <c r="J780" s="3" t="b">
        <v>0</v>
      </c>
      <c r="K780" s="4" t="s">
        <v>24</v>
      </c>
      <c r="L780" s="3" t="s">
        <v>24</v>
      </c>
      <c r="M780" t="e">
        <f t="shared" si="24"/>
        <v>#VALUE!</v>
      </c>
      <c r="N780" s="46">
        <f t="shared" si="25"/>
        <v>0</v>
      </c>
      <c r="O780" s="14"/>
    </row>
    <row r="781" spans="2:15">
      <c r="B781">
        <v>5000776</v>
      </c>
      <c r="C781" s="2">
        <v>149902</v>
      </c>
      <c r="D781" s="5">
        <v>6.5000000000000002E-2</v>
      </c>
      <c r="E781" s="2" t="s">
        <v>23</v>
      </c>
      <c r="F781" s="2" t="s">
        <v>23</v>
      </c>
      <c r="G781" s="3">
        <v>617</v>
      </c>
      <c r="H781" s="3">
        <v>0.33600000000000008</v>
      </c>
      <c r="I781" s="3" t="s">
        <v>6</v>
      </c>
      <c r="J781" s="3" t="b">
        <v>0</v>
      </c>
      <c r="K781" s="4" t="s">
        <v>24</v>
      </c>
      <c r="L781" s="3" t="s">
        <v>24</v>
      </c>
      <c r="M781" t="e">
        <f t="shared" si="24"/>
        <v>#VALUE!</v>
      </c>
      <c r="N781" s="46">
        <f t="shared" si="25"/>
        <v>0</v>
      </c>
      <c r="O781" s="14"/>
    </row>
    <row r="782" spans="2:15">
      <c r="B782">
        <v>5000777</v>
      </c>
      <c r="C782" s="2">
        <v>37967</v>
      </c>
      <c r="D782" s="5">
        <v>7.0000000000000007E-2</v>
      </c>
      <c r="E782" s="2" t="s">
        <v>23</v>
      </c>
      <c r="F782" s="2" t="s">
        <v>23</v>
      </c>
      <c r="G782" s="3">
        <v>707</v>
      </c>
      <c r="H782" s="3">
        <v>0.71200000000000008</v>
      </c>
      <c r="I782" s="3" t="s">
        <v>6</v>
      </c>
      <c r="J782" s="3" t="b">
        <v>0</v>
      </c>
      <c r="K782" s="4" t="s">
        <v>24</v>
      </c>
      <c r="L782" s="3" t="s">
        <v>24</v>
      </c>
      <c r="M782" t="e">
        <f t="shared" si="24"/>
        <v>#VALUE!</v>
      </c>
      <c r="N782" s="46">
        <f t="shared" si="25"/>
        <v>0</v>
      </c>
      <c r="O782" s="14"/>
    </row>
    <row r="783" spans="2:15">
      <c r="B783">
        <v>5000778</v>
      </c>
      <c r="C783" s="2">
        <v>120862</v>
      </c>
      <c r="D783" s="5">
        <v>3.44E-2</v>
      </c>
      <c r="E783" s="2" t="s">
        <v>23</v>
      </c>
      <c r="F783" s="2" t="s">
        <v>23</v>
      </c>
      <c r="G783" s="3">
        <v>716</v>
      </c>
      <c r="H783" s="3">
        <v>0.33600000000000008</v>
      </c>
      <c r="I783" s="3" t="s">
        <v>6</v>
      </c>
      <c r="J783" s="3" t="b">
        <v>0</v>
      </c>
      <c r="K783" s="4" t="s">
        <v>24</v>
      </c>
      <c r="L783" s="3" t="s">
        <v>24</v>
      </c>
      <c r="M783" t="e">
        <f t="shared" si="24"/>
        <v>#VALUE!</v>
      </c>
      <c r="N783" s="46">
        <f t="shared" si="25"/>
        <v>0</v>
      </c>
      <c r="O783" s="14"/>
    </row>
    <row r="784" spans="2:15">
      <c r="B784">
        <v>5000779</v>
      </c>
      <c r="C784" s="2">
        <v>118466</v>
      </c>
      <c r="D784" s="5">
        <v>6.2799999999999995E-2</v>
      </c>
      <c r="E784" s="2" t="s">
        <v>26</v>
      </c>
      <c r="F784" s="2" t="s">
        <v>27</v>
      </c>
      <c r="G784" s="3">
        <v>467.4</v>
      </c>
      <c r="H784" s="3">
        <v>0.63</v>
      </c>
      <c r="I784" s="3" t="s">
        <v>6</v>
      </c>
      <c r="J784" s="3" t="s">
        <v>24</v>
      </c>
      <c r="K784" s="4">
        <v>0.02</v>
      </c>
      <c r="L784" s="3">
        <v>6</v>
      </c>
      <c r="M784">
        <f t="shared" si="24"/>
        <v>1.8898223650461361E-2</v>
      </c>
      <c r="N784" s="46">
        <f t="shared" si="25"/>
        <v>116096.68</v>
      </c>
      <c r="O784" s="14"/>
    </row>
    <row r="785" spans="2:15">
      <c r="B785">
        <v>5000780</v>
      </c>
      <c r="C785" s="2">
        <v>116666</v>
      </c>
      <c r="D785" s="5">
        <v>2.2100000000000002E-2</v>
      </c>
      <c r="E785" s="2" t="s">
        <v>23</v>
      </c>
      <c r="F785" s="2" t="s">
        <v>23</v>
      </c>
      <c r="G785" s="3">
        <v>664</v>
      </c>
      <c r="H785" s="3">
        <v>0.2</v>
      </c>
      <c r="I785" s="3" t="s">
        <v>6</v>
      </c>
      <c r="J785" s="3" t="b">
        <v>0</v>
      </c>
      <c r="K785" s="4" t="s">
        <v>24</v>
      </c>
      <c r="L785" s="3" t="s">
        <v>24</v>
      </c>
      <c r="M785" t="e">
        <f t="shared" si="24"/>
        <v>#VALUE!</v>
      </c>
      <c r="N785" s="46">
        <f t="shared" si="25"/>
        <v>0</v>
      </c>
      <c r="O785" s="14"/>
    </row>
    <row r="786" spans="2:15">
      <c r="B786">
        <v>5000781</v>
      </c>
      <c r="C786" s="2">
        <v>172234</v>
      </c>
      <c r="D786" s="5">
        <v>4.7399999999999998E-2</v>
      </c>
      <c r="E786" s="2" t="s">
        <v>23</v>
      </c>
      <c r="F786" s="2" t="s">
        <v>23</v>
      </c>
      <c r="G786" s="3">
        <v>696</v>
      </c>
      <c r="H786" s="3">
        <v>0.248</v>
      </c>
      <c r="I786" s="3" t="s">
        <v>6</v>
      </c>
      <c r="J786" s="3" t="b">
        <v>0</v>
      </c>
      <c r="K786" s="4" t="s">
        <v>24</v>
      </c>
      <c r="L786" s="3" t="s">
        <v>24</v>
      </c>
      <c r="M786" t="e">
        <f t="shared" si="24"/>
        <v>#VALUE!</v>
      </c>
      <c r="N786" s="46">
        <f t="shared" si="25"/>
        <v>0</v>
      </c>
      <c r="O786" s="14"/>
    </row>
    <row r="787" spans="2:15">
      <c r="B787">
        <v>5000782</v>
      </c>
      <c r="C787" s="2">
        <v>102610</v>
      </c>
      <c r="D787" s="5">
        <v>3.49E-2</v>
      </c>
      <c r="E787" s="2" t="s">
        <v>23</v>
      </c>
      <c r="F787" s="2" t="s">
        <v>23</v>
      </c>
      <c r="G787" s="3">
        <v>739</v>
      </c>
      <c r="H787" s="3">
        <v>0.20800000000000007</v>
      </c>
      <c r="I787" s="3" t="s">
        <v>6</v>
      </c>
      <c r="J787" s="3" t="b">
        <v>0</v>
      </c>
      <c r="K787" s="4" t="s">
        <v>24</v>
      </c>
      <c r="L787" s="3" t="s">
        <v>24</v>
      </c>
      <c r="M787" t="e">
        <f t="shared" si="24"/>
        <v>#VALUE!</v>
      </c>
      <c r="N787" s="46">
        <f t="shared" si="25"/>
        <v>0</v>
      </c>
      <c r="O787" s="14"/>
    </row>
    <row r="788" spans="2:15">
      <c r="B788">
        <v>5000783</v>
      </c>
      <c r="C788" s="2">
        <v>145322</v>
      </c>
      <c r="D788" s="5">
        <v>6.2100000000000002E-2</v>
      </c>
      <c r="E788" s="2" t="s">
        <v>23</v>
      </c>
      <c r="F788" s="2" t="s">
        <v>23</v>
      </c>
      <c r="G788" s="3">
        <v>681</v>
      </c>
      <c r="H788" s="3">
        <v>0.2</v>
      </c>
      <c r="I788" s="3" t="s">
        <v>6</v>
      </c>
      <c r="J788" s="3" t="b">
        <v>0</v>
      </c>
      <c r="K788" s="4" t="s">
        <v>24</v>
      </c>
      <c r="L788" s="3" t="s">
        <v>24</v>
      </c>
      <c r="M788" t="e">
        <f t="shared" si="24"/>
        <v>#VALUE!</v>
      </c>
      <c r="N788" s="46">
        <f t="shared" si="25"/>
        <v>0</v>
      </c>
      <c r="O788" s="14"/>
    </row>
    <row r="789" spans="2:15">
      <c r="B789">
        <v>5000784</v>
      </c>
      <c r="C789" s="2">
        <v>109760</v>
      </c>
      <c r="D789" s="5">
        <v>5.9700000000000003E-2</v>
      </c>
      <c r="E789" s="2" t="s">
        <v>23</v>
      </c>
      <c r="F789" s="2" t="s">
        <v>23</v>
      </c>
      <c r="G789" s="3">
        <v>613</v>
      </c>
      <c r="H789" s="3">
        <v>0.504</v>
      </c>
      <c r="I789" s="3" t="s">
        <v>6</v>
      </c>
      <c r="J789" s="3" t="b">
        <v>0</v>
      </c>
      <c r="K789" s="4" t="s">
        <v>24</v>
      </c>
      <c r="L789" s="3" t="s">
        <v>24</v>
      </c>
      <c r="M789" t="e">
        <f t="shared" si="24"/>
        <v>#VALUE!</v>
      </c>
      <c r="N789" s="46">
        <f t="shared" si="25"/>
        <v>0</v>
      </c>
      <c r="O789" s="14"/>
    </row>
    <row r="790" spans="2:15">
      <c r="B790">
        <v>5000785</v>
      </c>
      <c r="C790" s="2">
        <v>90190</v>
      </c>
      <c r="D790" s="5">
        <v>4.7899999999999998E-2</v>
      </c>
      <c r="E790" s="2" t="s">
        <v>23</v>
      </c>
      <c r="F790" s="2" t="s">
        <v>23</v>
      </c>
      <c r="G790" s="3">
        <v>798</v>
      </c>
      <c r="H790" s="3">
        <v>0.6</v>
      </c>
      <c r="I790" s="3" t="s">
        <v>6</v>
      </c>
      <c r="J790" s="3" t="b">
        <v>0</v>
      </c>
      <c r="K790" s="4" t="s">
        <v>24</v>
      </c>
      <c r="L790" s="3" t="s">
        <v>24</v>
      </c>
      <c r="M790" t="e">
        <f t="shared" si="24"/>
        <v>#VALUE!</v>
      </c>
      <c r="N790" s="46">
        <f t="shared" si="25"/>
        <v>0</v>
      </c>
      <c r="O790" s="14"/>
    </row>
    <row r="791" spans="2:15">
      <c r="B791">
        <v>5000786</v>
      </c>
      <c r="C791" s="2">
        <v>68516</v>
      </c>
      <c r="D791" s="5">
        <v>5.1299999999999998E-2</v>
      </c>
      <c r="E791" s="2" t="s">
        <v>23</v>
      </c>
      <c r="F791" s="2" t="s">
        <v>23</v>
      </c>
      <c r="G791" s="3">
        <v>739</v>
      </c>
      <c r="H791" s="3">
        <v>0.39200000000000002</v>
      </c>
      <c r="I791" s="3" t="s">
        <v>6</v>
      </c>
      <c r="J791" s="3" t="b">
        <v>0</v>
      </c>
      <c r="K791" s="4" t="s">
        <v>24</v>
      </c>
      <c r="L791" s="3" t="s">
        <v>24</v>
      </c>
      <c r="M791" t="e">
        <f t="shared" si="24"/>
        <v>#VALUE!</v>
      </c>
      <c r="N791" s="46">
        <f t="shared" si="25"/>
        <v>0</v>
      </c>
      <c r="O791" s="14"/>
    </row>
    <row r="792" spans="2:15">
      <c r="B792">
        <v>5000787</v>
      </c>
      <c r="C792" s="2">
        <v>138861</v>
      </c>
      <c r="D792" s="5">
        <v>5.4600000000000003E-2</v>
      </c>
      <c r="E792" s="2" t="s">
        <v>23</v>
      </c>
      <c r="F792" s="2" t="s">
        <v>23</v>
      </c>
      <c r="G792" s="3">
        <v>772</v>
      </c>
      <c r="H792" s="3">
        <v>0.64</v>
      </c>
      <c r="I792" s="3" t="s">
        <v>6</v>
      </c>
      <c r="J792" s="3" t="b">
        <v>0</v>
      </c>
      <c r="K792" s="4" t="s">
        <v>24</v>
      </c>
      <c r="L792" s="3" t="s">
        <v>24</v>
      </c>
      <c r="M792" t="e">
        <f t="shared" si="24"/>
        <v>#VALUE!</v>
      </c>
      <c r="N792" s="46">
        <f t="shared" si="25"/>
        <v>0</v>
      </c>
      <c r="O792" s="14"/>
    </row>
    <row r="793" spans="2:15">
      <c r="B793">
        <v>5000788</v>
      </c>
      <c r="C793" s="2">
        <v>124106</v>
      </c>
      <c r="D793" s="5">
        <v>3.09E-2</v>
      </c>
      <c r="E793" s="2" t="s">
        <v>23</v>
      </c>
      <c r="F793" s="2" t="s">
        <v>23</v>
      </c>
      <c r="G793" s="3">
        <v>706</v>
      </c>
      <c r="H793" s="3">
        <v>0.2</v>
      </c>
      <c r="I793" s="3" t="s">
        <v>6</v>
      </c>
      <c r="J793" s="3" t="b">
        <v>0</v>
      </c>
      <c r="K793" s="4" t="s">
        <v>24</v>
      </c>
      <c r="L793" s="3" t="s">
        <v>24</v>
      </c>
      <c r="M793" t="e">
        <f t="shared" si="24"/>
        <v>#VALUE!</v>
      </c>
      <c r="N793" s="46">
        <f t="shared" si="25"/>
        <v>0</v>
      </c>
      <c r="O793" s="14"/>
    </row>
    <row r="794" spans="2:15">
      <c r="B794">
        <v>5000789</v>
      </c>
      <c r="C794" s="2">
        <v>151383</v>
      </c>
      <c r="D794" s="5">
        <v>6.8699999999999997E-2</v>
      </c>
      <c r="E794" s="2" t="s">
        <v>23</v>
      </c>
      <c r="F794" s="2" t="s">
        <v>23</v>
      </c>
      <c r="G794" s="3">
        <v>747</v>
      </c>
      <c r="H794" s="3">
        <v>0.2</v>
      </c>
      <c r="I794" s="3" t="s">
        <v>6</v>
      </c>
      <c r="J794" s="3" t="b">
        <v>0</v>
      </c>
      <c r="K794" s="4" t="s">
        <v>24</v>
      </c>
      <c r="L794" s="3" t="s">
        <v>24</v>
      </c>
      <c r="M794" t="e">
        <f t="shared" si="24"/>
        <v>#VALUE!</v>
      </c>
      <c r="N794" s="46">
        <f t="shared" si="25"/>
        <v>0</v>
      </c>
      <c r="O794" s="14"/>
    </row>
    <row r="795" spans="2:15">
      <c r="B795">
        <v>5000790</v>
      </c>
      <c r="C795" s="2">
        <v>163388</v>
      </c>
      <c r="D795" s="5">
        <v>4.7500000000000001E-2</v>
      </c>
      <c r="E795" s="2" t="s">
        <v>23</v>
      </c>
      <c r="F795" s="2" t="s">
        <v>23</v>
      </c>
      <c r="G795" s="3">
        <v>744</v>
      </c>
      <c r="H795" s="3">
        <v>0.24</v>
      </c>
      <c r="I795" s="3" t="s">
        <v>6</v>
      </c>
      <c r="J795" s="3" t="b">
        <v>0</v>
      </c>
      <c r="K795" s="4" t="s">
        <v>24</v>
      </c>
      <c r="L795" s="3" t="s">
        <v>24</v>
      </c>
      <c r="M795" t="e">
        <f t="shared" si="24"/>
        <v>#VALUE!</v>
      </c>
      <c r="N795" s="46">
        <f t="shared" si="25"/>
        <v>0</v>
      </c>
      <c r="O795" s="14"/>
    </row>
    <row r="796" spans="2:15">
      <c r="B796">
        <v>5000791</v>
      </c>
      <c r="C796" s="2">
        <v>160979</v>
      </c>
      <c r="D796" s="5">
        <v>6.4199999999999993E-2</v>
      </c>
      <c r="E796" s="2" t="s">
        <v>23</v>
      </c>
      <c r="F796" s="2" t="s">
        <v>23</v>
      </c>
      <c r="G796" s="3">
        <v>787</v>
      </c>
      <c r="H796" s="3">
        <v>0.31999999999999995</v>
      </c>
      <c r="I796" s="3" t="s">
        <v>6</v>
      </c>
      <c r="J796" s="3" t="b">
        <v>0</v>
      </c>
      <c r="K796" s="4" t="s">
        <v>24</v>
      </c>
      <c r="L796" s="3" t="s">
        <v>24</v>
      </c>
      <c r="M796" t="e">
        <f t="shared" si="24"/>
        <v>#VALUE!</v>
      </c>
      <c r="N796" s="46">
        <f t="shared" si="25"/>
        <v>0</v>
      </c>
      <c r="O796" s="14"/>
    </row>
    <row r="797" spans="2:15">
      <c r="B797">
        <v>5000792</v>
      </c>
      <c r="C797" s="2">
        <v>79601</v>
      </c>
      <c r="D797" s="5">
        <v>4.2200000000000001E-2</v>
      </c>
      <c r="E797" s="2" t="s">
        <v>23</v>
      </c>
      <c r="F797" s="2" t="s">
        <v>23</v>
      </c>
      <c r="G797" s="3">
        <v>619</v>
      </c>
      <c r="H797" s="3">
        <v>0.2</v>
      </c>
      <c r="I797" s="3" t="s">
        <v>6</v>
      </c>
      <c r="J797" s="3" t="b">
        <v>0</v>
      </c>
      <c r="K797" s="4" t="s">
        <v>24</v>
      </c>
      <c r="L797" s="3" t="s">
        <v>24</v>
      </c>
      <c r="M797" t="e">
        <f t="shared" si="24"/>
        <v>#VALUE!</v>
      </c>
      <c r="N797" s="46">
        <f t="shared" si="25"/>
        <v>0</v>
      </c>
      <c r="O797" s="14"/>
    </row>
    <row r="798" spans="2:15">
      <c r="B798">
        <v>5000793</v>
      </c>
      <c r="C798" s="2">
        <v>70050</v>
      </c>
      <c r="D798" s="5">
        <v>6.4699999999999994E-2</v>
      </c>
      <c r="E798" s="2" t="s">
        <v>23</v>
      </c>
      <c r="F798" s="2" t="s">
        <v>23</v>
      </c>
      <c r="G798" s="3">
        <v>643</v>
      </c>
      <c r="H798" s="3">
        <v>0.2</v>
      </c>
      <c r="I798" s="3" t="s">
        <v>6</v>
      </c>
      <c r="J798" s="3" t="b">
        <v>0</v>
      </c>
      <c r="K798" s="4" t="s">
        <v>24</v>
      </c>
      <c r="L798" s="3" t="s">
        <v>24</v>
      </c>
      <c r="M798" t="e">
        <f t="shared" si="24"/>
        <v>#VALUE!</v>
      </c>
      <c r="N798" s="46">
        <f t="shared" si="25"/>
        <v>0</v>
      </c>
      <c r="O798" s="14"/>
    </row>
    <row r="799" spans="2:15">
      <c r="B799">
        <v>5000794</v>
      </c>
      <c r="C799" s="2">
        <v>53535</v>
      </c>
      <c r="D799" s="5">
        <v>5.3499999999999999E-2</v>
      </c>
      <c r="E799" s="2" t="s">
        <v>23</v>
      </c>
      <c r="F799" s="2" t="s">
        <v>23</v>
      </c>
      <c r="G799" s="3">
        <v>746</v>
      </c>
      <c r="H799" s="3">
        <v>0.48</v>
      </c>
      <c r="I799" s="3" t="s">
        <v>6</v>
      </c>
      <c r="J799" s="3" t="b">
        <v>0</v>
      </c>
      <c r="K799" s="4" t="s">
        <v>24</v>
      </c>
      <c r="L799" s="3" t="s">
        <v>24</v>
      </c>
      <c r="M799" t="e">
        <f t="shared" si="24"/>
        <v>#VALUE!</v>
      </c>
      <c r="N799" s="46">
        <f t="shared" si="25"/>
        <v>0</v>
      </c>
      <c r="O799" s="14"/>
    </row>
    <row r="800" spans="2:15">
      <c r="B800">
        <v>5000795</v>
      </c>
      <c r="C800" s="2">
        <v>82751</v>
      </c>
      <c r="D800" s="5">
        <v>2.06E-2</v>
      </c>
      <c r="E800" s="2" t="s">
        <v>23</v>
      </c>
      <c r="F800" s="2" t="s">
        <v>23</v>
      </c>
      <c r="G800" s="3">
        <v>692</v>
      </c>
      <c r="H800" s="3">
        <v>0.75200000000000011</v>
      </c>
      <c r="I800" s="3" t="s">
        <v>6</v>
      </c>
      <c r="J800" s="3" t="b">
        <v>0</v>
      </c>
      <c r="K800" s="4" t="s">
        <v>24</v>
      </c>
      <c r="L800" s="3" t="s">
        <v>24</v>
      </c>
      <c r="M800" t="e">
        <f t="shared" si="24"/>
        <v>#VALUE!</v>
      </c>
      <c r="N800" s="46">
        <f t="shared" si="25"/>
        <v>0</v>
      </c>
      <c r="O800" s="14"/>
    </row>
    <row r="801" spans="2:15">
      <c r="B801">
        <v>5000796</v>
      </c>
      <c r="C801" s="2">
        <v>137902</v>
      </c>
      <c r="D801" s="5">
        <v>5.2699999999999997E-2</v>
      </c>
      <c r="E801" s="2" t="s">
        <v>23</v>
      </c>
      <c r="F801" s="2" t="s">
        <v>23</v>
      </c>
      <c r="G801" s="3">
        <v>708</v>
      </c>
      <c r="H801" s="3">
        <v>0.2</v>
      </c>
      <c r="I801" s="3" t="s">
        <v>6</v>
      </c>
      <c r="J801" s="3" t="b">
        <v>0</v>
      </c>
      <c r="K801" s="4" t="s">
        <v>24</v>
      </c>
      <c r="L801" s="3" t="s">
        <v>24</v>
      </c>
      <c r="M801" t="e">
        <f t="shared" si="24"/>
        <v>#VALUE!</v>
      </c>
      <c r="N801" s="46">
        <f t="shared" si="25"/>
        <v>0</v>
      </c>
      <c r="O801" s="14"/>
    </row>
    <row r="802" spans="2:15">
      <c r="B802">
        <v>5000797</v>
      </c>
      <c r="C802" s="2">
        <v>110303</v>
      </c>
      <c r="D802" s="5">
        <v>3.2599999999999997E-2</v>
      </c>
      <c r="E802" s="2" t="s">
        <v>23</v>
      </c>
      <c r="F802" s="2" t="s">
        <v>23</v>
      </c>
      <c r="G802" s="3">
        <v>625</v>
      </c>
      <c r="H802" s="3">
        <v>0.2</v>
      </c>
      <c r="I802" s="3" t="s">
        <v>6</v>
      </c>
      <c r="J802" s="3" t="b">
        <v>0</v>
      </c>
      <c r="K802" s="4" t="s">
        <v>24</v>
      </c>
      <c r="L802" s="3" t="s">
        <v>24</v>
      </c>
      <c r="M802" t="e">
        <f t="shared" si="24"/>
        <v>#VALUE!</v>
      </c>
      <c r="N802" s="46">
        <f t="shared" si="25"/>
        <v>0</v>
      </c>
      <c r="O802" s="14"/>
    </row>
    <row r="803" spans="2:15">
      <c r="B803">
        <v>5000798</v>
      </c>
      <c r="C803" s="2">
        <v>6010</v>
      </c>
      <c r="D803" s="5">
        <v>5.3999999999999999E-2</v>
      </c>
      <c r="E803" s="2" t="s">
        <v>23</v>
      </c>
      <c r="F803" s="2" t="s">
        <v>23</v>
      </c>
      <c r="G803" s="3">
        <v>695</v>
      </c>
      <c r="H803" s="3">
        <v>0.2</v>
      </c>
      <c r="I803" s="3" t="s">
        <v>6</v>
      </c>
      <c r="J803" s="3" t="b">
        <v>0</v>
      </c>
      <c r="K803" s="4" t="s">
        <v>24</v>
      </c>
      <c r="L803" s="3" t="s">
        <v>24</v>
      </c>
      <c r="M803" t="e">
        <f t="shared" si="24"/>
        <v>#VALUE!</v>
      </c>
      <c r="N803" s="46">
        <f t="shared" si="25"/>
        <v>0</v>
      </c>
      <c r="O803" s="14"/>
    </row>
    <row r="804" spans="2:15">
      <c r="B804">
        <v>5000799</v>
      </c>
      <c r="C804" s="2">
        <v>152296</v>
      </c>
      <c r="D804" s="5">
        <v>6.0299999999999999E-2</v>
      </c>
      <c r="E804" s="2" t="s">
        <v>23</v>
      </c>
      <c r="F804" s="2" t="s">
        <v>23</v>
      </c>
      <c r="G804" s="3">
        <v>710</v>
      </c>
      <c r="H804" s="3">
        <v>0.2</v>
      </c>
      <c r="I804" s="3" t="s">
        <v>6</v>
      </c>
      <c r="J804" s="3" t="b">
        <v>0</v>
      </c>
      <c r="K804" s="4" t="s">
        <v>24</v>
      </c>
      <c r="L804" s="3" t="s">
        <v>24</v>
      </c>
      <c r="M804" t="e">
        <f t="shared" si="24"/>
        <v>#VALUE!</v>
      </c>
      <c r="N804" s="46">
        <f t="shared" si="25"/>
        <v>0</v>
      </c>
      <c r="O804" s="14"/>
    </row>
    <row r="805" spans="2:15">
      <c r="B805">
        <v>5000800</v>
      </c>
      <c r="C805" s="2">
        <v>5960</v>
      </c>
      <c r="D805" s="5">
        <v>2.6800000000000001E-2</v>
      </c>
      <c r="E805" s="2" t="s">
        <v>23</v>
      </c>
      <c r="F805" s="2" t="s">
        <v>23</v>
      </c>
      <c r="G805" s="3">
        <v>628</v>
      </c>
      <c r="H805" s="3">
        <v>0.23199999999999998</v>
      </c>
      <c r="I805" s="3" t="s">
        <v>6</v>
      </c>
      <c r="J805" s="3" t="b">
        <v>0</v>
      </c>
      <c r="K805" s="4" t="s">
        <v>24</v>
      </c>
      <c r="L805" s="3" t="s">
        <v>24</v>
      </c>
      <c r="M805" t="e">
        <f t="shared" si="24"/>
        <v>#VALUE!</v>
      </c>
      <c r="N805" s="46">
        <f t="shared" si="25"/>
        <v>0</v>
      </c>
      <c r="O805" s="14"/>
    </row>
    <row r="806" spans="2:15">
      <c r="B806">
        <v>5000801</v>
      </c>
      <c r="C806" s="2">
        <v>146401</v>
      </c>
      <c r="D806" s="5">
        <v>3.9600000000000003E-2</v>
      </c>
      <c r="E806" s="2" t="s">
        <v>23</v>
      </c>
      <c r="F806" s="2" t="s">
        <v>23</v>
      </c>
      <c r="G806" s="3">
        <v>727</v>
      </c>
      <c r="H806" s="3">
        <v>0.59199999999999997</v>
      </c>
      <c r="I806" s="3" t="s">
        <v>6</v>
      </c>
      <c r="J806" s="3" t="b">
        <v>0</v>
      </c>
      <c r="K806" s="4" t="s">
        <v>24</v>
      </c>
      <c r="L806" s="3" t="s">
        <v>24</v>
      </c>
      <c r="M806" t="e">
        <f t="shared" si="24"/>
        <v>#VALUE!</v>
      </c>
      <c r="N806" s="46">
        <f t="shared" si="25"/>
        <v>0</v>
      </c>
      <c r="O806" s="14"/>
    </row>
    <row r="807" spans="2:15">
      <c r="B807">
        <v>5000802</v>
      </c>
      <c r="C807" s="2">
        <v>44846</v>
      </c>
      <c r="D807" s="5">
        <v>6.5299999999999997E-2</v>
      </c>
      <c r="E807" s="2" t="s">
        <v>23</v>
      </c>
      <c r="F807" s="2" t="s">
        <v>23</v>
      </c>
      <c r="G807" s="3">
        <v>690</v>
      </c>
      <c r="H807" s="3">
        <v>0.45600000000000007</v>
      </c>
      <c r="I807" s="3" t="s">
        <v>6</v>
      </c>
      <c r="J807" s="3" t="b">
        <v>0</v>
      </c>
      <c r="K807" s="4" t="s">
        <v>24</v>
      </c>
      <c r="L807" s="3" t="s">
        <v>24</v>
      </c>
      <c r="M807" t="e">
        <f t="shared" si="24"/>
        <v>#VALUE!</v>
      </c>
      <c r="N807" s="46">
        <f t="shared" si="25"/>
        <v>0</v>
      </c>
      <c r="O807" s="14"/>
    </row>
    <row r="808" spans="2:15">
      <c r="B808">
        <v>5000803</v>
      </c>
      <c r="C808" s="2">
        <v>150546</v>
      </c>
      <c r="D808" s="5">
        <v>6.4199999999999993E-2</v>
      </c>
      <c r="E808" s="2" t="s">
        <v>23</v>
      </c>
      <c r="F808" s="2" t="s">
        <v>23</v>
      </c>
      <c r="G808" s="3">
        <v>626</v>
      </c>
      <c r="H808" s="3">
        <v>0.72800000000000009</v>
      </c>
      <c r="I808" s="3" t="s">
        <v>6</v>
      </c>
      <c r="J808" s="3" t="b">
        <v>0</v>
      </c>
      <c r="K808" s="4" t="s">
        <v>24</v>
      </c>
      <c r="L808" s="3" t="s">
        <v>24</v>
      </c>
      <c r="M808" t="e">
        <f t="shared" si="24"/>
        <v>#VALUE!</v>
      </c>
      <c r="N808" s="46">
        <f t="shared" si="25"/>
        <v>0</v>
      </c>
      <c r="O808" s="14"/>
    </row>
    <row r="809" spans="2:15">
      <c r="B809">
        <v>5000804</v>
      </c>
      <c r="C809" s="2">
        <v>195588</v>
      </c>
      <c r="D809" s="5">
        <v>5.6500000000000002E-2</v>
      </c>
      <c r="E809" s="2" t="s">
        <v>23</v>
      </c>
      <c r="F809" s="2" t="s">
        <v>23</v>
      </c>
      <c r="G809" s="3">
        <v>782</v>
      </c>
      <c r="H809" s="3">
        <v>0.52800000000000014</v>
      </c>
      <c r="I809" s="3" t="s">
        <v>6</v>
      </c>
      <c r="J809" s="3" t="b">
        <v>0</v>
      </c>
      <c r="K809" s="4" t="s">
        <v>24</v>
      </c>
      <c r="L809" s="3" t="s">
        <v>24</v>
      </c>
      <c r="M809" t="e">
        <f t="shared" si="24"/>
        <v>#VALUE!</v>
      </c>
      <c r="N809" s="46">
        <f t="shared" si="25"/>
        <v>0</v>
      </c>
      <c r="O809" s="14"/>
    </row>
    <row r="810" spans="2:15">
      <c r="B810">
        <v>5000805</v>
      </c>
      <c r="C810" s="2">
        <v>39763</v>
      </c>
      <c r="D810" s="5">
        <v>2.9499999999999998E-2</v>
      </c>
      <c r="E810" s="2" t="s">
        <v>23</v>
      </c>
      <c r="F810" s="2" t="s">
        <v>23</v>
      </c>
      <c r="G810" s="3">
        <v>746</v>
      </c>
      <c r="H810" s="3">
        <v>0.31200000000000006</v>
      </c>
      <c r="I810" s="3" t="s">
        <v>6</v>
      </c>
      <c r="J810" s="3" t="b">
        <v>0</v>
      </c>
      <c r="K810" s="4" t="s">
        <v>24</v>
      </c>
      <c r="L810" s="3" t="s">
        <v>24</v>
      </c>
      <c r="M810" t="e">
        <f t="shared" si="24"/>
        <v>#VALUE!</v>
      </c>
      <c r="N810" s="46">
        <f t="shared" si="25"/>
        <v>0</v>
      </c>
      <c r="O810" s="14"/>
    </row>
    <row r="811" spans="2:15">
      <c r="B811">
        <v>5000806</v>
      </c>
      <c r="C811" s="2">
        <v>87181</v>
      </c>
      <c r="D811" s="5">
        <v>4.48E-2</v>
      </c>
      <c r="E811" s="2" t="s">
        <v>23</v>
      </c>
      <c r="F811" s="2" t="s">
        <v>23</v>
      </c>
      <c r="G811" s="3">
        <v>714</v>
      </c>
      <c r="H811" s="3">
        <v>0.52800000000000014</v>
      </c>
      <c r="I811" s="3" t="s">
        <v>6</v>
      </c>
      <c r="J811" s="3" t="b">
        <v>0</v>
      </c>
      <c r="K811" s="4" t="s">
        <v>24</v>
      </c>
      <c r="L811" s="3" t="s">
        <v>24</v>
      </c>
      <c r="M811" t="e">
        <f t="shared" si="24"/>
        <v>#VALUE!</v>
      </c>
      <c r="N811" s="46">
        <f t="shared" si="25"/>
        <v>0</v>
      </c>
      <c r="O811" s="14"/>
    </row>
    <row r="812" spans="2:15">
      <c r="B812">
        <v>5000807</v>
      </c>
      <c r="C812" s="2">
        <v>59297</v>
      </c>
      <c r="D812" s="5">
        <v>2.07E-2</v>
      </c>
      <c r="E812" s="2" t="s">
        <v>23</v>
      </c>
      <c r="F812" s="2" t="s">
        <v>23</v>
      </c>
      <c r="G812" s="3">
        <v>742</v>
      </c>
      <c r="H812" s="3">
        <v>0.28799999999999992</v>
      </c>
      <c r="I812" s="3" t="s">
        <v>6</v>
      </c>
      <c r="J812" s="3" t="b">
        <v>0</v>
      </c>
      <c r="K812" s="4" t="s">
        <v>24</v>
      </c>
      <c r="L812" s="3" t="s">
        <v>24</v>
      </c>
      <c r="M812" t="e">
        <f t="shared" si="24"/>
        <v>#VALUE!</v>
      </c>
      <c r="N812" s="46">
        <f t="shared" si="25"/>
        <v>0</v>
      </c>
      <c r="O812" s="14"/>
    </row>
    <row r="813" spans="2:15">
      <c r="B813">
        <v>5000808</v>
      </c>
      <c r="C813" s="2">
        <v>64592</v>
      </c>
      <c r="D813" s="5">
        <v>2.5399999999999999E-2</v>
      </c>
      <c r="E813" s="2" t="s">
        <v>23</v>
      </c>
      <c r="F813" s="2" t="s">
        <v>23</v>
      </c>
      <c r="G813" s="3">
        <v>767</v>
      </c>
      <c r="H813" s="3">
        <v>0.2</v>
      </c>
      <c r="I813" s="3" t="s">
        <v>6</v>
      </c>
      <c r="J813" s="3" t="b">
        <v>0</v>
      </c>
      <c r="K813" s="4" t="s">
        <v>24</v>
      </c>
      <c r="L813" s="3" t="s">
        <v>24</v>
      </c>
      <c r="M813" t="e">
        <f t="shared" si="24"/>
        <v>#VALUE!</v>
      </c>
      <c r="N813" s="46">
        <f t="shared" si="25"/>
        <v>0</v>
      </c>
      <c r="O813" s="14"/>
    </row>
    <row r="814" spans="2:15">
      <c r="B814">
        <v>5000809</v>
      </c>
      <c r="C814" s="2">
        <v>51567</v>
      </c>
      <c r="D814" s="5">
        <v>5.1499999999999997E-2</v>
      </c>
      <c r="E814" s="2" t="s">
        <v>23</v>
      </c>
      <c r="F814" s="2" t="s">
        <v>23</v>
      </c>
      <c r="G814" s="3">
        <v>787</v>
      </c>
      <c r="H814" s="3">
        <v>0.60799999999999998</v>
      </c>
      <c r="I814" s="3" t="s">
        <v>6</v>
      </c>
      <c r="J814" s="3" t="b">
        <v>0</v>
      </c>
      <c r="K814" s="4" t="s">
        <v>24</v>
      </c>
      <c r="L814" s="3" t="s">
        <v>24</v>
      </c>
      <c r="M814" t="e">
        <f t="shared" si="24"/>
        <v>#VALUE!</v>
      </c>
      <c r="N814" s="46">
        <f t="shared" si="25"/>
        <v>0</v>
      </c>
      <c r="O814" s="14"/>
    </row>
    <row r="815" spans="2:15">
      <c r="B815">
        <v>5000810</v>
      </c>
      <c r="C815" s="2">
        <v>145948</v>
      </c>
      <c r="D815" s="5">
        <v>2.12E-2</v>
      </c>
      <c r="E815" s="2" t="s">
        <v>23</v>
      </c>
      <c r="F815" s="2" t="s">
        <v>23</v>
      </c>
      <c r="G815" s="3">
        <v>691</v>
      </c>
      <c r="H815" s="3">
        <v>0.54400000000000004</v>
      </c>
      <c r="I815" s="3" t="s">
        <v>6</v>
      </c>
      <c r="J815" s="3" t="b">
        <v>0</v>
      </c>
      <c r="K815" s="4" t="s">
        <v>24</v>
      </c>
      <c r="L815" s="3" t="s">
        <v>24</v>
      </c>
      <c r="M815" t="e">
        <f t="shared" si="24"/>
        <v>#VALUE!</v>
      </c>
      <c r="N815" s="46">
        <f t="shared" si="25"/>
        <v>0</v>
      </c>
      <c r="O815" s="14"/>
    </row>
    <row r="816" spans="2:15">
      <c r="B816">
        <v>5000811</v>
      </c>
      <c r="C816" s="2">
        <v>162671</v>
      </c>
      <c r="D816" s="5">
        <v>3.7199999999999997E-2</v>
      </c>
      <c r="E816" s="2" t="s">
        <v>23</v>
      </c>
      <c r="F816" s="2" t="s">
        <v>25</v>
      </c>
      <c r="G816" s="3">
        <v>767</v>
      </c>
      <c r="H816" s="3">
        <v>0.72000000000000008</v>
      </c>
      <c r="I816" s="3" t="s">
        <v>6</v>
      </c>
      <c r="J816" s="3" t="b">
        <v>0</v>
      </c>
      <c r="K816" s="4" t="s">
        <v>24</v>
      </c>
      <c r="L816" s="3" t="s">
        <v>24</v>
      </c>
      <c r="M816" t="e">
        <f t="shared" si="24"/>
        <v>#VALUE!</v>
      </c>
      <c r="N816" s="46">
        <f t="shared" si="25"/>
        <v>0</v>
      </c>
      <c r="O816" s="14"/>
    </row>
    <row r="817" spans="2:15">
      <c r="B817">
        <v>5000812</v>
      </c>
      <c r="C817" s="2">
        <v>84625</v>
      </c>
      <c r="D817" s="5">
        <v>6.6600000000000006E-2</v>
      </c>
      <c r="E817" s="2" t="s">
        <v>23</v>
      </c>
      <c r="F817" s="2" t="s">
        <v>23</v>
      </c>
      <c r="G817" s="3">
        <v>778</v>
      </c>
      <c r="H817" s="3">
        <v>0.2</v>
      </c>
      <c r="I817" s="3" t="s">
        <v>6</v>
      </c>
      <c r="J817" s="3" t="b">
        <v>0</v>
      </c>
      <c r="K817" s="4" t="s">
        <v>24</v>
      </c>
      <c r="L817" s="3" t="s">
        <v>24</v>
      </c>
      <c r="M817" t="e">
        <f t="shared" si="24"/>
        <v>#VALUE!</v>
      </c>
      <c r="N817" s="46">
        <f t="shared" si="25"/>
        <v>0</v>
      </c>
      <c r="O817" s="14"/>
    </row>
    <row r="818" spans="2:15">
      <c r="B818">
        <v>5000813</v>
      </c>
      <c r="C818" s="2">
        <v>173950</v>
      </c>
      <c r="D818" s="5">
        <v>4.4499999999999998E-2</v>
      </c>
      <c r="E818" s="2" t="s">
        <v>23</v>
      </c>
      <c r="F818" s="2" t="s">
        <v>23</v>
      </c>
      <c r="G818" s="3">
        <v>737</v>
      </c>
      <c r="H818" s="3">
        <v>0.67200000000000004</v>
      </c>
      <c r="I818" s="3" t="s">
        <v>6</v>
      </c>
      <c r="J818" s="3" t="b">
        <v>0</v>
      </c>
      <c r="K818" s="4" t="s">
        <v>24</v>
      </c>
      <c r="L818" s="3" t="s">
        <v>24</v>
      </c>
      <c r="M818" t="e">
        <f t="shared" si="24"/>
        <v>#VALUE!</v>
      </c>
      <c r="N818" s="46">
        <f t="shared" si="25"/>
        <v>0</v>
      </c>
      <c r="O818" s="14"/>
    </row>
    <row r="819" spans="2:15">
      <c r="B819">
        <v>5000814</v>
      </c>
      <c r="C819" s="2">
        <v>97742</v>
      </c>
      <c r="D819" s="5">
        <v>2.1899999999999999E-2</v>
      </c>
      <c r="E819" s="2" t="s">
        <v>26</v>
      </c>
      <c r="F819" s="2" t="s">
        <v>27</v>
      </c>
      <c r="G819" s="3">
        <v>368.4</v>
      </c>
      <c r="H819" s="3">
        <v>0.2</v>
      </c>
      <c r="I819" s="3" t="s">
        <v>6</v>
      </c>
      <c r="J819" s="3" t="s">
        <v>24</v>
      </c>
      <c r="K819" s="4">
        <v>0.04</v>
      </c>
      <c r="L819" s="3">
        <v>3</v>
      </c>
      <c r="M819">
        <f t="shared" si="24"/>
        <v>3.8882616836279284E-2</v>
      </c>
      <c r="N819" s="46">
        <f t="shared" si="25"/>
        <v>93832.319999999992</v>
      </c>
      <c r="O819" s="14"/>
    </row>
    <row r="820" spans="2:15">
      <c r="B820">
        <v>5000815</v>
      </c>
      <c r="C820" s="2">
        <v>147442</v>
      </c>
      <c r="D820" s="5">
        <v>3.7900000000000003E-2</v>
      </c>
      <c r="E820" s="2" t="s">
        <v>23</v>
      </c>
      <c r="F820" s="2" t="s">
        <v>23</v>
      </c>
      <c r="G820" s="3">
        <v>645</v>
      </c>
      <c r="H820" s="3">
        <v>0.2</v>
      </c>
      <c r="I820" s="3" t="s">
        <v>6</v>
      </c>
      <c r="J820" s="3" t="b">
        <v>0</v>
      </c>
      <c r="K820" s="4" t="s">
        <v>24</v>
      </c>
      <c r="L820" s="3" t="s">
        <v>24</v>
      </c>
      <c r="M820" t="e">
        <f t="shared" si="24"/>
        <v>#VALUE!</v>
      </c>
      <c r="N820" s="46">
        <f t="shared" si="25"/>
        <v>0</v>
      </c>
      <c r="O820" s="14"/>
    </row>
    <row r="821" spans="2:15">
      <c r="B821">
        <v>5000816</v>
      </c>
      <c r="C821" s="2">
        <v>57871</v>
      </c>
      <c r="D821" s="5">
        <v>5.91E-2</v>
      </c>
      <c r="E821" s="2" t="s">
        <v>23</v>
      </c>
      <c r="F821" s="2" t="s">
        <v>23</v>
      </c>
      <c r="G821" s="3">
        <v>648</v>
      </c>
      <c r="H821" s="3">
        <v>0.70400000000000007</v>
      </c>
      <c r="I821" s="3" t="s">
        <v>6</v>
      </c>
      <c r="J821" s="3" t="b">
        <v>0</v>
      </c>
      <c r="K821" s="4" t="s">
        <v>24</v>
      </c>
      <c r="L821" s="3" t="s">
        <v>24</v>
      </c>
      <c r="M821" t="e">
        <f t="shared" si="24"/>
        <v>#VALUE!</v>
      </c>
      <c r="N821" s="46">
        <f t="shared" si="25"/>
        <v>0</v>
      </c>
      <c r="O821" s="14"/>
    </row>
    <row r="822" spans="2:15">
      <c r="B822">
        <v>5000817</v>
      </c>
      <c r="C822" s="2">
        <v>74724</v>
      </c>
      <c r="D822" s="5">
        <v>4.3700000000000003E-2</v>
      </c>
      <c r="E822" s="2" t="s">
        <v>23</v>
      </c>
      <c r="F822" s="2" t="s">
        <v>23</v>
      </c>
      <c r="G822" s="3">
        <v>601</v>
      </c>
      <c r="H822" s="3">
        <v>0.59199999999999997</v>
      </c>
      <c r="I822" s="3" t="s">
        <v>6</v>
      </c>
      <c r="J822" s="3" t="b">
        <v>0</v>
      </c>
      <c r="K822" s="4" t="s">
        <v>24</v>
      </c>
      <c r="L822" s="3" t="s">
        <v>24</v>
      </c>
      <c r="M822" t="e">
        <f t="shared" si="24"/>
        <v>#VALUE!</v>
      </c>
      <c r="N822" s="46">
        <f t="shared" si="25"/>
        <v>0</v>
      </c>
      <c r="O822" s="14"/>
    </row>
    <row r="823" spans="2:15">
      <c r="B823">
        <v>5000818</v>
      </c>
      <c r="C823" s="2">
        <v>139296</v>
      </c>
      <c r="D823" s="5">
        <v>4.1200000000000001E-2</v>
      </c>
      <c r="E823" s="2" t="s">
        <v>23</v>
      </c>
      <c r="F823" s="2" t="s">
        <v>23</v>
      </c>
      <c r="G823" s="3">
        <v>706</v>
      </c>
      <c r="H823" s="3">
        <v>0.248</v>
      </c>
      <c r="I823" s="3" t="s">
        <v>6</v>
      </c>
      <c r="J823" s="3" t="b">
        <v>0</v>
      </c>
      <c r="K823" s="4" t="s">
        <v>24</v>
      </c>
      <c r="L823" s="3" t="s">
        <v>24</v>
      </c>
      <c r="M823" t="e">
        <f t="shared" si="24"/>
        <v>#VALUE!</v>
      </c>
      <c r="N823" s="46">
        <f t="shared" si="25"/>
        <v>0</v>
      </c>
      <c r="O823" s="14"/>
    </row>
    <row r="824" spans="2:15">
      <c r="B824">
        <v>5000819</v>
      </c>
      <c r="C824" s="2">
        <v>83047</v>
      </c>
      <c r="D824" s="5">
        <v>3.49E-2</v>
      </c>
      <c r="E824" s="2" t="s">
        <v>23</v>
      </c>
      <c r="F824" s="2" t="s">
        <v>23</v>
      </c>
      <c r="G824" s="3">
        <v>652</v>
      </c>
      <c r="H824" s="3">
        <v>0.6</v>
      </c>
      <c r="I824" s="3" t="s">
        <v>6</v>
      </c>
      <c r="J824" s="3" t="b">
        <v>0</v>
      </c>
      <c r="K824" s="4" t="s">
        <v>24</v>
      </c>
      <c r="L824" s="3" t="s">
        <v>24</v>
      </c>
      <c r="M824" t="e">
        <f t="shared" si="24"/>
        <v>#VALUE!</v>
      </c>
      <c r="N824" s="46">
        <f t="shared" si="25"/>
        <v>0</v>
      </c>
      <c r="O824" s="14"/>
    </row>
    <row r="825" spans="2:15">
      <c r="B825">
        <v>5000820</v>
      </c>
      <c r="C825" s="2">
        <v>79304</v>
      </c>
      <c r="D825" s="5">
        <v>5.2299999999999999E-2</v>
      </c>
      <c r="E825" s="2" t="s">
        <v>23</v>
      </c>
      <c r="F825" s="2" t="s">
        <v>23</v>
      </c>
      <c r="G825" s="3">
        <v>610</v>
      </c>
      <c r="H825" s="3">
        <v>0.2</v>
      </c>
      <c r="I825" s="3" t="s">
        <v>6</v>
      </c>
      <c r="J825" s="3" t="b">
        <v>0</v>
      </c>
      <c r="K825" s="4" t="s">
        <v>24</v>
      </c>
      <c r="L825" s="3" t="s">
        <v>24</v>
      </c>
      <c r="M825" t="e">
        <f t="shared" si="24"/>
        <v>#VALUE!</v>
      </c>
      <c r="N825" s="46">
        <f t="shared" si="25"/>
        <v>0</v>
      </c>
      <c r="O825" s="14"/>
    </row>
    <row r="826" spans="2:15">
      <c r="B826">
        <v>5000821</v>
      </c>
      <c r="C826" s="2">
        <v>41073</v>
      </c>
      <c r="D826" s="5">
        <v>2.52E-2</v>
      </c>
      <c r="E826" s="2" t="s">
        <v>23</v>
      </c>
      <c r="F826" s="2" t="s">
        <v>23</v>
      </c>
      <c r="G826" s="3">
        <v>649</v>
      </c>
      <c r="H826" s="3">
        <v>0.2</v>
      </c>
      <c r="I826" s="3" t="s">
        <v>6</v>
      </c>
      <c r="J826" s="3" t="b">
        <v>0</v>
      </c>
      <c r="K826" s="4" t="s">
        <v>24</v>
      </c>
      <c r="L826" s="3" t="s">
        <v>24</v>
      </c>
      <c r="M826" t="e">
        <f t="shared" si="24"/>
        <v>#VALUE!</v>
      </c>
      <c r="N826" s="46">
        <f t="shared" si="25"/>
        <v>0</v>
      </c>
      <c r="O826" s="14"/>
    </row>
    <row r="827" spans="2:15">
      <c r="B827">
        <v>5000822</v>
      </c>
      <c r="C827" s="2">
        <v>63906</v>
      </c>
      <c r="D827" s="5">
        <v>4.4900000000000002E-2</v>
      </c>
      <c r="E827" s="2" t="s">
        <v>23</v>
      </c>
      <c r="F827" s="2" t="s">
        <v>23</v>
      </c>
      <c r="G827" s="3">
        <v>754</v>
      </c>
      <c r="H827" s="3">
        <v>0.2</v>
      </c>
      <c r="I827" s="3" t="s">
        <v>6</v>
      </c>
      <c r="J827" s="3" t="b">
        <v>0</v>
      </c>
      <c r="K827" s="4" t="s">
        <v>24</v>
      </c>
      <c r="L827" s="3" t="s">
        <v>24</v>
      </c>
      <c r="M827" t="e">
        <f t="shared" si="24"/>
        <v>#VALUE!</v>
      </c>
      <c r="N827" s="46">
        <f t="shared" si="25"/>
        <v>0</v>
      </c>
      <c r="O827" s="14"/>
    </row>
    <row r="828" spans="2:15">
      <c r="B828">
        <v>5000823</v>
      </c>
      <c r="C828" s="2">
        <v>109967</v>
      </c>
      <c r="D828" s="5">
        <v>6.1100000000000002E-2</v>
      </c>
      <c r="E828" s="2" t="s">
        <v>23</v>
      </c>
      <c r="F828" s="2" t="s">
        <v>23</v>
      </c>
      <c r="G828" s="3">
        <v>676</v>
      </c>
      <c r="H828" s="3">
        <v>0.74400000000000011</v>
      </c>
      <c r="I828" s="3" t="s">
        <v>6</v>
      </c>
      <c r="J828" s="3" t="b">
        <v>0</v>
      </c>
      <c r="K828" s="4" t="s">
        <v>24</v>
      </c>
      <c r="L828" s="3" t="s">
        <v>24</v>
      </c>
      <c r="M828" t="e">
        <f t="shared" si="24"/>
        <v>#VALUE!</v>
      </c>
      <c r="N828" s="46">
        <f t="shared" si="25"/>
        <v>0</v>
      </c>
      <c r="O828" s="14"/>
    </row>
    <row r="829" spans="2:15">
      <c r="B829">
        <v>5000824</v>
      </c>
      <c r="C829" s="2">
        <v>20500</v>
      </c>
      <c r="D829" s="5">
        <v>4.9299999999999997E-2</v>
      </c>
      <c r="E829" s="2" t="s">
        <v>23</v>
      </c>
      <c r="F829" s="2" t="s">
        <v>23</v>
      </c>
      <c r="G829" s="3">
        <v>674</v>
      </c>
      <c r="H829" s="3">
        <v>0.32799999999999996</v>
      </c>
      <c r="I829" s="3" t="s">
        <v>6</v>
      </c>
      <c r="J829" s="3" t="b">
        <v>0</v>
      </c>
      <c r="K829" s="4" t="s">
        <v>24</v>
      </c>
      <c r="L829" s="3" t="s">
        <v>24</v>
      </c>
      <c r="M829" t="e">
        <f t="shared" si="24"/>
        <v>#VALUE!</v>
      </c>
      <c r="N829" s="46">
        <f t="shared" si="25"/>
        <v>0</v>
      </c>
      <c r="O829" s="14"/>
    </row>
    <row r="830" spans="2:15">
      <c r="B830">
        <v>5000825</v>
      </c>
      <c r="C830" s="2">
        <v>155831</v>
      </c>
      <c r="D830" s="5">
        <v>5.57E-2</v>
      </c>
      <c r="E830" s="2" t="s">
        <v>23</v>
      </c>
      <c r="F830" s="2" t="s">
        <v>23</v>
      </c>
      <c r="G830" s="3">
        <v>678</v>
      </c>
      <c r="H830" s="3">
        <v>0.624</v>
      </c>
      <c r="I830" s="3" t="s">
        <v>6</v>
      </c>
      <c r="J830" s="3" t="b">
        <v>0</v>
      </c>
      <c r="K830" s="4" t="s">
        <v>24</v>
      </c>
      <c r="L830" s="3" t="s">
        <v>24</v>
      </c>
      <c r="M830" t="e">
        <f t="shared" si="24"/>
        <v>#VALUE!</v>
      </c>
      <c r="N830" s="46">
        <f t="shared" si="25"/>
        <v>0</v>
      </c>
      <c r="O830" s="14"/>
    </row>
    <row r="831" spans="2:15">
      <c r="B831">
        <v>5000826</v>
      </c>
      <c r="C831" s="2">
        <v>68079</v>
      </c>
      <c r="D831" s="5">
        <v>2.7400000000000001E-2</v>
      </c>
      <c r="E831" s="2" t="s">
        <v>23</v>
      </c>
      <c r="F831" s="2" t="s">
        <v>23</v>
      </c>
      <c r="G831" s="3">
        <v>762</v>
      </c>
      <c r="H831" s="3">
        <v>0.248</v>
      </c>
      <c r="I831" s="3" t="s">
        <v>6</v>
      </c>
      <c r="J831" s="3" t="b">
        <v>0</v>
      </c>
      <c r="K831" s="4" t="s">
        <v>24</v>
      </c>
      <c r="L831" s="3" t="s">
        <v>24</v>
      </c>
      <c r="M831" t="e">
        <f t="shared" si="24"/>
        <v>#VALUE!</v>
      </c>
      <c r="N831" s="46">
        <f t="shared" si="25"/>
        <v>0</v>
      </c>
      <c r="O831" s="14"/>
    </row>
    <row r="832" spans="2:15">
      <c r="B832">
        <v>5000827</v>
      </c>
      <c r="C832" s="2">
        <v>122197</v>
      </c>
      <c r="D832" s="5">
        <v>4.24E-2</v>
      </c>
      <c r="E832" s="2" t="s">
        <v>23</v>
      </c>
      <c r="F832" s="2" t="s">
        <v>23</v>
      </c>
      <c r="G832" s="3">
        <v>700</v>
      </c>
      <c r="H832" s="3">
        <v>0.30400000000000005</v>
      </c>
      <c r="I832" s="3" t="s">
        <v>6</v>
      </c>
      <c r="J832" s="3" t="b">
        <v>0</v>
      </c>
      <c r="K832" s="4" t="s">
        <v>24</v>
      </c>
      <c r="L832" s="3" t="s">
        <v>24</v>
      </c>
      <c r="M832" t="e">
        <f t="shared" si="24"/>
        <v>#VALUE!</v>
      </c>
      <c r="N832" s="46">
        <f t="shared" si="25"/>
        <v>0</v>
      </c>
      <c r="O832" s="14"/>
    </row>
    <row r="833" spans="2:15">
      <c r="B833">
        <v>5000828</v>
      </c>
      <c r="C833" s="2">
        <v>128415</v>
      </c>
      <c r="D833" s="5">
        <v>4.7E-2</v>
      </c>
      <c r="E833" s="2" t="s">
        <v>23</v>
      </c>
      <c r="F833" s="2" t="s">
        <v>23</v>
      </c>
      <c r="G833" s="3">
        <v>617</v>
      </c>
      <c r="H833" s="3">
        <v>0.2</v>
      </c>
      <c r="I833" s="3" t="s">
        <v>6</v>
      </c>
      <c r="J833" s="3" t="b">
        <v>0</v>
      </c>
      <c r="K833" s="4" t="s">
        <v>24</v>
      </c>
      <c r="L833" s="3" t="s">
        <v>24</v>
      </c>
      <c r="M833" t="e">
        <f t="shared" si="24"/>
        <v>#VALUE!</v>
      </c>
      <c r="N833" s="46">
        <f t="shared" si="25"/>
        <v>0</v>
      </c>
      <c r="O833" s="14"/>
    </row>
    <row r="834" spans="2:15">
      <c r="B834">
        <v>5000829</v>
      </c>
      <c r="C834" s="2">
        <v>128200</v>
      </c>
      <c r="D834" s="5">
        <v>4.2200000000000001E-2</v>
      </c>
      <c r="E834" s="2" t="s">
        <v>23</v>
      </c>
      <c r="F834" s="2" t="s">
        <v>23</v>
      </c>
      <c r="G834" s="3">
        <v>675</v>
      </c>
      <c r="H834" s="3">
        <v>0.2</v>
      </c>
      <c r="I834" s="3" t="s">
        <v>6</v>
      </c>
      <c r="J834" s="3" t="b">
        <v>0</v>
      </c>
      <c r="K834" s="4" t="s">
        <v>24</v>
      </c>
      <c r="L834" s="3" t="s">
        <v>24</v>
      </c>
      <c r="M834" t="e">
        <f t="shared" si="24"/>
        <v>#VALUE!</v>
      </c>
      <c r="N834" s="46">
        <f t="shared" si="25"/>
        <v>0</v>
      </c>
      <c r="O834" s="14"/>
    </row>
    <row r="835" spans="2:15">
      <c r="B835">
        <v>5000830</v>
      </c>
      <c r="C835" s="2">
        <v>16696</v>
      </c>
      <c r="D835" s="5">
        <v>2.47E-2</v>
      </c>
      <c r="E835" s="2" t="s">
        <v>23</v>
      </c>
      <c r="F835" s="2" t="s">
        <v>23</v>
      </c>
      <c r="G835" s="3">
        <v>735</v>
      </c>
      <c r="H835" s="3">
        <v>0.2</v>
      </c>
      <c r="I835" s="3" t="s">
        <v>6</v>
      </c>
      <c r="J835" s="3" t="b">
        <v>0</v>
      </c>
      <c r="K835" s="4" t="s">
        <v>24</v>
      </c>
      <c r="L835" s="3" t="s">
        <v>24</v>
      </c>
      <c r="M835" t="e">
        <f t="shared" si="24"/>
        <v>#VALUE!</v>
      </c>
      <c r="N835" s="46">
        <f t="shared" si="25"/>
        <v>0</v>
      </c>
      <c r="O835" s="14"/>
    </row>
    <row r="836" spans="2:15">
      <c r="B836">
        <v>5000831</v>
      </c>
      <c r="C836" s="2">
        <v>149420</v>
      </c>
      <c r="D836" s="5">
        <v>3.7499999999999999E-2</v>
      </c>
      <c r="E836" s="2" t="s">
        <v>23</v>
      </c>
      <c r="F836" s="2" t="s">
        <v>23</v>
      </c>
      <c r="G836" s="3">
        <v>627</v>
      </c>
      <c r="H836" s="3">
        <v>0.64</v>
      </c>
      <c r="I836" s="3" t="s">
        <v>6</v>
      </c>
      <c r="J836" s="3" t="b">
        <v>0</v>
      </c>
      <c r="K836" s="4" t="s">
        <v>24</v>
      </c>
      <c r="L836" s="3" t="s">
        <v>24</v>
      </c>
      <c r="M836" t="e">
        <f t="shared" si="24"/>
        <v>#VALUE!</v>
      </c>
      <c r="N836" s="46">
        <f t="shared" si="25"/>
        <v>0</v>
      </c>
      <c r="O836" s="14"/>
    </row>
    <row r="837" spans="2:15">
      <c r="B837">
        <v>5000832</v>
      </c>
      <c r="C837" s="2">
        <v>162101</v>
      </c>
      <c r="D837" s="5">
        <v>2.0799999999999999E-2</v>
      </c>
      <c r="E837" s="2" t="s">
        <v>23</v>
      </c>
      <c r="F837" s="2" t="s">
        <v>25</v>
      </c>
      <c r="G837" s="3">
        <v>706</v>
      </c>
      <c r="H837" s="3">
        <v>0.2</v>
      </c>
      <c r="I837" s="3" t="s">
        <v>6</v>
      </c>
      <c r="J837" s="3" t="b">
        <v>0</v>
      </c>
      <c r="K837" s="4" t="s">
        <v>24</v>
      </c>
      <c r="L837" s="3" t="s">
        <v>24</v>
      </c>
      <c r="M837" t="e">
        <f t="shared" si="24"/>
        <v>#VALUE!</v>
      </c>
      <c r="N837" s="46">
        <f t="shared" si="25"/>
        <v>0</v>
      </c>
      <c r="O837" s="14"/>
    </row>
    <row r="838" spans="2:15">
      <c r="B838">
        <v>5000833</v>
      </c>
      <c r="C838" s="2">
        <v>98424</v>
      </c>
      <c r="D838" s="5">
        <v>2.8799999999999999E-2</v>
      </c>
      <c r="E838" s="2" t="s">
        <v>23</v>
      </c>
      <c r="F838" s="2" t="s">
        <v>23</v>
      </c>
      <c r="G838" s="3">
        <v>610</v>
      </c>
      <c r="H838" s="3">
        <v>0.2</v>
      </c>
      <c r="I838" s="3" t="s">
        <v>6</v>
      </c>
      <c r="J838" s="3" t="b">
        <v>0</v>
      </c>
      <c r="K838" s="4" t="s">
        <v>24</v>
      </c>
      <c r="L838" s="3" t="s">
        <v>24</v>
      </c>
      <c r="M838" t="e">
        <f t="shared" ref="M838:M901" si="26">IF(ISBLANK(J838), 0, K838 / (1 + 0.12)^(L838/12))</f>
        <v>#VALUE!</v>
      </c>
      <c r="N838" s="46">
        <f t="shared" si="25"/>
        <v>0</v>
      </c>
      <c r="O838" s="14"/>
    </row>
    <row r="839" spans="2:15">
      <c r="B839">
        <v>5000834</v>
      </c>
      <c r="C839" s="2">
        <v>189866</v>
      </c>
      <c r="D839" s="5">
        <v>5.4399999999999997E-2</v>
      </c>
      <c r="E839" s="2" t="s">
        <v>23</v>
      </c>
      <c r="F839" s="2" t="s">
        <v>23</v>
      </c>
      <c r="G839" s="3">
        <v>644</v>
      </c>
      <c r="H839" s="3">
        <v>0.36</v>
      </c>
      <c r="I839" s="3" t="s">
        <v>6</v>
      </c>
      <c r="J839" s="3" t="b">
        <v>0</v>
      </c>
      <c r="K839" s="4" t="s">
        <v>24</v>
      </c>
      <c r="L839" s="3" t="s">
        <v>24</v>
      </c>
      <c r="M839" t="e">
        <f t="shared" si="26"/>
        <v>#VALUE!</v>
      </c>
      <c r="N839" s="46">
        <f t="shared" ref="N839:N902" si="27">IF(F839="defaulted", C839 * (1 - K839), 0)</f>
        <v>0</v>
      </c>
      <c r="O839" s="14"/>
    </row>
    <row r="840" spans="2:15">
      <c r="B840">
        <v>5000835</v>
      </c>
      <c r="C840" s="2">
        <v>181359</v>
      </c>
      <c r="D840" s="5">
        <v>5.9200000000000003E-2</v>
      </c>
      <c r="E840" s="2" t="s">
        <v>23</v>
      </c>
      <c r="F840" s="2" t="s">
        <v>23</v>
      </c>
      <c r="G840" s="3">
        <v>761</v>
      </c>
      <c r="H840" s="3">
        <v>0.72800000000000009</v>
      </c>
      <c r="I840" s="3" t="s">
        <v>6</v>
      </c>
      <c r="J840" s="3" t="b">
        <v>0</v>
      </c>
      <c r="K840" s="4" t="s">
        <v>24</v>
      </c>
      <c r="L840" s="3" t="s">
        <v>24</v>
      </c>
      <c r="M840" t="e">
        <f t="shared" si="26"/>
        <v>#VALUE!</v>
      </c>
      <c r="N840" s="46">
        <f t="shared" si="27"/>
        <v>0</v>
      </c>
      <c r="O840" s="14"/>
    </row>
    <row r="841" spans="2:15">
      <c r="B841">
        <v>5000836</v>
      </c>
      <c r="C841" s="2">
        <v>23838</v>
      </c>
      <c r="D841" s="5">
        <v>3.7400000000000003E-2</v>
      </c>
      <c r="E841" s="2" t="s">
        <v>23</v>
      </c>
      <c r="F841" s="2" t="s">
        <v>23</v>
      </c>
      <c r="G841" s="3">
        <v>747</v>
      </c>
      <c r="H841" s="3">
        <v>0.71200000000000008</v>
      </c>
      <c r="I841" s="3" t="s">
        <v>6</v>
      </c>
      <c r="J841" s="3" t="b">
        <v>0</v>
      </c>
      <c r="K841" s="4" t="s">
        <v>24</v>
      </c>
      <c r="L841" s="3" t="s">
        <v>24</v>
      </c>
      <c r="M841" t="e">
        <f t="shared" si="26"/>
        <v>#VALUE!</v>
      </c>
      <c r="N841" s="46">
        <f t="shared" si="27"/>
        <v>0</v>
      </c>
      <c r="O841" s="14"/>
    </row>
    <row r="842" spans="2:15">
      <c r="B842">
        <v>5000837</v>
      </c>
      <c r="C842" s="2">
        <v>48445</v>
      </c>
      <c r="D842" s="5">
        <v>3.6400000000000002E-2</v>
      </c>
      <c r="E842" s="2" t="s">
        <v>23</v>
      </c>
      <c r="F842" s="2" t="s">
        <v>23</v>
      </c>
      <c r="G842" s="3">
        <v>686</v>
      </c>
      <c r="H842" s="3">
        <v>0.22400000000000009</v>
      </c>
      <c r="I842" s="3" t="s">
        <v>6</v>
      </c>
      <c r="J842" s="3" t="b">
        <v>0</v>
      </c>
      <c r="K842" s="4" t="s">
        <v>24</v>
      </c>
      <c r="L842" s="3" t="s">
        <v>24</v>
      </c>
      <c r="M842" t="e">
        <f t="shared" si="26"/>
        <v>#VALUE!</v>
      </c>
      <c r="N842" s="46">
        <f t="shared" si="27"/>
        <v>0</v>
      </c>
      <c r="O842" s="14"/>
    </row>
    <row r="843" spans="2:15">
      <c r="B843">
        <v>5000838</v>
      </c>
      <c r="C843" s="2">
        <v>80463</v>
      </c>
      <c r="D843" s="5">
        <v>4.8000000000000001E-2</v>
      </c>
      <c r="E843" s="2" t="s">
        <v>23</v>
      </c>
      <c r="F843" s="2" t="s">
        <v>23</v>
      </c>
      <c r="G843" s="3">
        <v>704</v>
      </c>
      <c r="H843" s="3">
        <v>0.20800000000000007</v>
      </c>
      <c r="I843" s="3" t="s">
        <v>6</v>
      </c>
      <c r="J843" s="3" t="b">
        <v>0</v>
      </c>
      <c r="K843" s="4" t="s">
        <v>24</v>
      </c>
      <c r="L843" s="3" t="s">
        <v>24</v>
      </c>
      <c r="M843" t="e">
        <f t="shared" si="26"/>
        <v>#VALUE!</v>
      </c>
      <c r="N843" s="46">
        <f t="shared" si="27"/>
        <v>0</v>
      </c>
      <c r="O843" s="14"/>
    </row>
    <row r="844" spans="2:15">
      <c r="B844">
        <v>5000839</v>
      </c>
      <c r="C844" s="2">
        <v>75527</v>
      </c>
      <c r="D844" s="5">
        <v>3.49E-2</v>
      </c>
      <c r="E844" s="2" t="s">
        <v>23</v>
      </c>
      <c r="F844" s="2" t="s">
        <v>23</v>
      </c>
      <c r="G844" s="3">
        <v>714</v>
      </c>
      <c r="H844" s="3">
        <v>0.31999999999999995</v>
      </c>
      <c r="I844" s="3" t="s">
        <v>6</v>
      </c>
      <c r="J844" s="3" t="b">
        <v>0</v>
      </c>
      <c r="K844" s="4" t="s">
        <v>24</v>
      </c>
      <c r="L844" s="3" t="s">
        <v>24</v>
      </c>
      <c r="M844" t="e">
        <f t="shared" si="26"/>
        <v>#VALUE!</v>
      </c>
      <c r="N844" s="46">
        <f t="shared" si="27"/>
        <v>0</v>
      </c>
      <c r="O844" s="14"/>
    </row>
    <row r="845" spans="2:15">
      <c r="B845">
        <v>5000840</v>
      </c>
      <c r="C845" s="2">
        <v>131268</v>
      </c>
      <c r="D845" s="5">
        <v>3.5299999999999998E-2</v>
      </c>
      <c r="E845" s="2" t="s">
        <v>23</v>
      </c>
      <c r="F845" s="2" t="s">
        <v>23</v>
      </c>
      <c r="G845" s="3">
        <v>711</v>
      </c>
      <c r="H845" s="3">
        <v>0.51200000000000001</v>
      </c>
      <c r="I845" s="3" t="s">
        <v>6</v>
      </c>
      <c r="J845" s="3" t="b">
        <v>0</v>
      </c>
      <c r="K845" s="4" t="s">
        <v>24</v>
      </c>
      <c r="L845" s="3" t="s">
        <v>24</v>
      </c>
      <c r="M845" t="e">
        <f t="shared" si="26"/>
        <v>#VALUE!</v>
      </c>
      <c r="N845" s="46">
        <f t="shared" si="27"/>
        <v>0</v>
      </c>
      <c r="O845" s="14"/>
    </row>
    <row r="846" spans="2:15">
      <c r="B846">
        <v>5000841</v>
      </c>
      <c r="C846" s="2">
        <v>121560</v>
      </c>
      <c r="D846" s="5">
        <v>3.5400000000000001E-2</v>
      </c>
      <c r="E846" s="2" t="s">
        <v>23</v>
      </c>
      <c r="F846" s="2" t="s">
        <v>27</v>
      </c>
      <c r="G846" s="3">
        <v>384.59999999999997</v>
      </c>
      <c r="H846" s="3">
        <v>1.06</v>
      </c>
      <c r="I846" s="3" t="s">
        <v>6</v>
      </c>
      <c r="J846" s="3" t="s">
        <v>24</v>
      </c>
      <c r="K846" s="4">
        <v>0.05</v>
      </c>
      <c r="L846" s="3">
        <v>4</v>
      </c>
      <c r="M846">
        <f t="shared" si="26"/>
        <v>4.8146419638854472E-2</v>
      </c>
      <c r="N846" s="46">
        <f t="shared" si="27"/>
        <v>115482</v>
      </c>
      <c r="O846" s="14"/>
    </row>
    <row r="847" spans="2:15">
      <c r="B847">
        <v>5000842</v>
      </c>
      <c r="C847" s="2">
        <v>122005</v>
      </c>
      <c r="D847" s="5">
        <v>2.69E-2</v>
      </c>
      <c r="E847" s="2" t="s">
        <v>23</v>
      </c>
      <c r="F847" s="2" t="s">
        <v>23</v>
      </c>
      <c r="G847" s="3">
        <v>606</v>
      </c>
      <c r="H847" s="3">
        <v>0.26400000000000001</v>
      </c>
      <c r="I847" s="3" t="s">
        <v>6</v>
      </c>
      <c r="J847" s="3" t="b">
        <v>0</v>
      </c>
      <c r="K847" s="4" t="s">
        <v>24</v>
      </c>
      <c r="L847" s="3" t="s">
        <v>24</v>
      </c>
      <c r="M847" t="e">
        <f t="shared" si="26"/>
        <v>#VALUE!</v>
      </c>
      <c r="N847" s="46">
        <f t="shared" si="27"/>
        <v>0</v>
      </c>
      <c r="O847" s="14"/>
    </row>
    <row r="848" spans="2:15">
      <c r="B848">
        <v>5000843</v>
      </c>
      <c r="C848" s="2">
        <v>117621</v>
      </c>
      <c r="D848" s="5">
        <v>2.5600000000000001E-2</v>
      </c>
      <c r="E848" s="2" t="s">
        <v>23</v>
      </c>
      <c r="F848" s="2" t="s">
        <v>23</v>
      </c>
      <c r="G848" s="3">
        <v>698</v>
      </c>
      <c r="H848" s="3">
        <v>0.3680000000000001</v>
      </c>
      <c r="I848" s="3" t="s">
        <v>6</v>
      </c>
      <c r="J848" s="3" t="b">
        <v>0</v>
      </c>
      <c r="K848" s="4" t="s">
        <v>24</v>
      </c>
      <c r="L848" s="3" t="s">
        <v>24</v>
      </c>
      <c r="M848" t="e">
        <f t="shared" si="26"/>
        <v>#VALUE!</v>
      </c>
      <c r="N848" s="46">
        <f t="shared" si="27"/>
        <v>0</v>
      </c>
      <c r="O848" s="14"/>
    </row>
    <row r="849" spans="2:15">
      <c r="B849">
        <v>5000844</v>
      </c>
      <c r="C849" s="2">
        <v>56545</v>
      </c>
      <c r="D849" s="5">
        <v>5.96E-2</v>
      </c>
      <c r="E849" s="2" t="s">
        <v>23</v>
      </c>
      <c r="F849" s="2" t="s">
        <v>23</v>
      </c>
      <c r="G849" s="3">
        <v>727</v>
      </c>
      <c r="H849" s="3">
        <v>0.64</v>
      </c>
      <c r="I849" s="3" t="s">
        <v>6</v>
      </c>
      <c r="J849" s="3" t="b">
        <v>0</v>
      </c>
      <c r="K849" s="4" t="s">
        <v>24</v>
      </c>
      <c r="L849" s="3" t="s">
        <v>24</v>
      </c>
      <c r="M849" t="e">
        <f t="shared" si="26"/>
        <v>#VALUE!</v>
      </c>
      <c r="N849" s="46">
        <f t="shared" si="27"/>
        <v>0</v>
      </c>
      <c r="O849" s="14"/>
    </row>
    <row r="850" spans="2:15">
      <c r="B850">
        <v>5000845</v>
      </c>
      <c r="C850" s="2">
        <v>5343</v>
      </c>
      <c r="D850" s="5">
        <v>3.9300000000000002E-2</v>
      </c>
      <c r="E850" s="2" t="s">
        <v>23</v>
      </c>
      <c r="F850" s="2" t="s">
        <v>23</v>
      </c>
      <c r="G850" s="3">
        <v>605</v>
      </c>
      <c r="H850" s="3">
        <v>0.44800000000000006</v>
      </c>
      <c r="I850" s="3" t="s">
        <v>6</v>
      </c>
      <c r="J850" s="3" t="b">
        <v>0</v>
      </c>
      <c r="K850" s="4" t="s">
        <v>24</v>
      </c>
      <c r="L850" s="3" t="s">
        <v>24</v>
      </c>
      <c r="M850" t="e">
        <f t="shared" si="26"/>
        <v>#VALUE!</v>
      </c>
      <c r="N850" s="46">
        <f t="shared" si="27"/>
        <v>0</v>
      </c>
      <c r="O850" s="14"/>
    </row>
    <row r="851" spans="2:15">
      <c r="B851">
        <v>5000846</v>
      </c>
      <c r="C851" s="2">
        <v>135899</v>
      </c>
      <c r="D851" s="5">
        <v>4.8300000000000003E-2</v>
      </c>
      <c r="E851" s="2" t="s">
        <v>26</v>
      </c>
      <c r="F851" s="2" t="s">
        <v>27</v>
      </c>
      <c r="G851" s="3">
        <v>449.4</v>
      </c>
      <c r="H851" s="3">
        <v>0.56999999999999995</v>
      </c>
      <c r="I851" s="3" t="s">
        <v>6</v>
      </c>
      <c r="J851" s="3" t="s">
        <v>24</v>
      </c>
      <c r="K851" s="4">
        <v>0.1</v>
      </c>
      <c r="L851" s="3">
        <v>4</v>
      </c>
      <c r="M851">
        <f t="shared" si="26"/>
        <v>9.6292839277708944E-2</v>
      </c>
      <c r="N851" s="46">
        <f t="shared" si="27"/>
        <v>122309.1</v>
      </c>
      <c r="O851" s="14"/>
    </row>
    <row r="852" spans="2:15">
      <c r="B852">
        <v>5000847</v>
      </c>
      <c r="C852" s="2">
        <v>53291</v>
      </c>
      <c r="D852" s="5">
        <v>4.2799999999999998E-2</v>
      </c>
      <c r="E852" s="2" t="s">
        <v>23</v>
      </c>
      <c r="F852" s="2" t="s">
        <v>23</v>
      </c>
      <c r="G852" s="3">
        <v>665</v>
      </c>
      <c r="H852" s="3">
        <v>0.2</v>
      </c>
      <c r="I852" s="3" t="s">
        <v>6</v>
      </c>
      <c r="J852" s="3" t="b">
        <v>0</v>
      </c>
      <c r="K852" s="4" t="s">
        <v>24</v>
      </c>
      <c r="L852" s="3" t="s">
        <v>24</v>
      </c>
      <c r="M852" t="e">
        <f t="shared" si="26"/>
        <v>#VALUE!</v>
      </c>
      <c r="N852" s="46">
        <f t="shared" si="27"/>
        <v>0</v>
      </c>
      <c r="O852" s="14"/>
    </row>
    <row r="853" spans="2:15">
      <c r="B853">
        <v>5000848</v>
      </c>
      <c r="C853" s="2">
        <v>6648</v>
      </c>
      <c r="D853" s="5">
        <v>5.2900000000000003E-2</v>
      </c>
      <c r="E853" s="2" t="s">
        <v>23</v>
      </c>
      <c r="F853" s="2" t="s">
        <v>23</v>
      </c>
      <c r="G853" s="3">
        <v>699</v>
      </c>
      <c r="H853" s="3">
        <v>0.34400000000000008</v>
      </c>
      <c r="I853" s="3" t="s">
        <v>6</v>
      </c>
      <c r="J853" s="3" t="b">
        <v>0</v>
      </c>
      <c r="K853" s="4" t="s">
        <v>24</v>
      </c>
      <c r="L853" s="3" t="s">
        <v>24</v>
      </c>
      <c r="M853" t="e">
        <f t="shared" si="26"/>
        <v>#VALUE!</v>
      </c>
      <c r="N853" s="46">
        <f t="shared" si="27"/>
        <v>0</v>
      </c>
      <c r="O853" s="14"/>
    </row>
    <row r="854" spans="2:15">
      <c r="B854">
        <v>5000849</v>
      </c>
      <c r="C854" s="2">
        <v>157621</v>
      </c>
      <c r="D854" s="5">
        <v>3.4000000000000002E-2</v>
      </c>
      <c r="E854" s="2" t="s">
        <v>23</v>
      </c>
      <c r="F854" s="2" t="s">
        <v>23</v>
      </c>
      <c r="G854" s="3">
        <v>692</v>
      </c>
      <c r="H854" s="3">
        <v>0.2</v>
      </c>
      <c r="I854" s="3" t="s">
        <v>6</v>
      </c>
      <c r="J854" s="3" t="b">
        <v>0</v>
      </c>
      <c r="K854" s="4" t="s">
        <v>24</v>
      </c>
      <c r="L854" s="3" t="s">
        <v>24</v>
      </c>
      <c r="M854" t="e">
        <f t="shared" si="26"/>
        <v>#VALUE!</v>
      </c>
      <c r="N854" s="46">
        <f t="shared" si="27"/>
        <v>0</v>
      </c>
      <c r="O854" s="14"/>
    </row>
    <row r="855" spans="2:15">
      <c r="B855">
        <v>5000850</v>
      </c>
      <c r="C855" s="2">
        <v>105578</v>
      </c>
      <c r="D855" s="5">
        <v>4.99E-2</v>
      </c>
      <c r="E855" s="2" t="s">
        <v>23</v>
      </c>
      <c r="F855" s="2" t="s">
        <v>23</v>
      </c>
      <c r="G855" s="3">
        <v>668</v>
      </c>
      <c r="H855" s="3">
        <v>0.23199999999999998</v>
      </c>
      <c r="I855" s="3" t="s">
        <v>6</v>
      </c>
      <c r="J855" s="3" t="b">
        <v>0</v>
      </c>
      <c r="K855" s="4" t="s">
        <v>24</v>
      </c>
      <c r="L855" s="3" t="s">
        <v>24</v>
      </c>
      <c r="M855" t="e">
        <f t="shared" si="26"/>
        <v>#VALUE!</v>
      </c>
      <c r="N855" s="46">
        <f t="shared" si="27"/>
        <v>0</v>
      </c>
      <c r="O855" s="14"/>
    </row>
    <row r="856" spans="2:15">
      <c r="B856">
        <v>5000851</v>
      </c>
      <c r="C856" s="2">
        <v>146484</v>
      </c>
      <c r="D856" s="5">
        <v>3.78E-2</v>
      </c>
      <c r="E856" s="2" t="s">
        <v>23</v>
      </c>
      <c r="F856" s="2" t="s">
        <v>23</v>
      </c>
      <c r="G856" s="3">
        <v>793</v>
      </c>
      <c r="H856" s="3">
        <v>0.36</v>
      </c>
      <c r="I856" s="3" t="s">
        <v>6</v>
      </c>
      <c r="J856" s="3" t="b">
        <v>0</v>
      </c>
      <c r="K856" s="4" t="s">
        <v>24</v>
      </c>
      <c r="L856" s="3" t="s">
        <v>24</v>
      </c>
      <c r="M856" t="e">
        <f t="shared" si="26"/>
        <v>#VALUE!</v>
      </c>
      <c r="N856" s="46">
        <f t="shared" si="27"/>
        <v>0</v>
      </c>
      <c r="O856" s="14"/>
    </row>
    <row r="857" spans="2:15">
      <c r="B857">
        <v>5000852</v>
      </c>
      <c r="C857" s="2">
        <v>164853</v>
      </c>
      <c r="D857" s="5">
        <v>5.9799999999999999E-2</v>
      </c>
      <c r="E857" s="2" t="s">
        <v>23</v>
      </c>
      <c r="F857" s="2" t="s">
        <v>23</v>
      </c>
      <c r="G857" s="3">
        <v>749</v>
      </c>
      <c r="H857" s="3">
        <v>0.2</v>
      </c>
      <c r="I857" s="3" t="s">
        <v>6</v>
      </c>
      <c r="J857" s="3" t="b">
        <v>0</v>
      </c>
      <c r="K857" s="4" t="s">
        <v>24</v>
      </c>
      <c r="L857" s="3" t="s">
        <v>24</v>
      </c>
      <c r="M857" t="e">
        <f t="shared" si="26"/>
        <v>#VALUE!</v>
      </c>
      <c r="N857" s="46">
        <f t="shared" si="27"/>
        <v>0</v>
      </c>
      <c r="O857" s="14"/>
    </row>
    <row r="858" spans="2:15">
      <c r="B858">
        <v>5000853</v>
      </c>
      <c r="C858" s="2">
        <v>81053</v>
      </c>
      <c r="D858" s="5">
        <v>4.3499999999999997E-2</v>
      </c>
      <c r="E858" s="2" t="s">
        <v>23</v>
      </c>
      <c r="F858" s="2" t="s">
        <v>23</v>
      </c>
      <c r="G858" s="3">
        <v>751</v>
      </c>
      <c r="H858" s="3">
        <v>0.25600000000000012</v>
      </c>
      <c r="I858" s="3" t="s">
        <v>6</v>
      </c>
      <c r="J858" s="3" t="b">
        <v>0</v>
      </c>
      <c r="K858" s="4" t="s">
        <v>24</v>
      </c>
      <c r="L858" s="3" t="s">
        <v>24</v>
      </c>
      <c r="M858" t="e">
        <f t="shared" si="26"/>
        <v>#VALUE!</v>
      </c>
      <c r="N858" s="46">
        <f t="shared" si="27"/>
        <v>0</v>
      </c>
      <c r="O858" s="14"/>
    </row>
    <row r="859" spans="2:15">
      <c r="B859">
        <v>5000854</v>
      </c>
      <c r="C859" s="2">
        <v>169431</v>
      </c>
      <c r="D859" s="5">
        <v>4.6699999999999998E-2</v>
      </c>
      <c r="E859" s="2" t="s">
        <v>23</v>
      </c>
      <c r="F859" s="2" t="s">
        <v>23</v>
      </c>
      <c r="G859" s="3">
        <v>614</v>
      </c>
      <c r="H859" s="3">
        <v>0.47199999999999998</v>
      </c>
      <c r="I859" s="3" t="s">
        <v>6</v>
      </c>
      <c r="J859" s="3" t="b">
        <v>0</v>
      </c>
      <c r="K859" s="4" t="s">
        <v>24</v>
      </c>
      <c r="L859" s="3" t="s">
        <v>24</v>
      </c>
      <c r="M859" t="e">
        <f t="shared" si="26"/>
        <v>#VALUE!</v>
      </c>
      <c r="N859" s="46">
        <f t="shared" si="27"/>
        <v>0</v>
      </c>
      <c r="O859" s="14"/>
    </row>
    <row r="860" spans="2:15">
      <c r="B860">
        <v>5000855</v>
      </c>
      <c r="C860" s="2">
        <v>59992</v>
      </c>
      <c r="D860" s="5">
        <v>4.1300000000000003E-2</v>
      </c>
      <c r="E860" s="2" t="s">
        <v>23</v>
      </c>
      <c r="F860" s="2" t="s">
        <v>23</v>
      </c>
      <c r="G860" s="3">
        <v>650</v>
      </c>
      <c r="H860" s="3">
        <v>0.2</v>
      </c>
      <c r="I860" s="3" t="s">
        <v>6</v>
      </c>
      <c r="J860" s="3" t="b">
        <v>0</v>
      </c>
      <c r="K860" s="4" t="s">
        <v>24</v>
      </c>
      <c r="L860" s="3" t="s">
        <v>24</v>
      </c>
      <c r="M860" t="e">
        <f t="shared" si="26"/>
        <v>#VALUE!</v>
      </c>
      <c r="N860" s="46">
        <f t="shared" si="27"/>
        <v>0</v>
      </c>
      <c r="O860" s="14"/>
    </row>
    <row r="861" spans="2:15">
      <c r="B861">
        <v>5000856</v>
      </c>
      <c r="C861" s="2">
        <v>128795</v>
      </c>
      <c r="D861" s="5">
        <v>6.9000000000000006E-2</v>
      </c>
      <c r="E861" s="2" t="s">
        <v>23</v>
      </c>
      <c r="F861" s="2" t="s">
        <v>23</v>
      </c>
      <c r="G861" s="3">
        <v>696</v>
      </c>
      <c r="H861" s="3">
        <v>0.43200000000000005</v>
      </c>
      <c r="I861" s="3" t="s">
        <v>6</v>
      </c>
      <c r="J861" s="3" t="b">
        <v>0</v>
      </c>
      <c r="K861" s="4" t="s">
        <v>24</v>
      </c>
      <c r="L861" s="3" t="s">
        <v>24</v>
      </c>
      <c r="M861" t="e">
        <f t="shared" si="26"/>
        <v>#VALUE!</v>
      </c>
      <c r="N861" s="46">
        <f t="shared" si="27"/>
        <v>0</v>
      </c>
      <c r="O861" s="14"/>
    </row>
    <row r="862" spans="2:15">
      <c r="B862">
        <v>5000857</v>
      </c>
      <c r="C862" s="2">
        <v>76708</v>
      </c>
      <c r="D862" s="5">
        <v>3.4299999999999997E-2</v>
      </c>
      <c r="E862" s="2" t="s">
        <v>23</v>
      </c>
      <c r="F862" s="2" t="s">
        <v>23</v>
      </c>
      <c r="G862" s="3">
        <v>641</v>
      </c>
      <c r="H862" s="3">
        <v>0.2</v>
      </c>
      <c r="I862" s="3" t="s">
        <v>6</v>
      </c>
      <c r="J862" s="3" t="b">
        <v>0</v>
      </c>
      <c r="K862" s="4" t="s">
        <v>24</v>
      </c>
      <c r="L862" s="3" t="s">
        <v>24</v>
      </c>
      <c r="M862" t="e">
        <f t="shared" si="26"/>
        <v>#VALUE!</v>
      </c>
      <c r="N862" s="46">
        <f t="shared" si="27"/>
        <v>0</v>
      </c>
      <c r="O862" s="14"/>
    </row>
    <row r="863" spans="2:15">
      <c r="B863">
        <v>5000858</v>
      </c>
      <c r="C863" s="2">
        <v>126966</v>
      </c>
      <c r="D863" s="5">
        <v>3.6200000000000003E-2</v>
      </c>
      <c r="E863" s="2" t="s">
        <v>23</v>
      </c>
      <c r="F863" s="2" t="s">
        <v>23</v>
      </c>
      <c r="G863" s="3">
        <v>687</v>
      </c>
      <c r="H863" s="3">
        <v>0.52</v>
      </c>
      <c r="I863" s="3" t="s">
        <v>6</v>
      </c>
      <c r="J863" s="3" t="b">
        <v>0</v>
      </c>
      <c r="K863" s="4" t="s">
        <v>24</v>
      </c>
      <c r="L863" s="3" t="s">
        <v>24</v>
      </c>
      <c r="M863" t="e">
        <f t="shared" si="26"/>
        <v>#VALUE!</v>
      </c>
      <c r="N863" s="46">
        <f t="shared" si="27"/>
        <v>0</v>
      </c>
      <c r="O863" s="14"/>
    </row>
    <row r="864" spans="2:15">
      <c r="B864">
        <v>5000859</v>
      </c>
      <c r="C864" s="2">
        <v>199093</v>
      </c>
      <c r="D864" s="5">
        <v>2.46E-2</v>
      </c>
      <c r="E864" s="2" t="s">
        <v>23</v>
      </c>
      <c r="F864" s="2" t="s">
        <v>23</v>
      </c>
      <c r="G864" s="3">
        <v>784</v>
      </c>
      <c r="H864" s="3">
        <v>0.2</v>
      </c>
      <c r="I864" s="3" t="s">
        <v>6</v>
      </c>
      <c r="J864" s="3" t="b">
        <v>0</v>
      </c>
      <c r="K864" s="4" t="s">
        <v>24</v>
      </c>
      <c r="L864" s="3" t="s">
        <v>24</v>
      </c>
      <c r="M864" t="e">
        <f t="shared" si="26"/>
        <v>#VALUE!</v>
      </c>
      <c r="N864" s="46">
        <f t="shared" si="27"/>
        <v>0</v>
      </c>
      <c r="O864" s="14"/>
    </row>
    <row r="865" spans="2:15">
      <c r="B865">
        <v>5000860</v>
      </c>
      <c r="C865" s="2">
        <v>192171</v>
      </c>
      <c r="D865" s="5">
        <v>5.6099999999999997E-2</v>
      </c>
      <c r="E865" s="2" t="s">
        <v>23</v>
      </c>
      <c r="F865" s="2" t="s">
        <v>23</v>
      </c>
      <c r="G865" s="3">
        <v>780</v>
      </c>
      <c r="H865" s="3">
        <v>0.3680000000000001</v>
      </c>
      <c r="I865" s="3" t="s">
        <v>6</v>
      </c>
      <c r="J865" s="3" t="b">
        <v>0</v>
      </c>
      <c r="K865" s="4" t="s">
        <v>24</v>
      </c>
      <c r="L865" s="3" t="s">
        <v>24</v>
      </c>
      <c r="M865" t="e">
        <f t="shared" si="26"/>
        <v>#VALUE!</v>
      </c>
      <c r="N865" s="46">
        <f t="shared" si="27"/>
        <v>0</v>
      </c>
      <c r="O865" s="14"/>
    </row>
    <row r="866" spans="2:15">
      <c r="B866">
        <v>5000861</v>
      </c>
      <c r="C866" s="2">
        <v>23746</v>
      </c>
      <c r="D866" s="5">
        <v>5.8900000000000001E-2</v>
      </c>
      <c r="E866" s="2" t="s">
        <v>23</v>
      </c>
      <c r="F866" s="2" t="s">
        <v>23</v>
      </c>
      <c r="G866" s="3">
        <v>747</v>
      </c>
      <c r="H866" s="3">
        <v>0.38400000000000001</v>
      </c>
      <c r="I866" s="3" t="s">
        <v>6</v>
      </c>
      <c r="J866" s="3" t="b">
        <v>0</v>
      </c>
      <c r="K866" s="4" t="s">
        <v>24</v>
      </c>
      <c r="L866" s="3" t="s">
        <v>24</v>
      </c>
      <c r="M866" t="e">
        <f t="shared" si="26"/>
        <v>#VALUE!</v>
      </c>
      <c r="N866" s="46">
        <f t="shared" si="27"/>
        <v>0</v>
      </c>
      <c r="O866" s="14"/>
    </row>
    <row r="867" spans="2:15">
      <c r="B867">
        <v>5000862</v>
      </c>
      <c r="C867" s="2">
        <v>20482</v>
      </c>
      <c r="D867" s="5">
        <v>6.3E-2</v>
      </c>
      <c r="E867" s="2" t="s">
        <v>23</v>
      </c>
      <c r="F867" s="2" t="s">
        <v>25</v>
      </c>
      <c r="G867" s="3">
        <v>672</v>
      </c>
      <c r="H867" s="3">
        <v>1.0699999999999998</v>
      </c>
      <c r="I867" s="3" t="s">
        <v>6</v>
      </c>
      <c r="J867" s="3" t="b">
        <v>0</v>
      </c>
      <c r="K867" s="4" t="s">
        <v>24</v>
      </c>
      <c r="L867" s="3" t="s">
        <v>24</v>
      </c>
      <c r="M867" t="e">
        <f t="shared" si="26"/>
        <v>#VALUE!</v>
      </c>
      <c r="N867" s="46">
        <f t="shared" si="27"/>
        <v>0</v>
      </c>
      <c r="O867" s="14"/>
    </row>
    <row r="868" spans="2:15">
      <c r="B868">
        <v>5000863</v>
      </c>
      <c r="C868" s="2">
        <v>20670</v>
      </c>
      <c r="D868" s="5">
        <v>5.3900000000000003E-2</v>
      </c>
      <c r="E868" s="2" t="s">
        <v>23</v>
      </c>
      <c r="F868" s="2" t="s">
        <v>23</v>
      </c>
      <c r="G868" s="3">
        <v>653</v>
      </c>
      <c r="H868" s="3">
        <v>0.21599999999999997</v>
      </c>
      <c r="I868" s="3" t="s">
        <v>6</v>
      </c>
      <c r="J868" s="3" t="b">
        <v>0</v>
      </c>
      <c r="K868" s="4" t="s">
        <v>24</v>
      </c>
      <c r="L868" s="3" t="s">
        <v>24</v>
      </c>
      <c r="M868" t="e">
        <f t="shared" si="26"/>
        <v>#VALUE!</v>
      </c>
      <c r="N868" s="46">
        <f t="shared" si="27"/>
        <v>0</v>
      </c>
      <c r="O868" s="14"/>
    </row>
    <row r="869" spans="2:15">
      <c r="B869">
        <v>5000864</v>
      </c>
      <c r="C869" s="2">
        <v>149163</v>
      </c>
      <c r="D869" s="5">
        <v>5.5500000000000001E-2</v>
      </c>
      <c r="E869" s="2" t="s">
        <v>23</v>
      </c>
      <c r="F869" s="2" t="s">
        <v>23</v>
      </c>
      <c r="G869" s="3">
        <v>788</v>
      </c>
      <c r="H869" s="3">
        <v>0.31999999999999995</v>
      </c>
      <c r="I869" s="3" t="s">
        <v>6</v>
      </c>
      <c r="J869" s="3" t="b">
        <v>0</v>
      </c>
      <c r="K869" s="4" t="s">
        <v>24</v>
      </c>
      <c r="L869" s="3" t="s">
        <v>24</v>
      </c>
      <c r="M869" t="e">
        <f t="shared" si="26"/>
        <v>#VALUE!</v>
      </c>
      <c r="N869" s="46">
        <f t="shared" si="27"/>
        <v>0</v>
      </c>
      <c r="O869" s="14"/>
    </row>
    <row r="870" spans="2:15">
      <c r="B870">
        <v>5000865</v>
      </c>
      <c r="C870" s="2">
        <v>44905</v>
      </c>
      <c r="D870" s="5">
        <v>4.5900000000000003E-2</v>
      </c>
      <c r="E870" s="2" t="s">
        <v>23</v>
      </c>
      <c r="F870" s="2" t="s">
        <v>23</v>
      </c>
      <c r="G870" s="3">
        <v>630</v>
      </c>
      <c r="H870" s="3">
        <v>0.29600000000000004</v>
      </c>
      <c r="I870" s="3" t="s">
        <v>6</v>
      </c>
      <c r="J870" s="3" t="b">
        <v>0</v>
      </c>
      <c r="K870" s="4" t="s">
        <v>24</v>
      </c>
      <c r="L870" s="3" t="s">
        <v>24</v>
      </c>
      <c r="M870" t="e">
        <f t="shared" si="26"/>
        <v>#VALUE!</v>
      </c>
      <c r="N870" s="46">
        <f t="shared" si="27"/>
        <v>0</v>
      </c>
      <c r="O870" s="14"/>
    </row>
    <row r="871" spans="2:15">
      <c r="B871">
        <v>5000866</v>
      </c>
      <c r="C871" s="2">
        <v>77554</v>
      </c>
      <c r="D871" s="5">
        <v>3.4500000000000003E-2</v>
      </c>
      <c r="E871" s="2" t="s">
        <v>23</v>
      </c>
      <c r="F871" s="2" t="s">
        <v>23</v>
      </c>
      <c r="G871" s="3">
        <v>759</v>
      </c>
      <c r="H871" s="3">
        <v>0.248</v>
      </c>
      <c r="I871" s="3" t="s">
        <v>6</v>
      </c>
      <c r="J871" s="3" t="b">
        <v>0</v>
      </c>
      <c r="K871" s="4" t="s">
        <v>24</v>
      </c>
      <c r="L871" s="3" t="s">
        <v>24</v>
      </c>
      <c r="M871" t="e">
        <f t="shared" si="26"/>
        <v>#VALUE!</v>
      </c>
      <c r="N871" s="46">
        <f t="shared" si="27"/>
        <v>0</v>
      </c>
      <c r="O871" s="14"/>
    </row>
    <row r="872" spans="2:15">
      <c r="B872">
        <v>5000867</v>
      </c>
      <c r="C872" s="2">
        <v>96793</v>
      </c>
      <c r="D872" s="5">
        <v>4.5400000000000003E-2</v>
      </c>
      <c r="E872" s="2" t="s">
        <v>23</v>
      </c>
      <c r="F872" s="2" t="s">
        <v>23</v>
      </c>
      <c r="G872" s="3">
        <v>631</v>
      </c>
      <c r="H872" s="3">
        <v>0.30400000000000005</v>
      </c>
      <c r="I872" s="3" t="s">
        <v>6</v>
      </c>
      <c r="J872" s="3" t="b">
        <v>0</v>
      </c>
      <c r="K872" s="4" t="s">
        <v>24</v>
      </c>
      <c r="L872" s="3" t="s">
        <v>24</v>
      </c>
      <c r="M872" t="e">
        <f t="shared" si="26"/>
        <v>#VALUE!</v>
      </c>
      <c r="N872" s="46">
        <f t="shared" si="27"/>
        <v>0</v>
      </c>
      <c r="O872" s="14"/>
    </row>
    <row r="873" spans="2:15">
      <c r="B873">
        <v>5000868</v>
      </c>
      <c r="C873" s="2">
        <v>31867</v>
      </c>
      <c r="D873" s="5">
        <v>4.9000000000000002E-2</v>
      </c>
      <c r="E873" s="2" t="s">
        <v>23</v>
      </c>
      <c r="F873" s="2" t="s">
        <v>23</v>
      </c>
      <c r="G873" s="3">
        <v>751</v>
      </c>
      <c r="H873" s="3">
        <v>0.2</v>
      </c>
      <c r="I873" s="3" t="s">
        <v>6</v>
      </c>
      <c r="J873" s="3" t="b">
        <v>0</v>
      </c>
      <c r="K873" s="4" t="s">
        <v>24</v>
      </c>
      <c r="L873" s="3" t="s">
        <v>24</v>
      </c>
      <c r="M873" t="e">
        <f t="shared" si="26"/>
        <v>#VALUE!</v>
      </c>
      <c r="N873" s="46">
        <f t="shared" si="27"/>
        <v>0</v>
      </c>
      <c r="O873" s="14"/>
    </row>
    <row r="874" spans="2:15">
      <c r="B874">
        <v>5000869</v>
      </c>
      <c r="C874" s="2">
        <v>137748</v>
      </c>
      <c r="D874" s="5">
        <v>5.0700000000000002E-2</v>
      </c>
      <c r="E874" s="2" t="s">
        <v>23</v>
      </c>
      <c r="F874" s="2" t="s">
        <v>23</v>
      </c>
      <c r="G874" s="3">
        <v>680</v>
      </c>
      <c r="H874" s="3">
        <v>0.77600000000000013</v>
      </c>
      <c r="I874" s="3" t="s">
        <v>6</v>
      </c>
      <c r="J874" s="3" t="b">
        <v>0</v>
      </c>
      <c r="K874" s="4" t="s">
        <v>24</v>
      </c>
      <c r="L874" s="3" t="s">
        <v>24</v>
      </c>
      <c r="M874" t="e">
        <f t="shared" si="26"/>
        <v>#VALUE!</v>
      </c>
      <c r="N874" s="46">
        <f t="shared" si="27"/>
        <v>0</v>
      </c>
      <c r="O874" s="14"/>
    </row>
    <row r="875" spans="2:15">
      <c r="B875">
        <v>5000870</v>
      </c>
      <c r="C875" s="2">
        <v>196993</v>
      </c>
      <c r="D875" s="5">
        <v>5.9700000000000003E-2</v>
      </c>
      <c r="E875" s="2" t="s">
        <v>23</v>
      </c>
      <c r="F875" s="2" t="s">
        <v>23</v>
      </c>
      <c r="G875" s="3">
        <v>669</v>
      </c>
      <c r="H875" s="3">
        <v>0.2</v>
      </c>
      <c r="I875" s="3" t="s">
        <v>6</v>
      </c>
      <c r="J875" s="3" t="b">
        <v>0</v>
      </c>
      <c r="K875" s="4" t="s">
        <v>24</v>
      </c>
      <c r="L875" s="3" t="s">
        <v>24</v>
      </c>
      <c r="M875" t="e">
        <f t="shared" si="26"/>
        <v>#VALUE!</v>
      </c>
      <c r="N875" s="46">
        <f t="shared" si="27"/>
        <v>0</v>
      </c>
      <c r="O875" s="14"/>
    </row>
    <row r="876" spans="2:15">
      <c r="B876">
        <v>5000871</v>
      </c>
      <c r="C876" s="2">
        <v>22900</v>
      </c>
      <c r="D876" s="5">
        <v>4.8500000000000001E-2</v>
      </c>
      <c r="E876" s="2" t="s">
        <v>23</v>
      </c>
      <c r="F876" s="2" t="s">
        <v>23</v>
      </c>
      <c r="G876" s="3">
        <v>778</v>
      </c>
      <c r="H876" s="3">
        <v>0.55999999999999994</v>
      </c>
      <c r="I876" s="3" t="s">
        <v>6</v>
      </c>
      <c r="J876" s="3" t="b">
        <v>0</v>
      </c>
      <c r="K876" s="4" t="s">
        <v>24</v>
      </c>
      <c r="L876" s="3" t="s">
        <v>24</v>
      </c>
      <c r="M876" t="e">
        <f t="shared" si="26"/>
        <v>#VALUE!</v>
      </c>
      <c r="N876" s="46">
        <f t="shared" si="27"/>
        <v>0</v>
      </c>
      <c r="O876" s="14"/>
    </row>
    <row r="877" spans="2:15">
      <c r="B877">
        <v>5000872</v>
      </c>
      <c r="C877" s="2">
        <v>113600</v>
      </c>
      <c r="D877" s="5">
        <v>2.6200000000000001E-2</v>
      </c>
      <c r="E877" s="2" t="s">
        <v>23</v>
      </c>
      <c r="F877" s="2" t="s">
        <v>23</v>
      </c>
      <c r="G877" s="3">
        <v>617</v>
      </c>
      <c r="H877" s="3">
        <v>0.61599999999999999</v>
      </c>
      <c r="I877" s="3" t="s">
        <v>6</v>
      </c>
      <c r="J877" s="3" t="b">
        <v>0</v>
      </c>
      <c r="K877" s="4" t="s">
        <v>24</v>
      </c>
      <c r="L877" s="3" t="s">
        <v>24</v>
      </c>
      <c r="M877" t="e">
        <f t="shared" si="26"/>
        <v>#VALUE!</v>
      </c>
      <c r="N877" s="46">
        <f t="shared" si="27"/>
        <v>0</v>
      </c>
      <c r="O877" s="14"/>
    </row>
    <row r="878" spans="2:15">
      <c r="B878">
        <v>5000873</v>
      </c>
      <c r="C878" s="2">
        <v>48581</v>
      </c>
      <c r="D878" s="5">
        <v>5.7000000000000002E-2</v>
      </c>
      <c r="E878" s="2" t="s">
        <v>23</v>
      </c>
      <c r="F878" s="2" t="s">
        <v>23</v>
      </c>
      <c r="G878" s="3">
        <v>692</v>
      </c>
      <c r="H878" s="3">
        <v>0.67200000000000004</v>
      </c>
      <c r="I878" s="3" t="s">
        <v>6</v>
      </c>
      <c r="J878" s="3" t="b">
        <v>0</v>
      </c>
      <c r="K878" s="4" t="s">
        <v>24</v>
      </c>
      <c r="L878" s="3" t="s">
        <v>24</v>
      </c>
      <c r="M878" t="e">
        <f t="shared" si="26"/>
        <v>#VALUE!</v>
      </c>
      <c r="N878" s="46">
        <f t="shared" si="27"/>
        <v>0</v>
      </c>
      <c r="O878" s="14"/>
    </row>
    <row r="879" spans="2:15">
      <c r="B879">
        <v>5000874</v>
      </c>
      <c r="C879" s="2">
        <v>65311</v>
      </c>
      <c r="D879" s="5">
        <v>6.93E-2</v>
      </c>
      <c r="E879" s="2" t="s">
        <v>23</v>
      </c>
      <c r="F879" s="2" t="s">
        <v>23</v>
      </c>
      <c r="G879" s="3">
        <v>651</v>
      </c>
      <c r="H879" s="3">
        <v>0.2</v>
      </c>
      <c r="I879" s="3" t="s">
        <v>6</v>
      </c>
      <c r="J879" s="3" t="b">
        <v>0</v>
      </c>
      <c r="K879" s="4" t="s">
        <v>24</v>
      </c>
      <c r="L879" s="3" t="s">
        <v>24</v>
      </c>
      <c r="M879" t="e">
        <f t="shared" si="26"/>
        <v>#VALUE!</v>
      </c>
      <c r="N879" s="46">
        <f t="shared" si="27"/>
        <v>0</v>
      </c>
      <c r="O879" s="14"/>
    </row>
    <row r="880" spans="2:15">
      <c r="B880">
        <v>5000875</v>
      </c>
      <c r="C880" s="2">
        <v>43189</v>
      </c>
      <c r="D880" s="5">
        <v>5.57E-2</v>
      </c>
      <c r="E880" s="2" t="s">
        <v>23</v>
      </c>
      <c r="F880" s="2" t="s">
        <v>23</v>
      </c>
      <c r="G880" s="3">
        <v>776</v>
      </c>
      <c r="H880" s="3">
        <v>0.20800000000000007</v>
      </c>
      <c r="I880" s="3" t="s">
        <v>6</v>
      </c>
      <c r="J880" s="3" t="b">
        <v>0</v>
      </c>
      <c r="K880" s="4" t="s">
        <v>24</v>
      </c>
      <c r="L880" s="3" t="s">
        <v>24</v>
      </c>
      <c r="M880" t="e">
        <f t="shared" si="26"/>
        <v>#VALUE!</v>
      </c>
      <c r="N880" s="46">
        <f t="shared" si="27"/>
        <v>0</v>
      </c>
      <c r="O880" s="14"/>
    </row>
    <row r="881" spans="2:15">
      <c r="B881">
        <v>5000876</v>
      </c>
      <c r="C881" s="2">
        <v>18428</v>
      </c>
      <c r="D881" s="5">
        <v>5.2600000000000001E-2</v>
      </c>
      <c r="E881" s="2" t="s">
        <v>23</v>
      </c>
      <c r="F881" s="2" t="s">
        <v>23</v>
      </c>
      <c r="G881" s="3">
        <v>622</v>
      </c>
      <c r="H881" s="3">
        <v>0.57600000000000007</v>
      </c>
      <c r="I881" s="3" t="s">
        <v>6</v>
      </c>
      <c r="J881" s="3" t="b">
        <v>0</v>
      </c>
      <c r="K881" s="4" t="s">
        <v>24</v>
      </c>
      <c r="L881" s="3" t="s">
        <v>24</v>
      </c>
      <c r="M881" t="e">
        <f t="shared" si="26"/>
        <v>#VALUE!</v>
      </c>
      <c r="N881" s="46">
        <f t="shared" si="27"/>
        <v>0</v>
      </c>
      <c r="O881" s="14"/>
    </row>
    <row r="882" spans="2:15">
      <c r="B882">
        <v>5000877</v>
      </c>
      <c r="C882" s="2">
        <v>59973</v>
      </c>
      <c r="D882" s="5">
        <v>4.7699999999999999E-2</v>
      </c>
      <c r="E882" s="2" t="s">
        <v>23</v>
      </c>
      <c r="F882" s="2" t="s">
        <v>23</v>
      </c>
      <c r="G882" s="3">
        <v>754</v>
      </c>
      <c r="H882" s="3">
        <v>0.2</v>
      </c>
      <c r="I882" s="3" t="s">
        <v>6</v>
      </c>
      <c r="J882" s="3" t="b">
        <v>0</v>
      </c>
      <c r="K882" s="4" t="s">
        <v>24</v>
      </c>
      <c r="L882" s="3" t="s">
        <v>24</v>
      </c>
      <c r="M882" t="e">
        <f t="shared" si="26"/>
        <v>#VALUE!</v>
      </c>
      <c r="N882" s="46">
        <f t="shared" si="27"/>
        <v>0</v>
      </c>
      <c r="O882" s="14"/>
    </row>
    <row r="883" spans="2:15">
      <c r="B883">
        <v>5000878</v>
      </c>
      <c r="C883" s="2">
        <v>49943</v>
      </c>
      <c r="D883" s="5">
        <v>2.9499999999999998E-2</v>
      </c>
      <c r="E883" s="2" t="s">
        <v>23</v>
      </c>
      <c r="F883" s="2" t="s">
        <v>27</v>
      </c>
      <c r="G883" s="3">
        <v>361.8</v>
      </c>
      <c r="H883" s="3">
        <v>0.83</v>
      </c>
      <c r="I883" s="3" t="s">
        <v>6</v>
      </c>
      <c r="J883" s="3" t="s">
        <v>24</v>
      </c>
      <c r="K883" s="4">
        <v>0.15</v>
      </c>
      <c r="L883" s="3">
        <v>4</v>
      </c>
      <c r="M883">
        <f t="shared" si="26"/>
        <v>0.1444392589165634</v>
      </c>
      <c r="N883" s="46">
        <f t="shared" si="27"/>
        <v>42451.549999999996</v>
      </c>
      <c r="O883" s="14"/>
    </row>
    <row r="884" spans="2:15">
      <c r="B884">
        <v>5000879</v>
      </c>
      <c r="C884" s="2">
        <v>5266</v>
      </c>
      <c r="D884" s="5">
        <v>4.5699999999999998E-2</v>
      </c>
      <c r="E884" s="2" t="s">
        <v>23</v>
      </c>
      <c r="F884" s="2" t="s">
        <v>23</v>
      </c>
      <c r="G884" s="3">
        <v>685</v>
      </c>
      <c r="H884" s="3">
        <v>0.72800000000000009</v>
      </c>
      <c r="I884" s="3" t="s">
        <v>6</v>
      </c>
      <c r="J884" s="3" t="b">
        <v>0</v>
      </c>
      <c r="K884" s="4" t="s">
        <v>24</v>
      </c>
      <c r="L884" s="3" t="s">
        <v>24</v>
      </c>
      <c r="M884" t="e">
        <f t="shared" si="26"/>
        <v>#VALUE!</v>
      </c>
      <c r="N884" s="46">
        <f t="shared" si="27"/>
        <v>0</v>
      </c>
      <c r="O884" s="14"/>
    </row>
    <row r="885" spans="2:15">
      <c r="B885">
        <v>5000880</v>
      </c>
      <c r="C885" s="2">
        <v>48491</v>
      </c>
      <c r="D885" s="5">
        <v>5.9200000000000003E-2</v>
      </c>
      <c r="E885" s="2" t="s">
        <v>23</v>
      </c>
      <c r="F885" s="2" t="s">
        <v>23</v>
      </c>
      <c r="G885" s="3">
        <v>750</v>
      </c>
      <c r="H885" s="3">
        <v>0.28000000000000003</v>
      </c>
      <c r="I885" s="3" t="s">
        <v>6</v>
      </c>
      <c r="J885" s="3" t="b">
        <v>0</v>
      </c>
      <c r="K885" s="4" t="s">
        <v>24</v>
      </c>
      <c r="L885" s="3" t="s">
        <v>24</v>
      </c>
      <c r="M885" t="e">
        <f t="shared" si="26"/>
        <v>#VALUE!</v>
      </c>
      <c r="N885" s="46">
        <f t="shared" si="27"/>
        <v>0</v>
      </c>
      <c r="O885" s="14"/>
    </row>
    <row r="886" spans="2:15">
      <c r="B886">
        <v>5000881</v>
      </c>
      <c r="C886" s="2">
        <v>154004</v>
      </c>
      <c r="D886" s="5">
        <v>4.6699999999999998E-2</v>
      </c>
      <c r="E886" s="2" t="s">
        <v>23</v>
      </c>
      <c r="F886" s="2" t="s">
        <v>23</v>
      </c>
      <c r="G886" s="3">
        <v>663</v>
      </c>
      <c r="H886" s="3">
        <v>0.41600000000000004</v>
      </c>
      <c r="I886" s="3" t="s">
        <v>6</v>
      </c>
      <c r="J886" s="3" t="b">
        <v>0</v>
      </c>
      <c r="K886" s="4" t="s">
        <v>24</v>
      </c>
      <c r="L886" s="3" t="s">
        <v>24</v>
      </c>
      <c r="M886" t="e">
        <f t="shared" si="26"/>
        <v>#VALUE!</v>
      </c>
      <c r="N886" s="46">
        <f t="shared" si="27"/>
        <v>0</v>
      </c>
      <c r="O886" s="14"/>
    </row>
    <row r="887" spans="2:15">
      <c r="B887">
        <v>5000882</v>
      </c>
      <c r="C887" s="2">
        <v>151634</v>
      </c>
      <c r="D887" s="5">
        <v>6.4799999999999996E-2</v>
      </c>
      <c r="E887" s="2" t="s">
        <v>23</v>
      </c>
      <c r="F887" s="2" t="s">
        <v>23</v>
      </c>
      <c r="G887" s="3">
        <v>760</v>
      </c>
      <c r="H887" s="3">
        <v>0.2</v>
      </c>
      <c r="I887" s="3" t="s">
        <v>6</v>
      </c>
      <c r="J887" s="3" t="b">
        <v>0</v>
      </c>
      <c r="K887" s="4" t="s">
        <v>24</v>
      </c>
      <c r="L887" s="3" t="s">
        <v>24</v>
      </c>
      <c r="M887" t="e">
        <f t="shared" si="26"/>
        <v>#VALUE!</v>
      </c>
      <c r="N887" s="46">
        <f t="shared" si="27"/>
        <v>0</v>
      </c>
      <c r="O887" s="14"/>
    </row>
    <row r="888" spans="2:15">
      <c r="B888">
        <v>5000883</v>
      </c>
      <c r="C888" s="2">
        <v>95121</v>
      </c>
      <c r="D888" s="5">
        <v>4.8500000000000001E-2</v>
      </c>
      <c r="E888" s="2" t="s">
        <v>23</v>
      </c>
      <c r="F888" s="2" t="s">
        <v>25</v>
      </c>
      <c r="G888" s="3">
        <v>774</v>
      </c>
      <c r="H888" s="3">
        <v>0.2</v>
      </c>
      <c r="I888" s="3" t="s">
        <v>6</v>
      </c>
      <c r="J888" s="3" t="b">
        <v>0</v>
      </c>
      <c r="K888" s="4" t="s">
        <v>24</v>
      </c>
      <c r="L888" s="3" t="s">
        <v>24</v>
      </c>
      <c r="M888" t="e">
        <f t="shared" si="26"/>
        <v>#VALUE!</v>
      </c>
      <c r="N888" s="46">
        <f t="shared" si="27"/>
        <v>0</v>
      </c>
      <c r="O888" s="14"/>
    </row>
    <row r="889" spans="2:15">
      <c r="B889">
        <v>5000884</v>
      </c>
      <c r="C889" s="2">
        <v>56582</v>
      </c>
      <c r="D889" s="5">
        <v>4.07E-2</v>
      </c>
      <c r="E889" s="2" t="s">
        <v>23</v>
      </c>
      <c r="F889" s="2" t="s">
        <v>23</v>
      </c>
      <c r="G889" s="3">
        <v>770</v>
      </c>
      <c r="H889" s="3">
        <v>0.2</v>
      </c>
      <c r="I889" s="3" t="s">
        <v>6</v>
      </c>
      <c r="J889" s="3" t="b">
        <v>0</v>
      </c>
      <c r="K889" s="4" t="s">
        <v>24</v>
      </c>
      <c r="L889" s="3" t="s">
        <v>24</v>
      </c>
      <c r="M889" t="e">
        <f t="shared" si="26"/>
        <v>#VALUE!</v>
      </c>
      <c r="N889" s="46">
        <f t="shared" si="27"/>
        <v>0</v>
      </c>
      <c r="O889" s="14"/>
    </row>
    <row r="890" spans="2:15">
      <c r="B890">
        <v>5000885</v>
      </c>
      <c r="C890" s="2">
        <v>31855</v>
      </c>
      <c r="D890" s="5">
        <v>6.13E-2</v>
      </c>
      <c r="E890" s="2" t="s">
        <v>23</v>
      </c>
      <c r="F890" s="2" t="s">
        <v>23</v>
      </c>
      <c r="G890" s="3">
        <v>613</v>
      </c>
      <c r="H890" s="3">
        <v>0.60799999999999998</v>
      </c>
      <c r="I890" s="3" t="s">
        <v>6</v>
      </c>
      <c r="J890" s="3" t="b">
        <v>0</v>
      </c>
      <c r="K890" s="4" t="s">
        <v>24</v>
      </c>
      <c r="L890" s="3" t="s">
        <v>24</v>
      </c>
      <c r="M890" t="e">
        <f t="shared" si="26"/>
        <v>#VALUE!</v>
      </c>
      <c r="N890" s="46">
        <f t="shared" si="27"/>
        <v>0</v>
      </c>
      <c r="O890" s="14"/>
    </row>
    <row r="891" spans="2:15">
      <c r="B891">
        <v>5000886</v>
      </c>
      <c r="C891" s="2">
        <v>8333</v>
      </c>
      <c r="D891" s="5">
        <v>3.6299999999999999E-2</v>
      </c>
      <c r="E891" s="2" t="s">
        <v>26</v>
      </c>
      <c r="F891" s="2" t="s">
        <v>27</v>
      </c>
      <c r="G891" s="3">
        <v>427.8</v>
      </c>
      <c r="H891" s="3">
        <v>0.86</v>
      </c>
      <c r="I891" s="3" t="s">
        <v>6</v>
      </c>
      <c r="J891" s="3" t="s">
        <v>24</v>
      </c>
      <c r="K891" s="4">
        <v>0.16</v>
      </c>
      <c r="L891" s="3">
        <v>5</v>
      </c>
      <c r="M891">
        <f t="shared" si="26"/>
        <v>0.15262035985209621</v>
      </c>
      <c r="N891" s="46">
        <f t="shared" si="27"/>
        <v>6999.7199999999993</v>
      </c>
      <c r="O891" s="14"/>
    </row>
    <row r="892" spans="2:15">
      <c r="B892">
        <v>5000887</v>
      </c>
      <c r="C892" s="2">
        <v>120800</v>
      </c>
      <c r="D892" s="5">
        <v>4.8599999999999997E-2</v>
      </c>
      <c r="E892" s="2" t="s">
        <v>23</v>
      </c>
      <c r="F892" s="2" t="s">
        <v>23</v>
      </c>
      <c r="G892" s="3">
        <v>771</v>
      </c>
      <c r="H892" s="3">
        <v>0.74400000000000011</v>
      </c>
      <c r="I892" s="3" t="s">
        <v>6</v>
      </c>
      <c r="J892" s="3" t="b">
        <v>0</v>
      </c>
      <c r="K892" s="4" t="s">
        <v>24</v>
      </c>
      <c r="L892" s="3" t="s">
        <v>24</v>
      </c>
      <c r="M892" t="e">
        <f t="shared" si="26"/>
        <v>#VALUE!</v>
      </c>
      <c r="N892" s="46">
        <f t="shared" si="27"/>
        <v>0</v>
      </c>
      <c r="O892" s="14"/>
    </row>
    <row r="893" spans="2:15">
      <c r="B893">
        <v>5000888</v>
      </c>
      <c r="C893" s="2">
        <v>136529</v>
      </c>
      <c r="D893" s="5">
        <v>4.5999999999999999E-2</v>
      </c>
      <c r="E893" s="2" t="s">
        <v>23</v>
      </c>
      <c r="F893" s="2" t="s">
        <v>25</v>
      </c>
      <c r="G893" s="3">
        <v>769</v>
      </c>
      <c r="H893" s="3">
        <v>0.4</v>
      </c>
      <c r="I893" s="3" t="s">
        <v>6</v>
      </c>
      <c r="J893" s="3" t="b">
        <v>0</v>
      </c>
      <c r="K893" s="4" t="s">
        <v>24</v>
      </c>
      <c r="L893" s="3" t="s">
        <v>24</v>
      </c>
      <c r="M893" t="e">
        <f t="shared" si="26"/>
        <v>#VALUE!</v>
      </c>
      <c r="N893" s="46">
        <f t="shared" si="27"/>
        <v>0</v>
      </c>
      <c r="O893" s="14"/>
    </row>
    <row r="894" spans="2:15">
      <c r="B894">
        <v>5000889</v>
      </c>
      <c r="C894" s="2">
        <v>49649</v>
      </c>
      <c r="D894" s="5">
        <v>4.99E-2</v>
      </c>
      <c r="E894" s="2" t="s">
        <v>23</v>
      </c>
      <c r="F894" s="2" t="s">
        <v>23</v>
      </c>
      <c r="G894" s="3">
        <v>701</v>
      </c>
      <c r="H894" s="3">
        <v>0.52</v>
      </c>
      <c r="I894" s="3" t="s">
        <v>6</v>
      </c>
      <c r="J894" s="3" t="b">
        <v>0</v>
      </c>
      <c r="K894" s="4" t="s">
        <v>24</v>
      </c>
      <c r="L894" s="3" t="s">
        <v>24</v>
      </c>
      <c r="M894" t="e">
        <f t="shared" si="26"/>
        <v>#VALUE!</v>
      </c>
      <c r="N894" s="46">
        <f t="shared" si="27"/>
        <v>0</v>
      </c>
      <c r="O894" s="14"/>
    </row>
    <row r="895" spans="2:15">
      <c r="B895">
        <v>5000890</v>
      </c>
      <c r="C895" s="2">
        <v>78223</v>
      </c>
      <c r="D895" s="5">
        <v>5.28E-2</v>
      </c>
      <c r="E895" s="2" t="s">
        <v>23</v>
      </c>
      <c r="F895" s="2" t="s">
        <v>23</v>
      </c>
      <c r="G895" s="3">
        <v>672</v>
      </c>
      <c r="H895" s="3">
        <v>0.2</v>
      </c>
      <c r="I895" s="3" t="s">
        <v>6</v>
      </c>
      <c r="J895" s="3" t="b">
        <v>0</v>
      </c>
      <c r="K895" s="4" t="s">
        <v>24</v>
      </c>
      <c r="L895" s="3" t="s">
        <v>24</v>
      </c>
      <c r="M895" t="e">
        <f t="shared" si="26"/>
        <v>#VALUE!</v>
      </c>
      <c r="N895" s="46">
        <f t="shared" si="27"/>
        <v>0</v>
      </c>
      <c r="O895" s="14"/>
    </row>
    <row r="896" spans="2:15">
      <c r="B896">
        <v>5000891</v>
      </c>
      <c r="C896" s="2">
        <v>139468</v>
      </c>
      <c r="D896" s="5">
        <v>4.2200000000000001E-2</v>
      </c>
      <c r="E896" s="2" t="s">
        <v>23</v>
      </c>
      <c r="F896" s="2" t="s">
        <v>23</v>
      </c>
      <c r="G896" s="3">
        <v>780</v>
      </c>
      <c r="H896" s="3">
        <v>0.33600000000000008</v>
      </c>
      <c r="I896" s="3" t="s">
        <v>6</v>
      </c>
      <c r="J896" s="3" t="b">
        <v>0</v>
      </c>
      <c r="K896" s="4" t="s">
        <v>24</v>
      </c>
      <c r="L896" s="3" t="s">
        <v>24</v>
      </c>
      <c r="M896" t="e">
        <f t="shared" si="26"/>
        <v>#VALUE!</v>
      </c>
      <c r="N896" s="46">
        <f t="shared" si="27"/>
        <v>0</v>
      </c>
      <c r="O896" s="14"/>
    </row>
    <row r="897" spans="2:15">
      <c r="B897">
        <v>5000892</v>
      </c>
      <c r="C897" s="2">
        <v>51481</v>
      </c>
      <c r="D897" s="5">
        <v>6.8400000000000002E-2</v>
      </c>
      <c r="E897" s="2" t="s">
        <v>23</v>
      </c>
      <c r="F897" s="2" t="s">
        <v>23</v>
      </c>
      <c r="G897" s="3">
        <v>678</v>
      </c>
      <c r="H897" s="3">
        <v>0.2</v>
      </c>
      <c r="I897" s="3" t="s">
        <v>6</v>
      </c>
      <c r="J897" s="3" t="b">
        <v>0</v>
      </c>
      <c r="K897" s="4" t="s">
        <v>24</v>
      </c>
      <c r="L897" s="3" t="s">
        <v>24</v>
      </c>
      <c r="M897" t="e">
        <f t="shared" si="26"/>
        <v>#VALUE!</v>
      </c>
      <c r="N897" s="46">
        <f t="shared" si="27"/>
        <v>0</v>
      </c>
      <c r="O897" s="14"/>
    </row>
    <row r="898" spans="2:15">
      <c r="B898">
        <v>5000893</v>
      </c>
      <c r="C898" s="2">
        <v>134344</v>
      </c>
      <c r="D898" s="5">
        <v>5.0599999999999999E-2</v>
      </c>
      <c r="E898" s="2" t="s">
        <v>23</v>
      </c>
      <c r="F898" s="2" t="s">
        <v>23</v>
      </c>
      <c r="G898" s="3">
        <v>677</v>
      </c>
      <c r="H898" s="3">
        <v>0.2</v>
      </c>
      <c r="I898" s="3" t="s">
        <v>6</v>
      </c>
      <c r="J898" s="3" t="b">
        <v>0</v>
      </c>
      <c r="K898" s="4" t="s">
        <v>24</v>
      </c>
      <c r="L898" s="3" t="s">
        <v>24</v>
      </c>
      <c r="M898" t="e">
        <f t="shared" si="26"/>
        <v>#VALUE!</v>
      </c>
      <c r="N898" s="46">
        <f t="shared" si="27"/>
        <v>0</v>
      </c>
      <c r="O898" s="14"/>
    </row>
    <row r="899" spans="2:15">
      <c r="B899">
        <v>5000894</v>
      </c>
      <c r="C899" s="2">
        <v>42369</v>
      </c>
      <c r="D899" s="5">
        <v>3.9600000000000003E-2</v>
      </c>
      <c r="E899" s="2" t="s">
        <v>23</v>
      </c>
      <c r="F899" s="2" t="s">
        <v>23</v>
      </c>
      <c r="G899" s="3">
        <v>628</v>
      </c>
      <c r="H899" s="3">
        <v>0.2</v>
      </c>
      <c r="I899" s="3" t="s">
        <v>6</v>
      </c>
      <c r="J899" s="3" t="b">
        <v>0</v>
      </c>
      <c r="K899" s="4" t="s">
        <v>24</v>
      </c>
      <c r="L899" s="3" t="s">
        <v>24</v>
      </c>
      <c r="M899" t="e">
        <f t="shared" si="26"/>
        <v>#VALUE!</v>
      </c>
      <c r="N899" s="46">
        <f t="shared" si="27"/>
        <v>0</v>
      </c>
      <c r="O899" s="14"/>
    </row>
    <row r="900" spans="2:15">
      <c r="B900">
        <v>5000895</v>
      </c>
      <c r="C900" s="2">
        <v>181711</v>
      </c>
      <c r="D900" s="5">
        <v>4.8300000000000003E-2</v>
      </c>
      <c r="E900" s="2" t="s">
        <v>23</v>
      </c>
      <c r="F900" s="2" t="s">
        <v>23</v>
      </c>
      <c r="G900" s="3">
        <v>718</v>
      </c>
      <c r="H900" s="3">
        <v>0.60799999999999998</v>
      </c>
      <c r="I900" s="3" t="s">
        <v>6</v>
      </c>
      <c r="J900" s="3" t="b">
        <v>0</v>
      </c>
      <c r="K900" s="4" t="s">
        <v>24</v>
      </c>
      <c r="L900" s="3" t="s">
        <v>24</v>
      </c>
      <c r="M900" t="e">
        <f t="shared" si="26"/>
        <v>#VALUE!</v>
      </c>
      <c r="N900" s="46">
        <f t="shared" si="27"/>
        <v>0</v>
      </c>
      <c r="O900" s="14"/>
    </row>
    <row r="901" spans="2:15">
      <c r="B901">
        <v>5000896</v>
      </c>
      <c r="C901" s="2">
        <v>38904</v>
      </c>
      <c r="D901" s="5">
        <v>2.06E-2</v>
      </c>
      <c r="E901" s="2" t="s">
        <v>23</v>
      </c>
      <c r="F901" s="2" t="s">
        <v>23</v>
      </c>
      <c r="G901" s="3">
        <v>627</v>
      </c>
      <c r="H901" s="3">
        <v>0.2</v>
      </c>
      <c r="I901" s="3" t="s">
        <v>6</v>
      </c>
      <c r="J901" s="3" t="b">
        <v>0</v>
      </c>
      <c r="K901" s="4" t="s">
        <v>24</v>
      </c>
      <c r="L901" s="3" t="s">
        <v>24</v>
      </c>
      <c r="M901" t="e">
        <f t="shared" si="26"/>
        <v>#VALUE!</v>
      </c>
      <c r="N901" s="46">
        <f t="shared" si="27"/>
        <v>0</v>
      </c>
      <c r="O901" s="14"/>
    </row>
    <row r="902" spans="2:15">
      <c r="B902">
        <v>5000897</v>
      </c>
      <c r="C902" s="2">
        <v>37283</v>
      </c>
      <c r="D902" s="5">
        <v>6.6199999999999995E-2</v>
      </c>
      <c r="E902" s="2" t="s">
        <v>26</v>
      </c>
      <c r="F902" s="2" t="s">
        <v>27</v>
      </c>
      <c r="G902" s="3">
        <v>454.8</v>
      </c>
      <c r="H902" s="3">
        <v>0.57999999999999996</v>
      </c>
      <c r="I902" s="3" t="s">
        <v>6</v>
      </c>
      <c r="J902" s="3" t="s">
        <v>24</v>
      </c>
      <c r="K902" s="4">
        <v>0.24</v>
      </c>
      <c r="L902" s="3">
        <v>3</v>
      </c>
      <c r="M902">
        <f t="shared" ref="M902:M965" si="28">IF(ISBLANK(J902), 0, K902 / (1 + 0.12)^(L902/12))</f>
        <v>0.23329570101767569</v>
      </c>
      <c r="N902" s="46">
        <f t="shared" si="27"/>
        <v>28335.08</v>
      </c>
      <c r="O902" s="14"/>
    </row>
    <row r="903" spans="2:15">
      <c r="B903">
        <v>5000898</v>
      </c>
      <c r="C903" s="2">
        <v>175198</v>
      </c>
      <c r="D903" s="5">
        <v>2.46E-2</v>
      </c>
      <c r="E903" s="2" t="s">
        <v>23</v>
      </c>
      <c r="F903" s="2" t="s">
        <v>23</v>
      </c>
      <c r="G903" s="3">
        <v>625</v>
      </c>
      <c r="H903" s="3">
        <v>0.76800000000000013</v>
      </c>
      <c r="I903" s="3" t="s">
        <v>6</v>
      </c>
      <c r="J903" s="3" t="b">
        <v>0</v>
      </c>
      <c r="K903" s="4" t="s">
        <v>24</v>
      </c>
      <c r="L903" s="3" t="s">
        <v>24</v>
      </c>
      <c r="M903" t="e">
        <f t="shared" si="28"/>
        <v>#VALUE!</v>
      </c>
      <c r="N903" s="46">
        <f t="shared" ref="N903:N966" si="29">IF(F903="defaulted", C903 * (1 - K903), 0)</f>
        <v>0</v>
      </c>
      <c r="O903" s="14"/>
    </row>
    <row r="904" spans="2:15">
      <c r="B904">
        <v>5000899</v>
      </c>
      <c r="C904" s="2">
        <v>103931</v>
      </c>
      <c r="D904" s="5">
        <v>6.0699999999999997E-2</v>
      </c>
      <c r="E904" s="2" t="s">
        <v>23</v>
      </c>
      <c r="F904" s="2" t="s">
        <v>23</v>
      </c>
      <c r="G904" s="3">
        <v>705</v>
      </c>
      <c r="H904" s="3">
        <v>0.52800000000000014</v>
      </c>
      <c r="I904" s="3" t="s">
        <v>6</v>
      </c>
      <c r="J904" s="3" t="b">
        <v>0</v>
      </c>
      <c r="K904" s="4" t="s">
        <v>24</v>
      </c>
      <c r="L904" s="3" t="s">
        <v>24</v>
      </c>
      <c r="M904" t="e">
        <f t="shared" si="28"/>
        <v>#VALUE!</v>
      </c>
      <c r="N904" s="46">
        <f t="shared" si="29"/>
        <v>0</v>
      </c>
      <c r="O904" s="14"/>
    </row>
    <row r="905" spans="2:15">
      <c r="B905">
        <v>5000900</v>
      </c>
      <c r="C905" s="2">
        <v>60503</v>
      </c>
      <c r="D905" s="5">
        <v>5.8200000000000002E-2</v>
      </c>
      <c r="E905" s="2" t="s">
        <v>23</v>
      </c>
      <c r="F905" s="2" t="s">
        <v>23</v>
      </c>
      <c r="G905" s="3">
        <v>608</v>
      </c>
      <c r="H905" s="3">
        <v>0.60799999999999998</v>
      </c>
      <c r="I905" s="3" t="s">
        <v>6</v>
      </c>
      <c r="J905" s="3" t="b">
        <v>0</v>
      </c>
      <c r="K905" s="4" t="s">
        <v>24</v>
      </c>
      <c r="L905" s="3" t="s">
        <v>24</v>
      </c>
      <c r="M905" t="e">
        <f t="shared" si="28"/>
        <v>#VALUE!</v>
      </c>
      <c r="N905" s="46">
        <f t="shared" si="29"/>
        <v>0</v>
      </c>
      <c r="O905" s="14"/>
    </row>
    <row r="906" spans="2:15">
      <c r="B906">
        <v>5000901</v>
      </c>
      <c r="C906" s="2">
        <v>184743</v>
      </c>
      <c r="D906" s="5">
        <v>5.0500000000000003E-2</v>
      </c>
      <c r="E906" s="2" t="s">
        <v>23</v>
      </c>
      <c r="F906" s="2" t="s">
        <v>23</v>
      </c>
      <c r="G906" s="3">
        <v>700</v>
      </c>
      <c r="H906" s="3">
        <v>0.22400000000000009</v>
      </c>
      <c r="I906" s="3" t="s">
        <v>6</v>
      </c>
      <c r="J906" s="3" t="b">
        <v>0</v>
      </c>
      <c r="K906" s="4" t="s">
        <v>24</v>
      </c>
      <c r="L906" s="3" t="s">
        <v>24</v>
      </c>
      <c r="M906" t="e">
        <f t="shared" si="28"/>
        <v>#VALUE!</v>
      </c>
      <c r="N906" s="46">
        <f t="shared" si="29"/>
        <v>0</v>
      </c>
      <c r="O906" s="14"/>
    </row>
    <row r="907" spans="2:15">
      <c r="B907">
        <v>5000902</v>
      </c>
      <c r="C907" s="2">
        <v>77191</v>
      </c>
      <c r="D907" s="5">
        <v>3.3599999999999998E-2</v>
      </c>
      <c r="E907" s="2" t="s">
        <v>23</v>
      </c>
      <c r="F907" s="2" t="s">
        <v>23</v>
      </c>
      <c r="G907" s="3">
        <v>652</v>
      </c>
      <c r="H907" s="3">
        <v>0.29600000000000004</v>
      </c>
      <c r="I907" s="3" t="s">
        <v>6</v>
      </c>
      <c r="J907" s="3" t="b">
        <v>0</v>
      </c>
      <c r="K907" s="4" t="s">
        <v>24</v>
      </c>
      <c r="L907" s="3" t="s">
        <v>24</v>
      </c>
      <c r="M907" t="e">
        <f t="shared" si="28"/>
        <v>#VALUE!</v>
      </c>
      <c r="N907" s="46">
        <f t="shared" si="29"/>
        <v>0</v>
      </c>
      <c r="O907" s="14"/>
    </row>
    <row r="908" spans="2:15">
      <c r="B908">
        <v>5000903</v>
      </c>
      <c r="C908" s="2">
        <v>83223</v>
      </c>
      <c r="D908" s="5">
        <v>2.4199999999999999E-2</v>
      </c>
      <c r="E908" s="2" t="s">
        <v>23</v>
      </c>
      <c r="F908" s="2" t="s">
        <v>23</v>
      </c>
      <c r="G908" s="3">
        <v>747</v>
      </c>
      <c r="H908" s="3">
        <v>0.48</v>
      </c>
      <c r="I908" s="3" t="s">
        <v>6</v>
      </c>
      <c r="J908" s="3" t="b">
        <v>0</v>
      </c>
      <c r="K908" s="4" t="s">
        <v>24</v>
      </c>
      <c r="L908" s="3" t="s">
        <v>24</v>
      </c>
      <c r="M908" t="e">
        <f t="shared" si="28"/>
        <v>#VALUE!</v>
      </c>
      <c r="N908" s="46">
        <f t="shared" si="29"/>
        <v>0</v>
      </c>
      <c r="O908" s="14"/>
    </row>
    <row r="909" spans="2:15">
      <c r="B909">
        <v>5000904</v>
      </c>
      <c r="C909" s="2">
        <v>24990</v>
      </c>
      <c r="D909" s="5">
        <v>6.9599999999999995E-2</v>
      </c>
      <c r="E909" s="2" t="s">
        <v>23</v>
      </c>
      <c r="F909" s="2" t="s">
        <v>23</v>
      </c>
      <c r="G909" s="3">
        <v>705</v>
      </c>
      <c r="H909" s="3">
        <v>0.21599999999999997</v>
      </c>
      <c r="I909" s="3" t="s">
        <v>6</v>
      </c>
      <c r="J909" s="3" t="b">
        <v>0</v>
      </c>
      <c r="K909" s="4" t="s">
        <v>24</v>
      </c>
      <c r="L909" s="3" t="s">
        <v>24</v>
      </c>
      <c r="M909" t="e">
        <f t="shared" si="28"/>
        <v>#VALUE!</v>
      </c>
      <c r="N909" s="46">
        <f t="shared" si="29"/>
        <v>0</v>
      </c>
      <c r="O909" s="14"/>
    </row>
    <row r="910" spans="2:15">
      <c r="B910">
        <v>5000905</v>
      </c>
      <c r="C910" s="2">
        <v>77077</v>
      </c>
      <c r="D910" s="5">
        <v>2.6599999999999999E-2</v>
      </c>
      <c r="E910" s="2" t="s">
        <v>23</v>
      </c>
      <c r="F910" s="2" t="s">
        <v>23</v>
      </c>
      <c r="G910" s="3">
        <v>695</v>
      </c>
      <c r="H910" s="3">
        <v>0.6</v>
      </c>
      <c r="I910" s="3" t="s">
        <v>6</v>
      </c>
      <c r="J910" s="3" t="b">
        <v>0</v>
      </c>
      <c r="K910" s="4" t="s">
        <v>24</v>
      </c>
      <c r="L910" s="3" t="s">
        <v>24</v>
      </c>
      <c r="M910" t="e">
        <f t="shared" si="28"/>
        <v>#VALUE!</v>
      </c>
      <c r="N910" s="46">
        <f t="shared" si="29"/>
        <v>0</v>
      </c>
      <c r="O910" s="14"/>
    </row>
    <row r="911" spans="2:15">
      <c r="B911">
        <v>5000906</v>
      </c>
      <c r="C911" s="2">
        <v>108191</v>
      </c>
      <c r="D911" s="5">
        <v>2.3800000000000002E-2</v>
      </c>
      <c r="E911" s="2" t="s">
        <v>23</v>
      </c>
      <c r="F911" s="2" t="s">
        <v>23</v>
      </c>
      <c r="G911" s="3">
        <v>761</v>
      </c>
      <c r="H911" s="3">
        <v>0.25600000000000012</v>
      </c>
      <c r="I911" s="3" t="s">
        <v>6</v>
      </c>
      <c r="J911" s="3" t="b">
        <v>0</v>
      </c>
      <c r="K911" s="4" t="s">
        <v>24</v>
      </c>
      <c r="L911" s="3" t="s">
        <v>24</v>
      </c>
      <c r="M911" t="e">
        <f t="shared" si="28"/>
        <v>#VALUE!</v>
      </c>
      <c r="N911" s="46">
        <f t="shared" si="29"/>
        <v>0</v>
      </c>
      <c r="O911" s="14"/>
    </row>
    <row r="912" spans="2:15">
      <c r="B912">
        <v>5000907</v>
      </c>
      <c r="C912" s="2">
        <v>63424</v>
      </c>
      <c r="D912" s="5">
        <v>6.0900000000000003E-2</v>
      </c>
      <c r="E912" s="2" t="s">
        <v>23</v>
      </c>
      <c r="F912" s="2" t="s">
        <v>23</v>
      </c>
      <c r="G912" s="3">
        <v>725</v>
      </c>
      <c r="H912" s="3">
        <v>0.49600000000000011</v>
      </c>
      <c r="I912" s="3" t="s">
        <v>6</v>
      </c>
      <c r="J912" s="3" t="b">
        <v>0</v>
      </c>
      <c r="K912" s="4" t="s">
        <v>24</v>
      </c>
      <c r="L912" s="3" t="s">
        <v>24</v>
      </c>
      <c r="M912" t="e">
        <f t="shared" si="28"/>
        <v>#VALUE!</v>
      </c>
      <c r="N912" s="46">
        <f t="shared" si="29"/>
        <v>0</v>
      </c>
      <c r="O912" s="14"/>
    </row>
    <row r="913" spans="2:15">
      <c r="B913">
        <v>5000908</v>
      </c>
      <c r="C913" s="2">
        <v>145519</v>
      </c>
      <c r="D913" s="5">
        <v>6.8400000000000002E-2</v>
      </c>
      <c r="E913" s="2" t="s">
        <v>23</v>
      </c>
      <c r="F913" s="2" t="s">
        <v>23</v>
      </c>
      <c r="G913" s="3">
        <v>670</v>
      </c>
      <c r="H913" s="3">
        <v>0.2</v>
      </c>
      <c r="I913" s="3" t="s">
        <v>6</v>
      </c>
      <c r="J913" s="3" t="b">
        <v>0</v>
      </c>
      <c r="K913" s="4" t="s">
        <v>24</v>
      </c>
      <c r="L913" s="3" t="s">
        <v>24</v>
      </c>
      <c r="M913" t="e">
        <f t="shared" si="28"/>
        <v>#VALUE!</v>
      </c>
      <c r="N913" s="46">
        <f t="shared" si="29"/>
        <v>0</v>
      </c>
      <c r="O913" s="14"/>
    </row>
    <row r="914" spans="2:15">
      <c r="B914">
        <v>5000909</v>
      </c>
      <c r="C914" s="2">
        <v>80491</v>
      </c>
      <c r="D914" s="5">
        <v>6.4600000000000005E-2</v>
      </c>
      <c r="E914" s="2" t="s">
        <v>23</v>
      </c>
      <c r="F914" s="2" t="s">
        <v>23</v>
      </c>
      <c r="G914" s="3">
        <v>771</v>
      </c>
      <c r="H914" s="3">
        <v>0.64</v>
      </c>
      <c r="I914" s="3" t="s">
        <v>6</v>
      </c>
      <c r="J914" s="3" t="b">
        <v>0</v>
      </c>
      <c r="K914" s="4" t="s">
        <v>24</v>
      </c>
      <c r="L914" s="3" t="s">
        <v>24</v>
      </c>
      <c r="M914" t="e">
        <f t="shared" si="28"/>
        <v>#VALUE!</v>
      </c>
      <c r="N914" s="46">
        <f t="shared" si="29"/>
        <v>0</v>
      </c>
      <c r="O914" s="14"/>
    </row>
    <row r="915" spans="2:15">
      <c r="B915">
        <v>5000910</v>
      </c>
      <c r="C915" s="2">
        <v>116053</v>
      </c>
      <c r="D915" s="5">
        <v>2.41E-2</v>
      </c>
      <c r="E915" s="2" t="s">
        <v>23</v>
      </c>
      <c r="F915" s="2" t="s">
        <v>23</v>
      </c>
      <c r="G915" s="3">
        <v>677</v>
      </c>
      <c r="H915" s="3">
        <v>0.2</v>
      </c>
      <c r="I915" s="3" t="s">
        <v>6</v>
      </c>
      <c r="J915" s="3" t="b">
        <v>0</v>
      </c>
      <c r="K915" s="4" t="s">
        <v>24</v>
      </c>
      <c r="L915" s="3" t="s">
        <v>24</v>
      </c>
      <c r="M915" t="e">
        <f t="shared" si="28"/>
        <v>#VALUE!</v>
      </c>
      <c r="N915" s="46">
        <f t="shared" si="29"/>
        <v>0</v>
      </c>
      <c r="O915" s="14"/>
    </row>
    <row r="916" spans="2:15">
      <c r="B916">
        <v>5000911</v>
      </c>
      <c r="C916" s="2">
        <v>157074</v>
      </c>
      <c r="D916" s="5">
        <v>2.3300000000000001E-2</v>
      </c>
      <c r="E916" s="2" t="s">
        <v>23</v>
      </c>
      <c r="F916" s="2" t="s">
        <v>23</v>
      </c>
      <c r="G916" s="3">
        <v>791</v>
      </c>
      <c r="H916" s="3">
        <v>0.43999999999999995</v>
      </c>
      <c r="I916" s="3" t="s">
        <v>6</v>
      </c>
      <c r="J916" s="3" t="b">
        <v>0</v>
      </c>
      <c r="K916" s="4" t="s">
        <v>24</v>
      </c>
      <c r="L916" s="3" t="s">
        <v>24</v>
      </c>
      <c r="M916" t="e">
        <f t="shared" si="28"/>
        <v>#VALUE!</v>
      </c>
      <c r="N916" s="46">
        <f t="shared" si="29"/>
        <v>0</v>
      </c>
      <c r="O916" s="14"/>
    </row>
    <row r="917" spans="2:15">
      <c r="B917">
        <v>5000912</v>
      </c>
      <c r="C917" s="2">
        <v>139205</v>
      </c>
      <c r="D917" s="5">
        <v>4.5499999999999999E-2</v>
      </c>
      <c r="E917" s="2" t="s">
        <v>23</v>
      </c>
      <c r="F917" s="2" t="s">
        <v>23</v>
      </c>
      <c r="G917" s="3">
        <v>641</v>
      </c>
      <c r="H917" s="3">
        <v>0.71200000000000008</v>
      </c>
      <c r="I917" s="3" t="s">
        <v>6</v>
      </c>
      <c r="J917" s="3" t="b">
        <v>0</v>
      </c>
      <c r="K917" s="4" t="s">
        <v>24</v>
      </c>
      <c r="L917" s="3" t="s">
        <v>24</v>
      </c>
      <c r="M917" t="e">
        <f t="shared" si="28"/>
        <v>#VALUE!</v>
      </c>
      <c r="N917" s="46">
        <f t="shared" si="29"/>
        <v>0</v>
      </c>
      <c r="O917" s="14"/>
    </row>
    <row r="918" spans="2:15">
      <c r="B918">
        <v>5000913</v>
      </c>
      <c r="C918" s="2">
        <v>179024</v>
      </c>
      <c r="D918" s="5">
        <v>4.87E-2</v>
      </c>
      <c r="E918" s="2" t="s">
        <v>23</v>
      </c>
      <c r="F918" s="2" t="s">
        <v>23</v>
      </c>
      <c r="G918" s="3">
        <v>734</v>
      </c>
      <c r="H918" s="3">
        <v>0.44800000000000006</v>
      </c>
      <c r="I918" s="3" t="s">
        <v>6</v>
      </c>
      <c r="J918" s="3" t="b">
        <v>0</v>
      </c>
      <c r="K918" s="4" t="s">
        <v>24</v>
      </c>
      <c r="L918" s="3" t="s">
        <v>24</v>
      </c>
      <c r="M918" t="e">
        <f t="shared" si="28"/>
        <v>#VALUE!</v>
      </c>
      <c r="N918" s="46">
        <f t="shared" si="29"/>
        <v>0</v>
      </c>
      <c r="O918" s="14"/>
    </row>
    <row r="919" spans="2:15">
      <c r="B919">
        <v>5000914</v>
      </c>
      <c r="C919" s="2">
        <v>96060</v>
      </c>
      <c r="D919" s="5">
        <v>4.4999999999999998E-2</v>
      </c>
      <c r="E919" s="2" t="s">
        <v>23</v>
      </c>
      <c r="F919" s="2" t="s">
        <v>23</v>
      </c>
      <c r="G919" s="3">
        <v>633</v>
      </c>
      <c r="H919" s="3">
        <v>0.57600000000000007</v>
      </c>
      <c r="I919" s="3" t="s">
        <v>6</v>
      </c>
      <c r="J919" s="3" t="b">
        <v>0</v>
      </c>
      <c r="K919" s="4" t="s">
        <v>24</v>
      </c>
      <c r="L919" s="3" t="s">
        <v>24</v>
      </c>
      <c r="M919" t="e">
        <f t="shared" si="28"/>
        <v>#VALUE!</v>
      </c>
      <c r="N919" s="46">
        <f t="shared" si="29"/>
        <v>0</v>
      </c>
      <c r="O919" s="14"/>
    </row>
    <row r="920" spans="2:15">
      <c r="B920">
        <v>5000915</v>
      </c>
      <c r="C920" s="2">
        <v>41305</v>
      </c>
      <c r="D920" s="5">
        <v>3.8100000000000002E-2</v>
      </c>
      <c r="E920" s="2" t="s">
        <v>23</v>
      </c>
      <c r="F920" s="2" t="s">
        <v>23</v>
      </c>
      <c r="G920" s="3">
        <v>677</v>
      </c>
      <c r="H920" s="3">
        <v>0.2</v>
      </c>
      <c r="I920" s="3" t="s">
        <v>6</v>
      </c>
      <c r="J920" s="3" t="b">
        <v>0</v>
      </c>
      <c r="K920" s="4" t="s">
        <v>24</v>
      </c>
      <c r="L920" s="3" t="s">
        <v>24</v>
      </c>
      <c r="M920" t="e">
        <f t="shared" si="28"/>
        <v>#VALUE!</v>
      </c>
      <c r="N920" s="46">
        <f t="shared" si="29"/>
        <v>0</v>
      </c>
      <c r="O920" s="14"/>
    </row>
    <row r="921" spans="2:15">
      <c r="B921">
        <v>5000916</v>
      </c>
      <c r="C921" s="2">
        <v>186878</v>
      </c>
      <c r="D921" s="5">
        <v>5.1400000000000001E-2</v>
      </c>
      <c r="E921" s="2" t="s">
        <v>23</v>
      </c>
      <c r="F921" s="2" t="s">
        <v>23</v>
      </c>
      <c r="G921" s="3">
        <v>715</v>
      </c>
      <c r="H921" s="3">
        <v>0.55200000000000005</v>
      </c>
      <c r="I921" s="3" t="s">
        <v>6</v>
      </c>
      <c r="J921" s="3" t="b">
        <v>0</v>
      </c>
      <c r="K921" s="4" t="s">
        <v>24</v>
      </c>
      <c r="L921" s="3" t="s">
        <v>24</v>
      </c>
      <c r="M921" t="e">
        <f t="shared" si="28"/>
        <v>#VALUE!</v>
      </c>
      <c r="N921" s="46">
        <f t="shared" si="29"/>
        <v>0</v>
      </c>
      <c r="O921" s="14"/>
    </row>
    <row r="922" spans="2:15">
      <c r="B922">
        <v>5000917</v>
      </c>
      <c r="C922" s="2">
        <v>99189</v>
      </c>
      <c r="D922" s="5">
        <v>4.0099999999999997E-2</v>
      </c>
      <c r="E922" s="2" t="s">
        <v>23</v>
      </c>
      <c r="F922" s="2" t="s">
        <v>23</v>
      </c>
      <c r="G922" s="3">
        <v>657</v>
      </c>
      <c r="H922" s="3">
        <v>0.65600000000000003</v>
      </c>
      <c r="I922" s="3" t="s">
        <v>6</v>
      </c>
      <c r="J922" s="3" t="b">
        <v>0</v>
      </c>
      <c r="K922" s="4" t="s">
        <v>24</v>
      </c>
      <c r="L922" s="3" t="s">
        <v>24</v>
      </c>
      <c r="M922" t="e">
        <f t="shared" si="28"/>
        <v>#VALUE!</v>
      </c>
      <c r="N922" s="46">
        <f t="shared" si="29"/>
        <v>0</v>
      </c>
      <c r="O922" s="14"/>
    </row>
    <row r="923" spans="2:15">
      <c r="B923">
        <v>5000918</v>
      </c>
      <c r="C923" s="2">
        <v>135204</v>
      </c>
      <c r="D923" s="5">
        <v>3.1699999999999999E-2</v>
      </c>
      <c r="E923" s="2" t="s">
        <v>23</v>
      </c>
      <c r="F923" s="2" t="s">
        <v>23</v>
      </c>
      <c r="G923" s="3">
        <v>672</v>
      </c>
      <c r="H923" s="3">
        <v>0.2</v>
      </c>
      <c r="I923" s="3" t="s">
        <v>6</v>
      </c>
      <c r="J923" s="3" t="b">
        <v>0</v>
      </c>
      <c r="K923" s="4" t="s">
        <v>24</v>
      </c>
      <c r="L923" s="3" t="s">
        <v>24</v>
      </c>
      <c r="M923" t="e">
        <f t="shared" si="28"/>
        <v>#VALUE!</v>
      </c>
      <c r="N923" s="46">
        <f t="shared" si="29"/>
        <v>0</v>
      </c>
      <c r="O923" s="14"/>
    </row>
    <row r="924" spans="2:15">
      <c r="B924">
        <v>5000919</v>
      </c>
      <c r="C924" s="2">
        <v>157484</v>
      </c>
      <c r="D924" s="5">
        <v>2.5499999999999998E-2</v>
      </c>
      <c r="E924" s="2" t="s">
        <v>23</v>
      </c>
      <c r="F924" s="2" t="s">
        <v>23</v>
      </c>
      <c r="G924" s="3">
        <v>766</v>
      </c>
      <c r="H924" s="3">
        <v>0.2</v>
      </c>
      <c r="I924" s="3" t="s">
        <v>6</v>
      </c>
      <c r="J924" s="3" t="b">
        <v>0</v>
      </c>
      <c r="K924" s="4" t="s">
        <v>24</v>
      </c>
      <c r="L924" s="3" t="s">
        <v>24</v>
      </c>
      <c r="M924" t="e">
        <f t="shared" si="28"/>
        <v>#VALUE!</v>
      </c>
      <c r="N924" s="46">
        <f t="shared" si="29"/>
        <v>0</v>
      </c>
      <c r="O924" s="14"/>
    </row>
    <row r="925" spans="2:15">
      <c r="B925">
        <v>5000920</v>
      </c>
      <c r="C925" s="2">
        <v>42044</v>
      </c>
      <c r="D925" s="5">
        <v>5.0200000000000002E-2</v>
      </c>
      <c r="E925" s="2" t="s">
        <v>23</v>
      </c>
      <c r="F925" s="2" t="s">
        <v>23</v>
      </c>
      <c r="G925" s="3">
        <v>617</v>
      </c>
      <c r="H925" s="3">
        <v>0.2</v>
      </c>
      <c r="I925" s="3" t="s">
        <v>6</v>
      </c>
      <c r="J925" s="3" t="b">
        <v>0</v>
      </c>
      <c r="K925" s="4" t="s">
        <v>24</v>
      </c>
      <c r="L925" s="3" t="s">
        <v>24</v>
      </c>
      <c r="M925" t="e">
        <f t="shared" si="28"/>
        <v>#VALUE!</v>
      </c>
      <c r="N925" s="46">
        <f t="shared" si="29"/>
        <v>0</v>
      </c>
      <c r="O925" s="14"/>
    </row>
    <row r="926" spans="2:15">
      <c r="B926">
        <v>5000921</v>
      </c>
      <c r="C926" s="2">
        <v>92832</v>
      </c>
      <c r="D926" s="5">
        <v>4.4999999999999998E-2</v>
      </c>
      <c r="E926" s="2" t="s">
        <v>23</v>
      </c>
      <c r="F926" s="2" t="s">
        <v>23</v>
      </c>
      <c r="G926" s="3">
        <v>738</v>
      </c>
      <c r="H926" s="3">
        <v>0.41600000000000004</v>
      </c>
      <c r="I926" s="3" t="s">
        <v>6</v>
      </c>
      <c r="J926" s="3" t="b">
        <v>0</v>
      </c>
      <c r="K926" s="4" t="s">
        <v>24</v>
      </c>
      <c r="L926" s="3" t="s">
        <v>24</v>
      </c>
      <c r="M926" t="e">
        <f t="shared" si="28"/>
        <v>#VALUE!</v>
      </c>
      <c r="N926" s="46">
        <f t="shared" si="29"/>
        <v>0</v>
      </c>
      <c r="O926" s="14"/>
    </row>
    <row r="927" spans="2:15">
      <c r="B927">
        <v>5000922</v>
      </c>
      <c r="C927" s="2">
        <v>135278</v>
      </c>
      <c r="D927" s="5">
        <v>3.32E-2</v>
      </c>
      <c r="E927" s="2" t="s">
        <v>23</v>
      </c>
      <c r="F927" s="2" t="s">
        <v>23</v>
      </c>
      <c r="G927" s="3">
        <v>679</v>
      </c>
      <c r="H927" s="3">
        <v>0.35199999999999998</v>
      </c>
      <c r="I927" s="3" t="s">
        <v>6</v>
      </c>
      <c r="J927" s="3" t="b">
        <v>0</v>
      </c>
      <c r="K927" s="4" t="s">
        <v>24</v>
      </c>
      <c r="L927" s="3" t="s">
        <v>24</v>
      </c>
      <c r="M927" t="e">
        <f t="shared" si="28"/>
        <v>#VALUE!</v>
      </c>
      <c r="N927" s="46">
        <f t="shared" si="29"/>
        <v>0</v>
      </c>
      <c r="O927" s="14"/>
    </row>
    <row r="928" spans="2:15">
      <c r="B928">
        <v>5000923</v>
      </c>
      <c r="C928" s="2">
        <v>93777</v>
      </c>
      <c r="D928" s="5">
        <v>5.4899999999999997E-2</v>
      </c>
      <c r="E928" s="2" t="s">
        <v>23</v>
      </c>
      <c r="F928" s="2" t="s">
        <v>23</v>
      </c>
      <c r="G928" s="3">
        <v>797</v>
      </c>
      <c r="H928" s="3">
        <v>0.51200000000000001</v>
      </c>
      <c r="I928" s="3" t="s">
        <v>6</v>
      </c>
      <c r="J928" s="3" t="b">
        <v>0</v>
      </c>
      <c r="K928" s="4" t="s">
        <v>24</v>
      </c>
      <c r="L928" s="3" t="s">
        <v>24</v>
      </c>
      <c r="M928" t="e">
        <f t="shared" si="28"/>
        <v>#VALUE!</v>
      </c>
      <c r="N928" s="46">
        <f t="shared" si="29"/>
        <v>0</v>
      </c>
      <c r="O928" s="14"/>
    </row>
    <row r="929" spans="2:15">
      <c r="B929">
        <v>5000924</v>
      </c>
      <c r="C929" s="2">
        <v>45264</v>
      </c>
      <c r="D929" s="5">
        <v>4.7699999999999999E-2</v>
      </c>
      <c r="E929" s="2" t="s">
        <v>23</v>
      </c>
      <c r="F929" s="2" t="s">
        <v>23</v>
      </c>
      <c r="G929" s="3">
        <v>614</v>
      </c>
      <c r="H929" s="3">
        <v>0.22400000000000009</v>
      </c>
      <c r="I929" s="3" t="s">
        <v>6</v>
      </c>
      <c r="J929" s="3" t="b">
        <v>0</v>
      </c>
      <c r="K929" s="4" t="s">
        <v>24</v>
      </c>
      <c r="L929" s="3" t="s">
        <v>24</v>
      </c>
      <c r="M929" t="e">
        <f t="shared" si="28"/>
        <v>#VALUE!</v>
      </c>
      <c r="N929" s="46">
        <f t="shared" si="29"/>
        <v>0</v>
      </c>
      <c r="O929" s="14"/>
    </row>
    <row r="930" spans="2:15">
      <c r="B930">
        <v>5000925</v>
      </c>
      <c r="C930" s="2">
        <v>96568</v>
      </c>
      <c r="D930" s="5">
        <v>5.7799999999999997E-2</v>
      </c>
      <c r="E930" s="2" t="s">
        <v>23</v>
      </c>
      <c r="F930" s="2" t="s">
        <v>23</v>
      </c>
      <c r="G930" s="3">
        <v>640</v>
      </c>
      <c r="H930" s="3">
        <v>0.20800000000000007</v>
      </c>
      <c r="I930" s="3" t="s">
        <v>6</v>
      </c>
      <c r="J930" s="3" t="b">
        <v>0</v>
      </c>
      <c r="K930" s="4" t="s">
        <v>24</v>
      </c>
      <c r="L930" s="3" t="s">
        <v>24</v>
      </c>
      <c r="M930" t="e">
        <f t="shared" si="28"/>
        <v>#VALUE!</v>
      </c>
      <c r="N930" s="46">
        <f t="shared" si="29"/>
        <v>0</v>
      </c>
      <c r="O930" s="14"/>
    </row>
    <row r="931" spans="2:15">
      <c r="B931">
        <v>5000926</v>
      </c>
      <c r="C931" s="2">
        <v>131955</v>
      </c>
      <c r="D931" s="5">
        <v>6.2399999999999997E-2</v>
      </c>
      <c r="E931" s="2" t="s">
        <v>26</v>
      </c>
      <c r="F931" s="2" t="s">
        <v>27</v>
      </c>
      <c r="G931" s="3">
        <v>367.2</v>
      </c>
      <c r="H931" s="3">
        <v>0.2</v>
      </c>
      <c r="I931" s="3" t="s">
        <v>6</v>
      </c>
      <c r="J931" s="3" t="s">
        <v>24</v>
      </c>
      <c r="K931" s="4">
        <v>0.02</v>
      </c>
      <c r="L931" s="3">
        <v>6</v>
      </c>
      <c r="M931">
        <f t="shared" si="28"/>
        <v>1.8898223650461361E-2</v>
      </c>
      <c r="N931" s="46">
        <f t="shared" si="29"/>
        <v>129315.9</v>
      </c>
      <c r="O931" s="14"/>
    </row>
    <row r="932" spans="2:15">
      <c r="B932">
        <v>5000927</v>
      </c>
      <c r="C932" s="2">
        <v>156342</v>
      </c>
      <c r="D932" s="5">
        <v>4.41E-2</v>
      </c>
      <c r="E932" s="2" t="s">
        <v>23</v>
      </c>
      <c r="F932" s="2" t="s">
        <v>23</v>
      </c>
      <c r="G932" s="3">
        <v>735</v>
      </c>
      <c r="H932" s="3">
        <v>0.34400000000000008</v>
      </c>
      <c r="I932" s="3" t="s">
        <v>6</v>
      </c>
      <c r="J932" s="3" t="b">
        <v>0</v>
      </c>
      <c r="K932" s="4" t="s">
        <v>24</v>
      </c>
      <c r="L932" s="3" t="s">
        <v>24</v>
      </c>
      <c r="M932" t="e">
        <f t="shared" si="28"/>
        <v>#VALUE!</v>
      </c>
      <c r="N932" s="46">
        <f t="shared" si="29"/>
        <v>0</v>
      </c>
      <c r="O932" s="14"/>
    </row>
    <row r="933" spans="2:15">
      <c r="B933">
        <v>5000928</v>
      </c>
      <c r="C933" s="2">
        <v>150035</v>
      </c>
      <c r="D933" s="5">
        <v>2.41E-2</v>
      </c>
      <c r="E933" s="2" t="s">
        <v>23</v>
      </c>
      <c r="F933" s="2" t="s">
        <v>23</v>
      </c>
      <c r="G933" s="3">
        <v>625</v>
      </c>
      <c r="H933" s="3">
        <v>0.22400000000000009</v>
      </c>
      <c r="I933" s="3" t="s">
        <v>6</v>
      </c>
      <c r="J933" s="3" t="b">
        <v>0</v>
      </c>
      <c r="K933" s="4" t="s">
        <v>24</v>
      </c>
      <c r="L933" s="3" t="s">
        <v>24</v>
      </c>
      <c r="M933" t="e">
        <f t="shared" si="28"/>
        <v>#VALUE!</v>
      </c>
      <c r="N933" s="46">
        <f t="shared" si="29"/>
        <v>0</v>
      </c>
      <c r="O933" s="14"/>
    </row>
    <row r="934" spans="2:15">
      <c r="B934">
        <v>5000929</v>
      </c>
      <c r="C934" s="2">
        <v>51618</v>
      </c>
      <c r="D934" s="5">
        <v>3.61E-2</v>
      </c>
      <c r="E934" s="2" t="s">
        <v>26</v>
      </c>
      <c r="F934" s="2" t="s">
        <v>27</v>
      </c>
      <c r="G934" s="3">
        <v>368.4</v>
      </c>
      <c r="H934" s="3">
        <v>0.26</v>
      </c>
      <c r="I934" s="3" t="s">
        <v>6</v>
      </c>
      <c r="J934" s="3" t="s">
        <v>24</v>
      </c>
      <c r="K934" s="4">
        <v>0.04</v>
      </c>
      <c r="L934" s="3">
        <v>4</v>
      </c>
      <c r="M934">
        <f t="shared" si="28"/>
        <v>3.8517135711083575E-2</v>
      </c>
      <c r="N934" s="46">
        <f t="shared" si="29"/>
        <v>49553.279999999999</v>
      </c>
      <c r="O934" s="14"/>
    </row>
    <row r="935" spans="2:15">
      <c r="B935">
        <v>5000930</v>
      </c>
      <c r="C935" s="2">
        <v>119717</v>
      </c>
      <c r="D935" s="5">
        <v>6.2600000000000003E-2</v>
      </c>
      <c r="E935" s="2" t="s">
        <v>23</v>
      </c>
      <c r="F935" s="2" t="s">
        <v>23</v>
      </c>
      <c r="G935" s="3">
        <v>615</v>
      </c>
      <c r="H935" s="3">
        <v>0.37600000000000011</v>
      </c>
      <c r="I935" s="3" t="s">
        <v>6</v>
      </c>
      <c r="J935" s="3" t="b">
        <v>0</v>
      </c>
      <c r="K935" s="4" t="s">
        <v>24</v>
      </c>
      <c r="L935" s="3" t="s">
        <v>24</v>
      </c>
      <c r="M935" t="e">
        <f t="shared" si="28"/>
        <v>#VALUE!</v>
      </c>
      <c r="N935" s="46">
        <f t="shared" si="29"/>
        <v>0</v>
      </c>
      <c r="O935" s="14"/>
    </row>
    <row r="936" spans="2:15">
      <c r="B936">
        <v>5000931</v>
      </c>
      <c r="C936" s="2">
        <v>66392</v>
      </c>
      <c r="D936" s="5">
        <v>5.2299999999999999E-2</v>
      </c>
      <c r="E936" s="2" t="s">
        <v>23</v>
      </c>
      <c r="F936" s="2" t="s">
        <v>23</v>
      </c>
      <c r="G936" s="3">
        <v>773</v>
      </c>
      <c r="H936" s="3">
        <v>0.45600000000000007</v>
      </c>
      <c r="I936" s="3" t="s">
        <v>6</v>
      </c>
      <c r="J936" s="3" t="b">
        <v>0</v>
      </c>
      <c r="K936" s="4" t="s">
        <v>24</v>
      </c>
      <c r="L936" s="3" t="s">
        <v>24</v>
      </c>
      <c r="M936" t="e">
        <f t="shared" si="28"/>
        <v>#VALUE!</v>
      </c>
      <c r="N936" s="46">
        <f t="shared" si="29"/>
        <v>0</v>
      </c>
      <c r="O936" s="14"/>
    </row>
    <row r="937" spans="2:15">
      <c r="B937">
        <v>5000932</v>
      </c>
      <c r="C937" s="2">
        <v>130013</v>
      </c>
      <c r="D937" s="5">
        <v>4.7500000000000001E-2</v>
      </c>
      <c r="E937" s="2" t="s">
        <v>23</v>
      </c>
      <c r="F937" s="2" t="s">
        <v>23</v>
      </c>
      <c r="G937" s="3">
        <v>700</v>
      </c>
      <c r="H937" s="3">
        <v>0.63200000000000001</v>
      </c>
      <c r="I937" s="3" t="s">
        <v>6</v>
      </c>
      <c r="J937" s="3" t="b">
        <v>0</v>
      </c>
      <c r="K937" s="4" t="s">
        <v>24</v>
      </c>
      <c r="L937" s="3" t="s">
        <v>24</v>
      </c>
      <c r="M937" t="e">
        <f t="shared" si="28"/>
        <v>#VALUE!</v>
      </c>
      <c r="N937" s="46">
        <f t="shared" si="29"/>
        <v>0</v>
      </c>
      <c r="O937" s="14"/>
    </row>
    <row r="938" spans="2:15">
      <c r="B938">
        <v>5000933</v>
      </c>
      <c r="C938" s="2">
        <v>109766</v>
      </c>
      <c r="D938" s="5">
        <v>2.4899999999999999E-2</v>
      </c>
      <c r="E938" s="2" t="s">
        <v>23</v>
      </c>
      <c r="F938" s="2" t="s">
        <v>23</v>
      </c>
      <c r="G938" s="3">
        <v>683</v>
      </c>
      <c r="H938" s="3">
        <v>0.7599999999999999</v>
      </c>
      <c r="I938" s="3" t="s">
        <v>6</v>
      </c>
      <c r="J938" s="3" t="b">
        <v>0</v>
      </c>
      <c r="K938" s="4" t="s">
        <v>24</v>
      </c>
      <c r="L938" s="3" t="s">
        <v>24</v>
      </c>
      <c r="M938" t="e">
        <f t="shared" si="28"/>
        <v>#VALUE!</v>
      </c>
      <c r="N938" s="46">
        <f t="shared" si="29"/>
        <v>0</v>
      </c>
      <c r="O938" s="14"/>
    </row>
    <row r="939" spans="2:15">
      <c r="B939">
        <v>5000934</v>
      </c>
      <c r="C939" s="2">
        <v>67097</v>
      </c>
      <c r="D939" s="5">
        <v>3.9800000000000002E-2</v>
      </c>
      <c r="E939" s="2" t="s">
        <v>23</v>
      </c>
      <c r="F939" s="2" t="s">
        <v>23</v>
      </c>
      <c r="G939" s="3">
        <v>754</v>
      </c>
      <c r="H939" s="3">
        <v>0.71200000000000008</v>
      </c>
      <c r="I939" s="3" t="s">
        <v>6</v>
      </c>
      <c r="J939" s="3" t="b">
        <v>0</v>
      </c>
      <c r="K939" s="4" t="s">
        <v>24</v>
      </c>
      <c r="L939" s="3" t="s">
        <v>24</v>
      </c>
      <c r="M939" t="e">
        <f t="shared" si="28"/>
        <v>#VALUE!</v>
      </c>
      <c r="N939" s="46">
        <f t="shared" si="29"/>
        <v>0</v>
      </c>
      <c r="O939" s="14"/>
    </row>
    <row r="940" spans="2:15">
      <c r="B940">
        <v>5000935</v>
      </c>
      <c r="C940" s="2">
        <v>108523</v>
      </c>
      <c r="D940" s="5">
        <v>3.0099999999999998E-2</v>
      </c>
      <c r="E940" s="2" t="s">
        <v>23</v>
      </c>
      <c r="F940" s="2" t="s">
        <v>23</v>
      </c>
      <c r="G940" s="3">
        <v>766</v>
      </c>
      <c r="H940" s="3">
        <v>0.75200000000000011</v>
      </c>
      <c r="I940" s="3" t="s">
        <v>6</v>
      </c>
      <c r="J940" s="3" t="b">
        <v>0</v>
      </c>
      <c r="K940" s="4" t="s">
        <v>24</v>
      </c>
      <c r="L940" s="3" t="s">
        <v>24</v>
      </c>
      <c r="M940" t="e">
        <f t="shared" si="28"/>
        <v>#VALUE!</v>
      </c>
      <c r="N940" s="46">
        <f t="shared" si="29"/>
        <v>0</v>
      </c>
      <c r="O940" s="14"/>
    </row>
    <row r="941" spans="2:15">
      <c r="B941">
        <v>5000936</v>
      </c>
      <c r="C941" s="2">
        <v>194269</v>
      </c>
      <c r="D941" s="5">
        <v>5.33E-2</v>
      </c>
      <c r="E941" s="2" t="s">
        <v>23</v>
      </c>
      <c r="F941" s="2" t="s">
        <v>23</v>
      </c>
      <c r="G941" s="3">
        <v>699</v>
      </c>
      <c r="H941" s="3">
        <v>0.28000000000000003</v>
      </c>
      <c r="I941" s="3" t="s">
        <v>6</v>
      </c>
      <c r="J941" s="3" t="b">
        <v>0</v>
      </c>
      <c r="K941" s="4" t="s">
        <v>24</v>
      </c>
      <c r="L941" s="3" t="s">
        <v>24</v>
      </c>
      <c r="M941" t="e">
        <f t="shared" si="28"/>
        <v>#VALUE!</v>
      </c>
      <c r="N941" s="46">
        <f t="shared" si="29"/>
        <v>0</v>
      </c>
      <c r="O941" s="14"/>
    </row>
    <row r="942" spans="2:15">
      <c r="B942">
        <v>5000937</v>
      </c>
      <c r="C942" s="2">
        <v>171033</v>
      </c>
      <c r="D942" s="5">
        <v>3.7199999999999997E-2</v>
      </c>
      <c r="E942" s="2" t="s">
        <v>23</v>
      </c>
      <c r="F942" s="2" t="s">
        <v>23</v>
      </c>
      <c r="G942" s="3">
        <v>684</v>
      </c>
      <c r="H942" s="3">
        <v>0.2</v>
      </c>
      <c r="I942" s="3" t="s">
        <v>6</v>
      </c>
      <c r="J942" s="3" t="b">
        <v>0</v>
      </c>
      <c r="K942" s="4" t="s">
        <v>24</v>
      </c>
      <c r="L942" s="3" t="s">
        <v>24</v>
      </c>
      <c r="M942" t="e">
        <f t="shared" si="28"/>
        <v>#VALUE!</v>
      </c>
      <c r="N942" s="46">
        <f t="shared" si="29"/>
        <v>0</v>
      </c>
      <c r="O942" s="14"/>
    </row>
    <row r="943" spans="2:15">
      <c r="B943">
        <v>5000938</v>
      </c>
      <c r="C943" s="2">
        <v>66624</v>
      </c>
      <c r="D943" s="5">
        <v>3.6299999999999999E-2</v>
      </c>
      <c r="E943" s="2" t="s">
        <v>23</v>
      </c>
      <c r="F943" s="2" t="s">
        <v>23</v>
      </c>
      <c r="G943" s="3">
        <v>715</v>
      </c>
      <c r="H943" s="3">
        <v>0.46400000000000008</v>
      </c>
      <c r="I943" s="3" t="s">
        <v>6</v>
      </c>
      <c r="J943" s="3" t="b">
        <v>0</v>
      </c>
      <c r="K943" s="4" t="s">
        <v>24</v>
      </c>
      <c r="L943" s="3" t="s">
        <v>24</v>
      </c>
      <c r="M943" t="e">
        <f t="shared" si="28"/>
        <v>#VALUE!</v>
      </c>
      <c r="N943" s="46">
        <f t="shared" si="29"/>
        <v>0</v>
      </c>
      <c r="O943" s="14"/>
    </row>
    <row r="944" spans="2:15">
      <c r="B944">
        <v>5000939</v>
      </c>
      <c r="C944" s="2">
        <v>188729</v>
      </c>
      <c r="D944" s="5">
        <v>4.3900000000000002E-2</v>
      </c>
      <c r="E944" s="2" t="s">
        <v>23</v>
      </c>
      <c r="F944" s="2" t="s">
        <v>23</v>
      </c>
      <c r="G944" s="3">
        <v>702</v>
      </c>
      <c r="H944" s="3">
        <v>0.65600000000000003</v>
      </c>
      <c r="I944" s="3" t="s">
        <v>6</v>
      </c>
      <c r="J944" s="3" t="b">
        <v>0</v>
      </c>
      <c r="K944" s="4" t="s">
        <v>24</v>
      </c>
      <c r="L944" s="3" t="s">
        <v>24</v>
      </c>
      <c r="M944" t="e">
        <f t="shared" si="28"/>
        <v>#VALUE!</v>
      </c>
      <c r="N944" s="46">
        <f t="shared" si="29"/>
        <v>0</v>
      </c>
      <c r="O944" s="14"/>
    </row>
    <row r="945" spans="2:15">
      <c r="B945">
        <v>5000940</v>
      </c>
      <c r="C945" s="2">
        <v>11628</v>
      </c>
      <c r="D945" s="5">
        <v>5.0799999999999998E-2</v>
      </c>
      <c r="E945" s="2" t="s">
        <v>23</v>
      </c>
      <c r="F945" s="2" t="s">
        <v>23</v>
      </c>
      <c r="G945" s="3">
        <v>636</v>
      </c>
      <c r="H945" s="3">
        <v>0.2</v>
      </c>
      <c r="I945" s="3" t="s">
        <v>6</v>
      </c>
      <c r="J945" s="3" t="b">
        <v>0</v>
      </c>
      <c r="K945" s="4" t="s">
        <v>24</v>
      </c>
      <c r="L945" s="3" t="s">
        <v>24</v>
      </c>
      <c r="M945" t="e">
        <f t="shared" si="28"/>
        <v>#VALUE!</v>
      </c>
      <c r="N945" s="46">
        <f t="shared" si="29"/>
        <v>0</v>
      </c>
      <c r="O945" s="14"/>
    </row>
    <row r="946" spans="2:15">
      <c r="B946">
        <v>5000941</v>
      </c>
      <c r="C946" s="2">
        <v>177435</v>
      </c>
      <c r="D946" s="5">
        <v>4.8000000000000001E-2</v>
      </c>
      <c r="E946" s="2" t="s">
        <v>23</v>
      </c>
      <c r="F946" s="2" t="s">
        <v>23</v>
      </c>
      <c r="G946" s="3">
        <v>741</v>
      </c>
      <c r="H946" s="3">
        <v>0.2</v>
      </c>
      <c r="I946" s="3" t="s">
        <v>6</v>
      </c>
      <c r="J946" s="3" t="b">
        <v>0</v>
      </c>
      <c r="K946" s="4" t="s">
        <v>24</v>
      </c>
      <c r="L946" s="3" t="s">
        <v>24</v>
      </c>
      <c r="M946" t="e">
        <f t="shared" si="28"/>
        <v>#VALUE!</v>
      </c>
      <c r="N946" s="46">
        <f t="shared" si="29"/>
        <v>0</v>
      </c>
      <c r="O946" s="14"/>
    </row>
    <row r="947" spans="2:15">
      <c r="B947">
        <v>5000942</v>
      </c>
      <c r="C947" s="2">
        <v>61091</v>
      </c>
      <c r="D947" s="5">
        <v>6.2399999999999997E-2</v>
      </c>
      <c r="E947" s="2" t="s">
        <v>23</v>
      </c>
      <c r="F947" s="2" t="s">
        <v>23</v>
      </c>
      <c r="G947" s="3">
        <v>777</v>
      </c>
      <c r="H947" s="3">
        <v>0.2</v>
      </c>
      <c r="I947" s="3" t="s">
        <v>6</v>
      </c>
      <c r="J947" s="3" t="b">
        <v>0</v>
      </c>
      <c r="K947" s="4" t="s">
        <v>24</v>
      </c>
      <c r="L947" s="3" t="s">
        <v>24</v>
      </c>
      <c r="M947" t="e">
        <f t="shared" si="28"/>
        <v>#VALUE!</v>
      </c>
      <c r="N947" s="46">
        <f t="shared" si="29"/>
        <v>0</v>
      </c>
      <c r="O947" s="14"/>
    </row>
    <row r="948" spans="2:15">
      <c r="B948">
        <v>5000943</v>
      </c>
      <c r="C948" s="2">
        <v>148654</v>
      </c>
      <c r="D948" s="5">
        <v>6.1699999999999998E-2</v>
      </c>
      <c r="E948" s="2" t="s">
        <v>23</v>
      </c>
      <c r="F948" s="2" t="s">
        <v>23</v>
      </c>
      <c r="G948" s="3">
        <v>766</v>
      </c>
      <c r="H948" s="3">
        <v>0.26400000000000001</v>
      </c>
      <c r="I948" s="3" t="s">
        <v>6</v>
      </c>
      <c r="J948" s="3" t="b">
        <v>0</v>
      </c>
      <c r="K948" s="4" t="s">
        <v>24</v>
      </c>
      <c r="L948" s="3" t="s">
        <v>24</v>
      </c>
      <c r="M948" t="e">
        <f t="shared" si="28"/>
        <v>#VALUE!</v>
      </c>
      <c r="N948" s="46">
        <f t="shared" si="29"/>
        <v>0</v>
      </c>
      <c r="O948" s="14"/>
    </row>
    <row r="949" spans="2:15">
      <c r="B949">
        <v>5000944</v>
      </c>
      <c r="C949" s="2">
        <v>136769</v>
      </c>
      <c r="D949" s="5">
        <v>5.0500000000000003E-2</v>
      </c>
      <c r="E949" s="2" t="s">
        <v>23</v>
      </c>
      <c r="F949" s="2" t="s">
        <v>23</v>
      </c>
      <c r="G949" s="3">
        <v>749</v>
      </c>
      <c r="H949" s="3">
        <v>0.65600000000000003</v>
      </c>
      <c r="I949" s="3" t="s">
        <v>6</v>
      </c>
      <c r="J949" s="3" t="b">
        <v>0</v>
      </c>
      <c r="K949" s="4" t="s">
        <v>24</v>
      </c>
      <c r="L949" s="3" t="s">
        <v>24</v>
      </c>
      <c r="M949" t="e">
        <f t="shared" si="28"/>
        <v>#VALUE!</v>
      </c>
      <c r="N949" s="46">
        <f t="shared" si="29"/>
        <v>0</v>
      </c>
      <c r="O949" s="14"/>
    </row>
    <row r="950" spans="2:15">
      <c r="B950">
        <v>5000945</v>
      </c>
      <c r="C950" s="2">
        <v>22204</v>
      </c>
      <c r="D950" s="5">
        <v>2.7699999999999999E-2</v>
      </c>
      <c r="E950" s="2" t="s">
        <v>23</v>
      </c>
      <c r="F950" s="2" t="s">
        <v>23</v>
      </c>
      <c r="G950" s="3">
        <v>686</v>
      </c>
      <c r="H950" s="3">
        <v>0.7599999999999999</v>
      </c>
      <c r="I950" s="3" t="s">
        <v>6</v>
      </c>
      <c r="J950" s="3" t="b">
        <v>0</v>
      </c>
      <c r="K950" s="4" t="s">
        <v>24</v>
      </c>
      <c r="L950" s="3" t="s">
        <v>24</v>
      </c>
      <c r="M950" t="e">
        <f t="shared" si="28"/>
        <v>#VALUE!</v>
      </c>
      <c r="N950" s="46">
        <f t="shared" si="29"/>
        <v>0</v>
      </c>
      <c r="O950" s="14"/>
    </row>
    <row r="951" spans="2:15">
      <c r="B951">
        <v>5000946</v>
      </c>
      <c r="C951" s="2">
        <v>116090</v>
      </c>
      <c r="D951" s="5">
        <v>5.6399999999999999E-2</v>
      </c>
      <c r="E951" s="2" t="s">
        <v>23</v>
      </c>
      <c r="F951" s="2" t="s">
        <v>23</v>
      </c>
      <c r="G951" s="3">
        <v>672</v>
      </c>
      <c r="H951" s="3">
        <v>0.24</v>
      </c>
      <c r="I951" s="3" t="s">
        <v>6</v>
      </c>
      <c r="J951" s="3" t="b">
        <v>0</v>
      </c>
      <c r="K951" s="4" t="s">
        <v>24</v>
      </c>
      <c r="L951" s="3" t="s">
        <v>24</v>
      </c>
      <c r="M951" t="e">
        <f t="shared" si="28"/>
        <v>#VALUE!</v>
      </c>
      <c r="N951" s="46">
        <f t="shared" si="29"/>
        <v>0</v>
      </c>
      <c r="O951" s="14"/>
    </row>
    <row r="952" spans="2:15">
      <c r="B952">
        <v>5000947</v>
      </c>
      <c r="C952" s="2">
        <v>161884</v>
      </c>
      <c r="D952" s="5">
        <v>6.25E-2</v>
      </c>
      <c r="E952" s="2" t="s">
        <v>23</v>
      </c>
      <c r="F952" s="2" t="s">
        <v>23</v>
      </c>
      <c r="G952" s="3">
        <v>611</v>
      </c>
      <c r="H952" s="3">
        <v>0.2</v>
      </c>
      <c r="I952" s="3" t="s">
        <v>6</v>
      </c>
      <c r="J952" s="3" t="b">
        <v>0</v>
      </c>
      <c r="K952" s="4" t="s">
        <v>24</v>
      </c>
      <c r="L952" s="3" t="s">
        <v>24</v>
      </c>
      <c r="M952" t="e">
        <f t="shared" si="28"/>
        <v>#VALUE!</v>
      </c>
      <c r="N952" s="46">
        <f t="shared" si="29"/>
        <v>0</v>
      </c>
      <c r="O952" s="14"/>
    </row>
    <row r="953" spans="2:15">
      <c r="B953">
        <v>5000948</v>
      </c>
      <c r="C953" s="2">
        <v>33133</v>
      </c>
      <c r="D953" s="5">
        <v>4.3799999999999999E-2</v>
      </c>
      <c r="E953" s="2" t="s">
        <v>23</v>
      </c>
      <c r="F953" s="2" t="s">
        <v>23</v>
      </c>
      <c r="G953" s="3">
        <v>604</v>
      </c>
      <c r="H953" s="3">
        <v>0.74400000000000011</v>
      </c>
      <c r="I953" s="3" t="s">
        <v>6</v>
      </c>
      <c r="J953" s="3" t="b">
        <v>0</v>
      </c>
      <c r="K953" s="4" t="s">
        <v>24</v>
      </c>
      <c r="L953" s="3" t="s">
        <v>24</v>
      </c>
      <c r="M953" t="e">
        <f t="shared" si="28"/>
        <v>#VALUE!</v>
      </c>
      <c r="N953" s="46">
        <f t="shared" si="29"/>
        <v>0</v>
      </c>
      <c r="O953" s="14"/>
    </row>
    <row r="954" spans="2:15">
      <c r="B954">
        <v>5000949</v>
      </c>
      <c r="C954" s="2">
        <v>113688</v>
      </c>
      <c r="D954" s="5">
        <v>2.0899999999999998E-2</v>
      </c>
      <c r="E954" s="2" t="s">
        <v>26</v>
      </c>
      <c r="F954" s="2" t="s">
        <v>27</v>
      </c>
      <c r="G954" s="3">
        <v>448.2</v>
      </c>
      <c r="H954" s="3">
        <v>0.22999999999999998</v>
      </c>
      <c r="I954" s="3" t="s">
        <v>6</v>
      </c>
      <c r="J954" s="3" t="s">
        <v>24</v>
      </c>
      <c r="K954" s="4">
        <v>0.05</v>
      </c>
      <c r="L954" s="3">
        <v>3</v>
      </c>
      <c r="M954">
        <f t="shared" si="28"/>
        <v>4.8603271045349103E-2</v>
      </c>
      <c r="N954" s="46">
        <f t="shared" si="29"/>
        <v>108003.59999999999</v>
      </c>
      <c r="O954" s="14"/>
    </row>
    <row r="955" spans="2:15">
      <c r="B955">
        <v>5000950</v>
      </c>
      <c r="C955" s="2">
        <v>183719</v>
      </c>
      <c r="D955" s="5">
        <v>6.4100000000000004E-2</v>
      </c>
      <c r="E955" s="2" t="s">
        <v>23</v>
      </c>
      <c r="F955" s="2" t="s">
        <v>23</v>
      </c>
      <c r="G955" s="3">
        <v>656</v>
      </c>
      <c r="H955" s="3">
        <v>0.504</v>
      </c>
      <c r="I955" s="3" t="s">
        <v>6</v>
      </c>
      <c r="J955" s="3" t="b">
        <v>0</v>
      </c>
      <c r="K955" s="4" t="s">
        <v>24</v>
      </c>
      <c r="L955" s="3" t="s">
        <v>24</v>
      </c>
      <c r="M955" t="e">
        <f t="shared" si="28"/>
        <v>#VALUE!</v>
      </c>
      <c r="N955" s="46">
        <f t="shared" si="29"/>
        <v>0</v>
      </c>
      <c r="O955" s="14"/>
    </row>
    <row r="956" spans="2:15">
      <c r="B956">
        <v>5000951</v>
      </c>
      <c r="C956" s="2">
        <v>87027</v>
      </c>
      <c r="D956" s="5">
        <v>3.2599999999999997E-2</v>
      </c>
      <c r="E956" s="2" t="s">
        <v>23</v>
      </c>
      <c r="F956" s="2" t="s">
        <v>23</v>
      </c>
      <c r="G956" s="3">
        <v>728</v>
      </c>
      <c r="H956" s="3">
        <v>0.55200000000000005</v>
      </c>
      <c r="I956" s="3" t="s">
        <v>6</v>
      </c>
      <c r="J956" s="3" t="b">
        <v>0</v>
      </c>
      <c r="K956" s="4" t="s">
        <v>24</v>
      </c>
      <c r="L956" s="3" t="s">
        <v>24</v>
      </c>
      <c r="M956" t="e">
        <f t="shared" si="28"/>
        <v>#VALUE!</v>
      </c>
      <c r="N956" s="46">
        <f t="shared" si="29"/>
        <v>0</v>
      </c>
      <c r="O956" s="14"/>
    </row>
    <row r="957" spans="2:15">
      <c r="B957">
        <v>5000952</v>
      </c>
      <c r="C957" s="2">
        <v>166095</v>
      </c>
      <c r="D957" s="5">
        <v>5.8400000000000001E-2</v>
      </c>
      <c r="E957" s="2" t="s">
        <v>23</v>
      </c>
      <c r="F957" s="2" t="s">
        <v>23</v>
      </c>
      <c r="G957" s="3">
        <v>775</v>
      </c>
      <c r="H957" s="3">
        <v>0.72000000000000008</v>
      </c>
      <c r="I957" s="3" t="s">
        <v>6</v>
      </c>
      <c r="J957" s="3" t="b">
        <v>0</v>
      </c>
      <c r="K957" s="4" t="s">
        <v>24</v>
      </c>
      <c r="L957" s="3" t="s">
        <v>24</v>
      </c>
      <c r="M957" t="e">
        <f t="shared" si="28"/>
        <v>#VALUE!</v>
      </c>
      <c r="N957" s="46">
        <f t="shared" si="29"/>
        <v>0</v>
      </c>
      <c r="O957" s="14"/>
    </row>
    <row r="958" spans="2:15">
      <c r="B958">
        <v>5000953</v>
      </c>
      <c r="C958" s="2">
        <v>127609</v>
      </c>
      <c r="D958" s="5">
        <v>3.3300000000000003E-2</v>
      </c>
      <c r="E958" s="2" t="s">
        <v>23</v>
      </c>
      <c r="F958" s="2" t="s">
        <v>25</v>
      </c>
      <c r="G958" s="3">
        <v>708</v>
      </c>
      <c r="H958" s="3">
        <v>0.84</v>
      </c>
      <c r="I958" s="3" t="s">
        <v>6</v>
      </c>
      <c r="J958" s="3" t="b">
        <v>0</v>
      </c>
      <c r="K958" s="4" t="s">
        <v>24</v>
      </c>
      <c r="L958" s="3" t="s">
        <v>24</v>
      </c>
      <c r="M958" t="e">
        <f t="shared" si="28"/>
        <v>#VALUE!</v>
      </c>
      <c r="N958" s="46">
        <f t="shared" si="29"/>
        <v>0</v>
      </c>
      <c r="O958" s="14"/>
    </row>
    <row r="959" spans="2:15">
      <c r="B959">
        <v>5000954</v>
      </c>
      <c r="C959" s="2">
        <v>171595</v>
      </c>
      <c r="D959" s="5">
        <v>3.7999999999999999E-2</v>
      </c>
      <c r="E959" s="2" t="s">
        <v>23</v>
      </c>
      <c r="F959" s="2" t="s">
        <v>23</v>
      </c>
      <c r="G959" s="3">
        <v>677</v>
      </c>
      <c r="H959" s="3">
        <v>0.69600000000000006</v>
      </c>
      <c r="I959" s="3" t="s">
        <v>6</v>
      </c>
      <c r="J959" s="3" t="b">
        <v>0</v>
      </c>
      <c r="K959" s="4" t="s">
        <v>24</v>
      </c>
      <c r="L959" s="3" t="s">
        <v>24</v>
      </c>
      <c r="M959" t="e">
        <f t="shared" si="28"/>
        <v>#VALUE!</v>
      </c>
      <c r="N959" s="46">
        <f t="shared" si="29"/>
        <v>0</v>
      </c>
      <c r="O959" s="14"/>
    </row>
    <row r="960" spans="2:15">
      <c r="B960">
        <v>5000955</v>
      </c>
      <c r="C960" s="2">
        <v>126643</v>
      </c>
      <c r="D960" s="5">
        <v>5.3800000000000001E-2</v>
      </c>
      <c r="E960" s="2" t="s">
        <v>23</v>
      </c>
      <c r="F960" s="2" t="s">
        <v>23</v>
      </c>
      <c r="G960" s="3">
        <v>782</v>
      </c>
      <c r="H960" s="3">
        <v>0.4</v>
      </c>
      <c r="I960" s="3" t="s">
        <v>6</v>
      </c>
      <c r="J960" s="3" t="b">
        <v>0</v>
      </c>
      <c r="K960" s="4" t="s">
        <v>24</v>
      </c>
      <c r="L960" s="3" t="s">
        <v>24</v>
      </c>
      <c r="M960" t="e">
        <f t="shared" si="28"/>
        <v>#VALUE!</v>
      </c>
      <c r="N960" s="46">
        <f t="shared" si="29"/>
        <v>0</v>
      </c>
      <c r="O960" s="14"/>
    </row>
    <row r="961" spans="2:15">
      <c r="B961">
        <v>5000956</v>
      </c>
      <c r="C961" s="2">
        <v>23802</v>
      </c>
      <c r="D961" s="5">
        <v>4.9000000000000002E-2</v>
      </c>
      <c r="E961" s="2" t="s">
        <v>23</v>
      </c>
      <c r="F961" s="2" t="s">
        <v>23</v>
      </c>
      <c r="G961" s="3">
        <v>723</v>
      </c>
      <c r="H961" s="3">
        <v>0.64</v>
      </c>
      <c r="I961" s="3" t="s">
        <v>6</v>
      </c>
      <c r="J961" s="3" t="b">
        <v>0</v>
      </c>
      <c r="K961" s="4" t="s">
        <v>24</v>
      </c>
      <c r="L961" s="3" t="s">
        <v>24</v>
      </c>
      <c r="M961" t="e">
        <f t="shared" si="28"/>
        <v>#VALUE!</v>
      </c>
      <c r="N961" s="46">
        <f t="shared" si="29"/>
        <v>0</v>
      </c>
      <c r="O961" s="14"/>
    </row>
    <row r="962" spans="2:15">
      <c r="B962">
        <v>5000957</v>
      </c>
      <c r="C962" s="2">
        <v>197831</v>
      </c>
      <c r="D962" s="5">
        <v>6.2600000000000003E-2</v>
      </c>
      <c r="E962" s="2" t="s">
        <v>23</v>
      </c>
      <c r="F962" s="2" t="s">
        <v>23</v>
      </c>
      <c r="G962" s="3">
        <v>730</v>
      </c>
      <c r="H962" s="3">
        <v>0.47199999999999998</v>
      </c>
      <c r="I962" s="3" t="s">
        <v>6</v>
      </c>
      <c r="J962" s="3" t="b">
        <v>0</v>
      </c>
      <c r="K962" s="4" t="s">
        <v>24</v>
      </c>
      <c r="L962" s="3" t="s">
        <v>24</v>
      </c>
      <c r="M962" t="e">
        <f t="shared" si="28"/>
        <v>#VALUE!</v>
      </c>
      <c r="N962" s="46">
        <f t="shared" si="29"/>
        <v>0</v>
      </c>
      <c r="O962" s="14"/>
    </row>
    <row r="963" spans="2:15">
      <c r="B963">
        <v>5000958</v>
      </c>
      <c r="C963" s="2">
        <v>20392</v>
      </c>
      <c r="D963" s="5">
        <v>6.7100000000000007E-2</v>
      </c>
      <c r="E963" s="2" t="s">
        <v>23</v>
      </c>
      <c r="F963" s="2" t="s">
        <v>23</v>
      </c>
      <c r="G963" s="3">
        <v>715</v>
      </c>
      <c r="H963" s="3">
        <v>0.47199999999999998</v>
      </c>
      <c r="I963" s="3" t="s">
        <v>6</v>
      </c>
      <c r="J963" s="3" t="b">
        <v>0</v>
      </c>
      <c r="K963" s="4" t="s">
        <v>24</v>
      </c>
      <c r="L963" s="3" t="s">
        <v>24</v>
      </c>
      <c r="M963" t="e">
        <f t="shared" si="28"/>
        <v>#VALUE!</v>
      </c>
      <c r="N963" s="46">
        <f t="shared" si="29"/>
        <v>0</v>
      </c>
      <c r="O963" s="14"/>
    </row>
    <row r="964" spans="2:15">
      <c r="B964">
        <v>5000959</v>
      </c>
      <c r="C964" s="2">
        <v>27786</v>
      </c>
      <c r="D964" s="5">
        <v>3.5299999999999998E-2</v>
      </c>
      <c r="E964" s="2" t="s">
        <v>23</v>
      </c>
      <c r="F964" s="2" t="s">
        <v>23</v>
      </c>
      <c r="G964" s="3">
        <v>757</v>
      </c>
      <c r="H964" s="3">
        <v>0.6</v>
      </c>
      <c r="I964" s="3" t="s">
        <v>6</v>
      </c>
      <c r="J964" s="3" t="b">
        <v>0</v>
      </c>
      <c r="K964" s="4" t="s">
        <v>24</v>
      </c>
      <c r="L964" s="3" t="s">
        <v>24</v>
      </c>
      <c r="M964" t="e">
        <f t="shared" si="28"/>
        <v>#VALUE!</v>
      </c>
      <c r="N964" s="46">
        <f t="shared" si="29"/>
        <v>0</v>
      </c>
      <c r="O964" s="14"/>
    </row>
    <row r="965" spans="2:15">
      <c r="B965">
        <v>5000960</v>
      </c>
      <c r="C965" s="2">
        <v>6222</v>
      </c>
      <c r="D965" s="5">
        <v>6.1600000000000002E-2</v>
      </c>
      <c r="E965" s="2" t="s">
        <v>23</v>
      </c>
      <c r="F965" s="2" t="s">
        <v>23</v>
      </c>
      <c r="G965" s="3">
        <v>715</v>
      </c>
      <c r="H965" s="3">
        <v>0.29600000000000004</v>
      </c>
      <c r="I965" s="3" t="s">
        <v>6</v>
      </c>
      <c r="J965" s="3" t="b">
        <v>0</v>
      </c>
      <c r="K965" s="4" t="s">
        <v>24</v>
      </c>
      <c r="L965" s="3" t="s">
        <v>24</v>
      </c>
      <c r="M965" t="e">
        <f t="shared" si="28"/>
        <v>#VALUE!</v>
      </c>
      <c r="N965" s="46">
        <f t="shared" si="29"/>
        <v>0</v>
      </c>
      <c r="O965" s="14"/>
    </row>
    <row r="966" spans="2:15">
      <c r="B966">
        <v>5000961</v>
      </c>
      <c r="C966" s="2">
        <v>39321</v>
      </c>
      <c r="D966" s="5">
        <v>3.6299999999999999E-2</v>
      </c>
      <c r="E966" s="2" t="s">
        <v>23</v>
      </c>
      <c r="F966" s="2" t="s">
        <v>23</v>
      </c>
      <c r="G966" s="3">
        <v>606</v>
      </c>
      <c r="H966" s="3">
        <v>0.57600000000000007</v>
      </c>
      <c r="I966" s="3" t="s">
        <v>6</v>
      </c>
      <c r="J966" s="3" t="b">
        <v>0</v>
      </c>
      <c r="K966" s="4" t="s">
        <v>24</v>
      </c>
      <c r="L966" s="3" t="s">
        <v>24</v>
      </c>
      <c r="M966" t="e">
        <f t="shared" ref="M966:M1005" si="30">IF(ISBLANK(J966), 0, K966 / (1 + 0.12)^(L966/12))</f>
        <v>#VALUE!</v>
      </c>
      <c r="N966" s="46">
        <f t="shared" si="29"/>
        <v>0</v>
      </c>
      <c r="O966" s="14"/>
    </row>
    <row r="967" spans="2:15">
      <c r="B967">
        <v>5000962</v>
      </c>
      <c r="C967" s="2">
        <v>40193</v>
      </c>
      <c r="D967" s="5">
        <v>3.85E-2</v>
      </c>
      <c r="E967" s="2" t="s">
        <v>23</v>
      </c>
      <c r="F967" s="2" t="s">
        <v>23</v>
      </c>
      <c r="G967" s="3">
        <v>638</v>
      </c>
      <c r="H967" s="3">
        <v>0.2</v>
      </c>
      <c r="I967" s="3" t="s">
        <v>6</v>
      </c>
      <c r="J967" s="3" t="b">
        <v>0</v>
      </c>
      <c r="K967" s="4" t="s">
        <v>24</v>
      </c>
      <c r="L967" s="3" t="s">
        <v>24</v>
      </c>
      <c r="M967" t="e">
        <f t="shared" si="30"/>
        <v>#VALUE!</v>
      </c>
      <c r="N967" s="46">
        <f t="shared" ref="N967:N1005" si="31">IF(F967="defaulted", C967 * (1 - K967), 0)</f>
        <v>0</v>
      </c>
      <c r="O967" s="14"/>
    </row>
    <row r="968" spans="2:15">
      <c r="B968">
        <v>5000963</v>
      </c>
      <c r="C968" s="2">
        <v>148242</v>
      </c>
      <c r="D968" s="5">
        <v>3.8899999999999997E-2</v>
      </c>
      <c r="E968" s="2" t="s">
        <v>23</v>
      </c>
      <c r="F968" s="2" t="s">
        <v>23</v>
      </c>
      <c r="G968" s="3">
        <v>639</v>
      </c>
      <c r="H968" s="3">
        <v>0.48</v>
      </c>
      <c r="I968" s="3" t="s">
        <v>6</v>
      </c>
      <c r="J968" s="3" t="b">
        <v>0</v>
      </c>
      <c r="K968" s="4" t="s">
        <v>24</v>
      </c>
      <c r="L968" s="3" t="s">
        <v>24</v>
      </c>
      <c r="M968" t="e">
        <f t="shared" si="30"/>
        <v>#VALUE!</v>
      </c>
      <c r="N968" s="46">
        <f t="shared" si="31"/>
        <v>0</v>
      </c>
      <c r="O968" s="14"/>
    </row>
    <row r="969" spans="2:15">
      <c r="B969">
        <v>5000964</v>
      </c>
      <c r="C969" s="2">
        <v>66175</v>
      </c>
      <c r="D969" s="5">
        <v>5.1400000000000001E-2</v>
      </c>
      <c r="E969" s="2" t="s">
        <v>23</v>
      </c>
      <c r="F969" s="2" t="s">
        <v>23</v>
      </c>
      <c r="G969" s="3">
        <v>618</v>
      </c>
      <c r="H969" s="3">
        <v>0.43200000000000005</v>
      </c>
      <c r="I969" s="3" t="s">
        <v>6</v>
      </c>
      <c r="J969" s="3" t="b">
        <v>0</v>
      </c>
      <c r="K969" s="4" t="s">
        <v>24</v>
      </c>
      <c r="L969" s="3" t="s">
        <v>24</v>
      </c>
      <c r="M969" t="e">
        <f t="shared" si="30"/>
        <v>#VALUE!</v>
      </c>
      <c r="N969" s="46">
        <f t="shared" si="31"/>
        <v>0</v>
      </c>
      <c r="O969" s="14"/>
    </row>
    <row r="970" spans="2:15">
      <c r="B970">
        <v>5000965</v>
      </c>
      <c r="C970" s="2">
        <v>51506</v>
      </c>
      <c r="D970" s="5">
        <v>2.3E-2</v>
      </c>
      <c r="E970" s="2" t="s">
        <v>23</v>
      </c>
      <c r="F970" s="2" t="s">
        <v>23</v>
      </c>
      <c r="G970" s="3">
        <v>677</v>
      </c>
      <c r="H970" s="3">
        <v>0.2</v>
      </c>
      <c r="I970" s="3" t="s">
        <v>6</v>
      </c>
      <c r="J970" s="3" t="b">
        <v>0</v>
      </c>
      <c r="K970" s="4" t="s">
        <v>24</v>
      </c>
      <c r="L970" s="3" t="s">
        <v>24</v>
      </c>
      <c r="M970" t="e">
        <f t="shared" si="30"/>
        <v>#VALUE!</v>
      </c>
      <c r="N970" s="46">
        <f t="shared" si="31"/>
        <v>0</v>
      </c>
      <c r="O970" s="14"/>
    </row>
    <row r="971" spans="2:15">
      <c r="B971">
        <v>5000966</v>
      </c>
      <c r="C971" s="2">
        <v>183942</v>
      </c>
      <c r="D971" s="5">
        <v>4.2500000000000003E-2</v>
      </c>
      <c r="E971" s="2" t="s">
        <v>23</v>
      </c>
      <c r="F971" s="2" t="s">
        <v>25</v>
      </c>
      <c r="G971" s="3">
        <v>625</v>
      </c>
      <c r="H971" s="3">
        <v>0.66</v>
      </c>
      <c r="I971" s="3" t="s">
        <v>6</v>
      </c>
      <c r="J971" s="3" t="b">
        <v>0</v>
      </c>
      <c r="K971" s="4" t="s">
        <v>24</v>
      </c>
      <c r="L971" s="3" t="s">
        <v>24</v>
      </c>
      <c r="M971" t="e">
        <f t="shared" si="30"/>
        <v>#VALUE!</v>
      </c>
      <c r="N971" s="46">
        <f t="shared" si="31"/>
        <v>0</v>
      </c>
      <c r="O971" s="14"/>
    </row>
    <row r="972" spans="2:15">
      <c r="B972">
        <v>5000967</v>
      </c>
      <c r="C972" s="2">
        <v>176736</v>
      </c>
      <c r="D972" s="5">
        <v>6.9699999999999998E-2</v>
      </c>
      <c r="E972" s="2" t="s">
        <v>23</v>
      </c>
      <c r="F972" s="2" t="s">
        <v>23</v>
      </c>
      <c r="G972" s="3">
        <v>607</v>
      </c>
      <c r="H972" s="3">
        <v>0.38400000000000001</v>
      </c>
      <c r="I972" s="3" t="s">
        <v>6</v>
      </c>
      <c r="J972" s="3" t="b">
        <v>0</v>
      </c>
      <c r="K972" s="4" t="s">
        <v>24</v>
      </c>
      <c r="L972" s="3" t="s">
        <v>24</v>
      </c>
      <c r="M972" t="e">
        <f t="shared" si="30"/>
        <v>#VALUE!</v>
      </c>
      <c r="N972" s="46">
        <f t="shared" si="31"/>
        <v>0</v>
      </c>
      <c r="O972" s="14"/>
    </row>
    <row r="973" spans="2:15">
      <c r="B973">
        <v>5000968</v>
      </c>
      <c r="C973" s="2">
        <v>195834</v>
      </c>
      <c r="D973" s="5">
        <v>2.8400000000000002E-2</v>
      </c>
      <c r="E973" s="2" t="s">
        <v>23</v>
      </c>
      <c r="F973" s="2" t="s">
        <v>23</v>
      </c>
      <c r="G973" s="3">
        <v>661</v>
      </c>
      <c r="H973" s="3">
        <v>0.43999999999999995</v>
      </c>
      <c r="I973" s="3" t="s">
        <v>6</v>
      </c>
      <c r="J973" s="3" t="b">
        <v>0</v>
      </c>
      <c r="K973" s="4" t="s">
        <v>24</v>
      </c>
      <c r="L973" s="3" t="s">
        <v>24</v>
      </c>
      <c r="M973" t="e">
        <f t="shared" si="30"/>
        <v>#VALUE!</v>
      </c>
      <c r="N973" s="46">
        <f t="shared" si="31"/>
        <v>0</v>
      </c>
      <c r="O973" s="14"/>
    </row>
    <row r="974" spans="2:15">
      <c r="B974">
        <v>5000969</v>
      </c>
      <c r="C974" s="2">
        <v>60891</v>
      </c>
      <c r="D974" s="5">
        <v>3.6900000000000002E-2</v>
      </c>
      <c r="E974" s="2" t="s">
        <v>23</v>
      </c>
      <c r="F974" s="2" t="s">
        <v>23</v>
      </c>
      <c r="G974" s="3">
        <v>628</v>
      </c>
      <c r="H974" s="3">
        <v>0.2</v>
      </c>
      <c r="I974" s="3" t="s">
        <v>6</v>
      </c>
      <c r="J974" s="3" t="b">
        <v>0</v>
      </c>
      <c r="K974" s="4" t="s">
        <v>24</v>
      </c>
      <c r="L974" s="3" t="s">
        <v>24</v>
      </c>
      <c r="M974" t="e">
        <f t="shared" si="30"/>
        <v>#VALUE!</v>
      </c>
      <c r="N974" s="46">
        <f t="shared" si="31"/>
        <v>0</v>
      </c>
      <c r="O974" s="14"/>
    </row>
    <row r="975" spans="2:15">
      <c r="B975">
        <v>5000970</v>
      </c>
      <c r="C975" s="2">
        <v>167206</v>
      </c>
      <c r="D975" s="5">
        <v>4.1300000000000003E-2</v>
      </c>
      <c r="E975" s="2" t="s">
        <v>23</v>
      </c>
      <c r="F975" s="2" t="s">
        <v>23</v>
      </c>
      <c r="G975" s="3">
        <v>718</v>
      </c>
      <c r="H975" s="3">
        <v>0.2</v>
      </c>
      <c r="I975" s="3" t="s">
        <v>6</v>
      </c>
      <c r="J975" s="3" t="b">
        <v>0</v>
      </c>
      <c r="K975" s="4" t="s">
        <v>24</v>
      </c>
      <c r="L975" s="3" t="s">
        <v>24</v>
      </c>
      <c r="M975" t="e">
        <f t="shared" si="30"/>
        <v>#VALUE!</v>
      </c>
      <c r="N975" s="46">
        <f t="shared" si="31"/>
        <v>0</v>
      </c>
      <c r="O975" s="14"/>
    </row>
    <row r="976" spans="2:15">
      <c r="B976">
        <v>5000971</v>
      </c>
      <c r="C976" s="2">
        <v>153078</v>
      </c>
      <c r="D976" s="5">
        <v>2.86E-2</v>
      </c>
      <c r="E976" s="2" t="s">
        <v>23</v>
      </c>
      <c r="F976" s="2" t="s">
        <v>23</v>
      </c>
      <c r="G976" s="3">
        <v>681</v>
      </c>
      <c r="H976" s="3">
        <v>0.68</v>
      </c>
      <c r="I976" s="3" t="s">
        <v>6</v>
      </c>
      <c r="J976" s="3" t="b">
        <v>0</v>
      </c>
      <c r="K976" s="4" t="s">
        <v>24</v>
      </c>
      <c r="L976" s="3" t="s">
        <v>24</v>
      </c>
      <c r="M976" t="e">
        <f t="shared" si="30"/>
        <v>#VALUE!</v>
      </c>
      <c r="N976" s="46">
        <f t="shared" si="31"/>
        <v>0</v>
      </c>
      <c r="O976" s="14"/>
    </row>
    <row r="977" spans="2:15">
      <c r="B977">
        <v>5000972</v>
      </c>
      <c r="C977" s="2">
        <v>75899</v>
      </c>
      <c r="D977" s="5">
        <v>4.2000000000000003E-2</v>
      </c>
      <c r="E977" s="2" t="s">
        <v>26</v>
      </c>
      <c r="F977" s="2" t="s">
        <v>27</v>
      </c>
      <c r="G977" s="3">
        <v>375</v>
      </c>
      <c r="H977" s="3">
        <v>0.78999999999999992</v>
      </c>
      <c r="I977" s="3" t="s">
        <v>6</v>
      </c>
      <c r="J977" s="3" t="s">
        <v>24</v>
      </c>
      <c r="K977" s="4">
        <v>0</v>
      </c>
      <c r="L977" s="3">
        <v>5</v>
      </c>
      <c r="M977">
        <f t="shared" si="30"/>
        <v>0</v>
      </c>
      <c r="N977" s="46">
        <f t="shared" si="31"/>
        <v>75899</v>
      </c>
      <c r="O977" s="14"/>
    </row>
    <row r="978" spans="2:15">
      <c r="B978">
        <v>5000973</v>
      </c>
      <c r="C978" s="2">
        <v>51087</v>
      </c>
      <c r="D978" s="5">
        <v>6.2100000000000002E-2</v>
      </c>
      <c r="E978" s="2" t="s">
        <v>23</v>
      </c>
      <c r="F978" s="2" t="s">
        <v>23</v>
      </c>
      <c r="G978" s="3">
        <v>786</v>
      </c>
      <c r="H978" s="3">
        <v>0.23199999999999998</v>
      </c>
      <c r="I978" s="3" t="s">
        <v>6</v>
      </c>
      <c r="J978" s="3" t="b">
        <v>0</v>
      </c>
      <c r="K978" s="4" t="s">
        <v>24</v>
      </c>
      <c r="L978" s="3" t="s">
        <v>24</v>
      </c>
      <c r="M978" t="e">
        <f t="shared" si="30"/>
        <v>#VALUE!</v>
      </c>
      <c r="N978" s="46">
        <f t="shared" si="31"/>
        <v>0</v>
      </c>
      <c r="O978" s="14"/>
    </row>
    <row r="979" spans="2:15">
      <c r="B979">
        <v>5000974</v>
      </c>
      <c r="C979" s="2">
        <v>122984</v>
      </c>
      <c r="D979" s="5">
        <v>3.9100000000000003E-2</v>
      </c>
      <c r="E979" s="2" t="s">
        <v>23</v>
      </c>
      <c r="F979" s="2" t="s">
        <v>25</v>
      </c>
      <c r="G979" s="3">
        <v>715</v>
      </c>
      <c r="H979" s="3">
        <v>0.2</v>
      </c>
      <c r="I979" s="3" t="s">
        <v>6</v>
      </c>
      <c r="J979" s="3" t="b">
        <v>0</v>
      </c>
      <c r="K979" s="4" t="s">
        <v>24</v>
      </c>
      <c r="L979" s="3" t="s">
        <v>24</v>
      </c>
      <c r="M979" t="e">
        <f t="shared" si="30"/>
        <v>#VALUE!</v>
      </c>
      <c r="N979" s="46">
        <f t="shared" si="31"/>
        <v>0</v>
      </c>
      <c r="O979" s="14"/>
    </row>
    <row r="980" spans="2:15">
      <c r="B980">
        <v>5000975</v>
      </c>
      <c r="C980" s="2">
        <v>49450</v>
      </c>
      <c r="D980" s="5">
        <v>6.6799999999999998E-2</v>
      </c>
      <c r="E980" s="2" t="s">
        <v>23</v>
      </c>
      <c r="F980" s="2" t="s">
        <v>23</v>
      </c>
      <c r="G980" s="3">
        <v>787</v>
      </c>
      <c r="H980" s="3">
        <v>0.2</v>
      </c>
      <c r="I980" s="3" t="s">
        <v>6</v>
      </c>
      <c r="J980" s="3" t="b">
        <v>0</v>
      </c>
      <c r="K980" s="4" t="s">
        <v>24</v>
      </c>
      <c r="L980" s="3" t="s">
        <v>24</v>
      </c>
      <c r="M980" t="e">
        <f t="shared" si="30"/>
        <v>#VALUE!</v>
      </c>
      <c r="N980" s="46">
        <f t="shared" si="31"/>
        <v>0</v>
      </c>
      <c r="O980" s="14"/>
    </row>
    <row r="981" spans="2:15">
      <c r="B981">
        <v>5000976</v>
      </c>
      <c r="C981" s="2">
        <v>56529</v>
      </c>
      <c r="D981" s="5">
        <v>4.4999999999999998E-2</v>
      </c>
      <c r="E981" s="2" t="s">
        <v>23</v>
      </c>
      <c r="F981" s="2" t="s">
        <v>23</v>
      </c>
      <c r="G981" s="3">
        <v>758</v>
      </c>
      <c r="H981" s="3">
        <v>0.3680000000000001</v>
      </c>
      <c r="I981" s="3" t="s">
        <v>6</v>
      </c>
      <c r="J981" s="3" t="b">
        <v>0</v>
      </c>
      <c r="K981" s="4" t="s">
        <v>24</v>
      </c>
      <c r="L981" s="3" t="s">
        <v>24</v>
      </c>
      <c r="M981" t="e">
        <f t="shared" si="30"/>
        <v>#VALUE!</v>
      </c>
      <c r="N981" s="46">
        <f t="shared" si="31"/>
        <v>0</v>
      </c>
      <c r="O981" s="14"/>
    </row>
    <row r="982" spans="2:15">
      <c r="B982">
        <v>5000977</v>
      </c>
      <c r="C982" s="2">
        <v>137372</v>
      </c>
      <c r="D982" s="5">
        <v>4.7600000000000003E-2</v>
      </c>
      <c r="E982" s="2" t="s">
        <v>23</v>
      </c>
      <c r="F982" s="2" t="s">
        <v>23</v>
      </c>
      <c r="G982" s="3">
        <v>626</v>
      </c>
      <c r="H982" s="3">
        <v>0.53600000000000003</v>
      </c>
      <c r="I982" s="3" t="s">
        <v>6</v>
      </c>
      <c r="J982" s="3" t="b">
        <v>0</v>
      </c>
      <c r="K982" s="4" t="s">
        <v>24</v>
      </c>
      <c r="L982" s="3" t="s">
        <v>24</v>
      </c>
      <c r="M982" t="e">
        <f t="shared" si="30"/>
        <v>#VALUE!</v>
      </c>
      <c r="N982" s="46">
        <f t="shared" si="31"/>
        <v>0</v>
      </c>
      <c r="O982" s="14"/>
    </row>
    <row r="983" spans="2:15">
      <c r="B983">
        <v>5000978</v>
      </c>
      <c r="C983" s="2">
        <v>96707</v>
      </c>
      <c r="D983" s="5">
        <v>2.07E-2</v>
      </c>
      <c r="E983" s="2" t="s">
        <v>23</v>
      </c>
      <c r="F983" s="2" t="s">
        <v>23</v>
      </c>
      <c r="G983" s="3">
        <v>708</v>
      </c>
      <c r="H983" s="3">
        <v>0.2</v>
      </c>
      <c r="I983" s="3" t="s">
        <v>6</v>
      </c>
      <c r="J983" s="3" t="b">
        <v>0</v>
      </c>
      <c r="K983" s="4" t="s">
        <v>24</v>
      </c>
      <c r="L983" s="3" t="s">
        <v>24</v>
      </c>
      <c r="M983" t="e">
        <f t="shared" si="30"/>
        <v>#VALUE!</v>
      </c>
      <c r="N983" s="46">
        <f t="shared" si="31"/>
        <v>0</v>
      </c>
      <c r="O983" s="14"/>
    </row>
    <row r="984" spans="2:15">
      <c r="B984">
        <v>5000979</v>
      </c>
      <c r="C984" s="2">
        <v>176444</v>
      </c>
      <c r="D984" s="5">
        <v>3.1E-2</v>
      </c>
      <c r="E984" s="2" t="s">
        <v>23</v>
      </c>
      <c r="F984" s="2" t="s">
        <v>23</v>
      </c>
      <c r="G984" s="3">
        <v>792</v>
      </c>
      <c r="H984" s="3">
        <v>0.59199999999999997</v>
      </c>
      <c r="I984" s="3" t="s">
        <v>6</v>
      </c>
      <c r="J984" s="3" t="b">
        <v>0</v>
      </c>
      <c r="K984" s="4" t="s">
        <v>24</v>
      </c>
      <c r="L984" s="3" t="s">
        <v>24</v>
      </c>
      <c r="M984" t="e">
        <f t="shared" si="30"/>
        <v>#VALUE!</v>
      </c>
      <c r="N984" s="46">
        <f t="shared" si="31"/>
        <v>0</v>
      </c>
      <c r="O984" s="14"/>
    </row>
    <row r="985" spans="2:15">
      <c r="B985">
        <v>5000980</v>
      </c>
      <c r="C985" s="2">
        <v>56380</v>
      </c>
      <c r="D985" s="5">
        <v>0.03</v>
      </c>
      <c r="E985" s="2" t="s">
        <v>23</v>
      </c>
      <c r="F985" s="2" t="s">
        <v>23</v>
      </c>
      <c r="G985" s="3">
        <v>658</v>
      </c>
      <c r="H985" s="3">
        <v>0.2</v>
      </c>
      <c r="I985" s="3" t="s">
        <v>6</v>
      </c>
      <c r="J985" s="3" t="b">
        <v>0</v>
      </c>
      <c r="K985" s="4" t="s">
        <v>24</v>
      </c>
      <c r="L985" s="3" t="s">
        <v>24</v>
      </c>
      <c r="M985" t="e">
        <f t="shared" si="30"/>
        <v>#VALUE!</v>
      </c>
      <c r="N985" s="46">
        <f t="shared" si="31"/>
        <v>0</v>
      </c>
      <c r="O985" s="14"/>
    </row>
    <row r="986" spans="2:15">
      <c r="B986">
        <v>5000981</v>
      </c>
      <c r="C986" s="2">
        <v>80088</v>
      </c>
      <c r="D986" s="5">
        <v>3.8100000000000002E-2</v>
      </c>
      <c r="E986" s="2" t="s">
        <v>23</v>
      </c>
      <c r="F986" s="2" t="s">
        <v>23</v>
      </c>
      <c r="G986" s="3">
        <v>663</v>
      </c>
      <c r="H986" s="3">
        <v>0.2</v>
      </c>
      <c r="I986" s="3" t="s">
        <v>6</v>
      </c>
      <c r="J986" s="3" t="b">
        <v>0</v>
      </c>
      <c r="K986" s="4" t="s">
        <v>24</v>
      </c>
      <c r="L986" s="3" t="s">
        <v>24</v>
      </c>
      <c r="M986" t="e">
        <f t="shared" si="30"/>
        <v>#VALUE!</v>
      </c>
      <c r="N986" s="46">
        <f t="shared" si="31"/>
        <v>0</v>
      </c>
      <c r="O986" s="14"/>
    </row>
    <row r="987" spans="2:15">
      <c r="B987">
        <v>5000982</v>
      </c>
      <c r="C987" s="2">
        <v>160980</v>
      </c>
      <c r="D987" s="5">
        <v>4.0500000000000001E-2</v>
      </c>
      <c r="E987" s="2" t="s">
        <v>23</v>
      </c>
      <c r="F987" s="2" t="s">
        <v>23</v>
      </c>
      <c r="G987" s="3">
        <v>787</v>
      </c>
      <c r="H987" s="3">
        <v>0.44800000000000006</v>
      </c>
      <c r="I987" s="3" t="s">
        <v>6</v>
      </c>
      <c r="J987" s="3" t="b">
        <v>0</v>
      </c>
      <c r="K987" s="4" t="s">
        <v>24</v>
      </c>
      <c r="L987" s="3" t="s">
        <v>24</v>
      </c>
      <c r="M987" t="e">
        <f t="shared" si="30"/>
        <v>#VALUE!</v>
      </c>
      <c r="N987" s="46">
        <f t="shared" si="31"/>
        <v>0</v>
      </c>
      <c r="O987" s="14"/>
    </row>
    <row r="988" spans="2:15">
      <c r="B988">
        <v>5000983</v>
      </c>
      <c r="C988" s="2">
        <v>27078</v>
      </c>
      <c r="D988" s="5">
        <v>3.2500000000000001E-2</v>
      </c>
      <c r="E988" s="2" t="s">
        <v>23</v>
      </c>
      <c r="F988" s="2" t="s">
        <v>25</v>
      </c>
      <c r="G988" s="3">
        <v>664</v>
      </c>
      <c r="H988" s="3">
        <v>0.83</v>
      </c>
      <c r="I988" s="3" t="s">
        <v>6</v>
      </c>
      <c r="J988" s="3" t="b">
        <v>0</v>
      </c>
      <c r="K988" s="4" t="s">
        <v>24</v>
      </c>
      <c r="L988" s="3" t="s">
        <v>24</v>
      </c>
      <c r="M988" t="e">
        <f t="shared" si="30"/>
        <v>#VALUE!</v>
      </c>
      <c r="N988" s="46">
        <f t="shared" si="31"/>
        <v>0</v>
      </c>
      <c r="O988" s="14"/>
    </row>
    <row r="989" spans="2:15">
      <c r="B989">
        <v>5000984</v>
      </c>
      <c r="C989" s="2">
        <v>59970</v>
      </c>
      <c r="D989" s="5">
        <v>6.2600000000000003E-2</v>
      </c>
      <c r="E989" s="2" t="s">
        <v>23</v>
      </c>
      <c r="F989" s="2" t="s">
        <v>23</v>
      </c>
      <c r="G989" s="3">
        <v>637</v>
      </c>
      <c r="H989" s="3">
        <v>0.3680000000000001</v>
      </c>
      <c r="I989" s="3" t="s">
        <v>6</v>
      </c>
      <c r="J989" s="3" t="b">
        <v>0</v>
      </c>
      <c r="K989" s="4" t="s">
        <v>24</v>
      </c>
      <c r="L989" s="3" t="s">
        <v>24</v>
      </c>
      <c r="M989" t="e">
        <f t="shared" si="30"/>
        <v>#VALUE!</v>
      </c>
      <c r="N989" s="46">
        <f t="shared" si="31"/>
        <v>0</v>
      </c>
      <c r="O989" s="14"/>
    </row>
    <row r="990" spans="2:15">
      <c r="B990">
        <v>5000985</v>
      </c>
      <c r="C990" s="2">
        <v>46989</v>
      </c>
      <c r="D990" s="5">
        <v>4.3700000000000003E-2</v>
      </c>
      <c r="E990" s="2" t="s">
        <v>23</v>
      </c>
      <c r="F990" s="2" t="s">
        <v>23</v>
      </c>
      <c r="G990" s="3">
        <v>731</v>
      </c>
      <c r="H990" s="3">
        <v>0.52</v>
      </c>
      <c r="I990" s="3" t="s">
        <v>6</v>
      </c>
      <c r="J990" s="3" t="b">
        <v>0</v>
      </c>
      <c r="K990" s="4" t="s">
        <v>24</v>
      </c>
      <c r="L990" s="3" t="s">
        <v>24</v>
      </c>
      <c r="M990" t="e">
        <f t="shared" si="30"/>
        <v>#VALUE!</v>
      </c>
      <c r="N990" s="46">
        <f t="shared" si="31"/>
        <v>0</v>
      </c>
      <c r="O990" s="14"/>
    </row>
    <row r="991" spans="2:15">
      <c r="B991">
        <v>5000986</v>
      </c>
      <c r="C991" s="2">
        <v>19222</v>
      </c>
      <c r="D991" s="5">
        <v>6.4199999999999993E-2</v>
      </c>
      <c r="E991" s="2" t="s">
        <v>23</v>
      </c>
      <c r="F991" s="2" t="s">
        <v>23</v>
      </c>
      <c r="G991" s="3">
        <v>616</v>
      </c>
      <c r="H991" s="3">
        <v>0.48</v>
      </c>
      <c r="I991" s="3" t="s">
        <v>6</v>
      </c>
      <c r="J991" s="3" t="b">
        <v>0</v>
      </c>
      <c r="K991" s="4" t="s">
        <v>24</v>
      </c>
      <c r="L991" s="3" t="s">
        <v>24</v>
      </c>
      <c r="M991" t="e">
        <f t="shared" si="30"/>
        <v>#VALUE!</v>
      </c>
      <c r="N991" s="46">
        <f t="shared" si="31"/>
        <v>0</v>
      </c>
      <c r="O991" s="14"/>
    </row>
    <row r="992" spans="2:15">
      <c r="B992">
        <v>5000987</v>
      </c>
      <c r="C992" s="2">
        <v>125170</v>
      </c>
      <c r="D992" s="5">
        <v>2.4500000000000001E-2</v>
      </c>
      <c r="E992" s="2" t="s">
        <v>23</v>
      </c>
      <c r="F992" s="2" t="s">
        <v>23</v>
      </c>
      <c r="G992" s="3">
        <v>768</v>
      </c>
      <c r="H992" s="3">
        <v>0.70400000000000007</v>
      </c>
      <c r="I992" s="3" t="s">
        <v>6</v>
      </c>
      <c r="J992" s="3" t="b">
        <v>0</v>
      </c>
      <c r="K992" s="4" t="s">
        <v>24</v>
      </c>
      <c r="L992" s="3" t="s">
        <v>24</v>
      </c>
      <c r="M992" t="e">
        <f t="shared" si="30"/>
        <v>#VALUE!</v>
      </c>
      <c r="N992" s="46">
        <f t="shared" si="31"/>
        <v>0</v>
      </c>
      <c r="O992" s="14"/>
    </row>
    <row r="993" spans="2:15">
      <c r="B993">
        <v>5000988</v>
      </c>
      <c r="C993" s="2">
        <v>107696</v>
      </c>
      <c r="D993" s="5">
        <v>5.45E-2</v>
      </c>
      <c r="E993" s="2" t="s">
        <v>23</v>
      </c>
      <c r="F993" s="2" t="s">
        <v>23</v>
      </c>
      <c r="G993" s="3">
        <v>690</v>
      </c>
      <c r="H993" s="3">
        <v>0.52800000000000014</v>
      </c>
      <c r="I993" s="3" t="s">
        <v>6</v>
      </c>
      <c r="J993" s="3" t="b">
        <v>0</v>
      </c>
      <c r="K993" s="4" t="s">
        <v>24</v>
      </c>
      <c r="L993" s="3" t="s">
        <v>24</v>
      </c>
      <c r="M993" t="e">
        <f t="shared" si="30"/>
        <v>#VALUE!</v>
      </c>
      <c r="N993" s="46">
        <f t="shared" si="31"/>
        <v>0</v>
      </c>
      <c r="O993" s="14"/>
    </row>
    <row r="994" spans="2:15">
      <c r="B994">
        <v>5000989</v>
      </c>
      <c r="C994" s="2">
        <v>16256</v>
      </c>
      <c r="D994" s="5">
        <v>2.1399999999999999E-2</v>
      </c>
      <c r="E994" s="2" t="s">
        <v>23</v>
      </c>
      <c r="F994" s="2" t="s">
        <v>23</v>
      </c>
      <c r="G994" s="3">
        <v>667</v>
      </c>
      <c r="H994" s="3">
        <v>0.2</v>
      </c>
      <c r="I994" s="3" t="s">
        <v>6</v>
      </c>
      <c r="J994" s="3" t="b">
        <v>0</v>
      </c>
      <c r="K994" s="4" t="s">
        <v>24</v>
      </c>
      <c r="L994" s="3" t="s">
        <v>24</v>
      </c>
      <c r="M994" t="e">
        <f t="shared" si="30"/>
        <v>#VALUE!</v>
      </c>
      <c r="N994" s="46">
        <f t="shared" si="31"/>
        <v>0</v>
      </c>
      <c r="O994" s="14"/>
    </row>
    <row r="995" spans="2:15">
      <c r="B995">
        <v>5000990</v>
      </c>
      <c r="C995" s="2">
        <v>144326</v>
      </c>
      <c r="D995" s="5">
        <v>6.4899999999999999E-2</v>
      </c>
      <c r="E995" s="2" t="s">
        <v>23</v>
      </c>
      <c r="F995" s="2" t="s">
        <v>23</v>
      </c>
      <c r="G995" s="3">
        <v>627</v>
      </c>
      <c r="H995" s="3">
        <v>0.2</v>
      </c>
      <c r="I995" s="3" t="s">
        <v>6</v>
      </c>
      <c r="J995" s="3" t="b">
        <v>0</v>
      </c>
      <c r="K995" s="4" t="s">
        <v>24</v>
      </c>
      <c r="L995" s="3" t="s">
        <v>24</v>
      </c>
      <c r="M995" t="e">
        <f t="shared" si="30"/>
        <v>#VALUE!</v>
      </c>
      <c r="N995" s="46">
        <f t="shared" si="31"/>
        <v>0</v>
      </c>
      <c r="O995" s="14"/>
    </row>
    <row r="996" spans="2:15">
      <c r="B996">
        <v>5000991</v>
      </c>
      <c r="C996" s="2">
        <v>116084</v>
      </c>
      <c r="D996" s="5">
        <v>3.8100000000000002E-2</v>
      </c>
      <c r="E996" s="2" t="s">
        <v>23</v>
      </c>
      <c r="F996" s="2" t="s">
        <v>25</v>
      </c>
      <c r="G996" s="3">
        <v>720</v>
      </c>
      <c r="H996" s="3">
        <v>0.74999999999999989</v>
      </c>
      <c r="I996" s="3" t="s">
        <v>6</v>
      </c>
      <c r="J996" s="3" t="b">
        <v>0</v>
      </c>
      <c r="K996" s="4" t="s">
        <v>24</v>
      </c>
      <c r="L996" s="3" t="s">
        <v>24</v>
      </c>
      <c r="M996" t="e">
        <f t="shared" si="30"/>
        <v>#VALUE!</v>
      </c>
      <c r="N996" s="46">
        <f t="shared" si="31"/>
        <v>0</v>
      </c>
      <c r="O996" s="14"/>
    </row>
    <row r="997" spans="2:15">
      <c r="B997">
        <v>5000992</v>
      </c>
      <c r="C997" s="2">
        <v>79250</v>
      </c>
      <c r="D997" s="5">
        <v>5.0900000000000001E-2</v>
      </c>
      <c r="E997" s="2" t="s">
        <v>23</v>
      </c>
      <c r="F997" s="2" t="s">
        <v>23</v>
      </c>
      <c r="G997" s="3">
        <v>786</v>
      </c>
      <c r="H997" s="3">
        <v>0.75200000000000011</v>
      </c>
      <c r="I997" s="3" t="s">
        <v>6</v>
      </c>
      <c r="J997" s="3" t="b">
        <v>0</v>
      </c>
      <c r="K997" s="4" t="s">
        <v>24</v>
      </c>
      <c r="L997" s="3" t="s">
        <v>24</v>
      </c>
      <c r="M997" t="e">
        <f t="shared" si="30"/>
        <v>#VALUE!</v>
      </c>
      <c r="N997" s="46">
        <f t="shared" si="31"/>
        <v>0</v>
      </c>
      <c r="O997" s="14"/>
    </row>
    <row r="998" spans="2:15">
      <c r="B998">
        <v>5000993</v>
      </c>
      <c r="C998" s="2">
        <v>75399</v>
      </c>
      <c r="D998" s="5">
        <v>6.7799999999999999E-2</v>
      </c>
      <c r="E998" s="2" t="s">
        <v>23</v>
      </c>
      <c r="F998" s="2" t="s">
        <v>23</v>
      </c>
      <c r="G998" s="3">
        <v>755</v>
      </c>
      <c r="H998" s="3">
        <v>0.2</v>
      </c>
      <c r="I998" s="3" t="s">
        <v>6</v>
      </c>
      <c r="J998" s="3" t="b">
        <v>0</v>
      </c>
      <c r="K998" s="4" t="s">
        <v>24</v>
      </c>
      <c r="L998" s="3" t="s">
        <v>24</v>
      </c>
      <c r="M998" t="e">
        <f t="shared" si="30"/>
        <v>#VALUE!</v>
      </c>
      <c r="N998" s="46">
        <f t="shared" si="31"/>
        <v>0</v>
      </c>
      <c r="O998" s="14"/>
    </row>
    <row r="999" spans="2:15">
      <c r="B999">
        <v>5000994</v>
      </c>
      <c r="C999" s="2">
        <v>8278</v>
      </c>
      <c r="D999" s="5">
        <v>5.5599999999999997E-2</v>
      </c>
      <c r="E999" s="2" t="s">
        <v>23</v>
      </c>
      <c r="F999" s="2" t="s">
        <v>23</v>
      </c>
      <c r="G999" s="3">
        <v>698</v>
      </c>
      <c r="H999" s="3">
        <v>0.61599999999999999</v>
      </c>
      <c r="I999" s="3" t="s">
        <v>6</v>
      </c>
      <c r="J999" s="3" t="b">
        <v>0</v>
      </c>
      <c r="K999" s="4" t="s">
        <v>24</v>
      </c>
      <c r="L999" s="3" t="s">
        <v>24</v>
      </c>
      <c r="M999" t="e">
        <f t="shared" si="30"/>
        <v>#VALUE!</v>
      </c>
      <c r="N999" s="46">
        <f t="shared" si="31"/>
        <v>0</v>
      </c>
      <c r="O999" s="14"/>
    </row>
    <row r="1000" spans="2:15">
      <c r="B1000">
        <v>5000995</v>
      </c>
      <c r="C1000" s="2">
        <v>139126</v>
      </c>
      <c r="D1000" s="5">
        <v>5.9299999999999999E-2</v>
      </c>
      <c r="E1000" s="2" t="s">
        <v>23</v>
      </c>
      <c r="F1000" s="2" t="s">
        <v>23</v>
      </c>
      <c r="G1000" s="3">
        <v>615</v>
      </c>
      <c r="H1000" s="3">
        <v>0.2</v>
      </c>
      <c r="I1000" s="3" t="s">
        <v>6</v>
      </c>
      <c r="J1000" s="3" t="b">
        <v>0</v>
      </c>
      <c r="K1000" s="4" t="s">
        <v>24</v>
      </c>
      <c r="L1000" s="3" t="s">
        <v>24</v>
      </c>
      <c r="M1000" t="e">
        <f t="shared" si="30"/>
        <v>#VALUE!</v>
      </c>
      <c r="N1000" s="46">
        <f t="shared" si="31"/>
        <v>0</v>
      </c>
      <c r="O1000" s="14"/>
    </row>
    <row r="1001" spans="2:15">
      <c r="B1001">
        <v>5000996</v>
      </c>
      <c r="C1001" s="2">
        <v>33819</v>
      </c>
      <c r="D1001" s="5">
        <v>3.6799999999999999E-2</v>
      </c>
      <c r="E1001" s="2" t="s">
        <v>23</v>
      </c>
      <c r="F1001" s="2" t="s">
        <v>27</v>
      </c>
      <c r="G1001" s="3">
        <v>413.4</v>
      </c>
      <c r="H1001" s="3">
        <v>1.1000000000000001</v>
      </c>
      <c r="I1001" s="3" t="s">
        <v>6</v>
      </c>
      <c r="J1001" s="3" t="s">
        <v>24</v>
      </c>
      <c r="K1001" s="4">
        <v>0.21</v>
      </c>
      <c r="L1001" s="3">
        <v>3</v>
      </c>
      <c r="M1001">
        <f t="shared" si="30"/>
        <v>0.20413373839046622</v>
      </c>
      <c r="N1001" s="46">
        <f t="shared" si="31"/>
        <v>26717.010000000002</v>
      </c>
      <c r="O1001" s="14"/>
    </row>
    <row r="1002" spans="2:15">
      <c r="B1002">
        <v>5000997</v>
      </c>
      <c r="C1002" s="2">
        <v>125026</v>
      </c>
      <c r="D1002" s="5">
        <v>3.7400000000000003E-2</v>
      </c>
      <c r="E1002" s="2" t="s">
        <v>23</v>
      </c>
      <c r="F1002" s="2" t="s">
        <v>23</v>
      </c>
      <c r="G1002" s="3">
        <v>612</v>
      </c>
      <c r="H1002" s="3">
        <v>0.65600000000000003</v>
      </c>
      <c r="I1002" s="3" t="s">
        <v>6</v>
      </c>
      <c r="J1002" s="3" t="b">
        <v>0</v>
      </c>
      <c r="K1002" s="4" t="s">
        <v>24</v>
      </c>
      <c r="L1002" s="3" t="s">
        <v>24</v>
      </c>
      <c r="M1002" t="e">
        <f t="shared" si="30"/>
        <v>#VALUE!</v>
      </c>
      <c r="N1002" s="46">
        <f t="shared" si="31"/>
        <v>0</v>
      </c>
      <c r="O1002" s="14"/>
    </row>
    <row r="1003" spans="2:15">
      <c r="B1003">
        <v>5000998</v>
      </c>
      <c r="C1003" s="2">
        <v>186173</v>
      </c>
      <c r="D1003" s="5">
        <v>2.8199999999999999E-2</v>
      </c>
      <c r="E1003" s="2" t="s">
        <v>23</v>
      </c>
      <c r="F1003" s="2" t="s">
        <v>23</v>
      </c>
      <c r="G1003" s="3">
        <v>784</v>
      </c>
      <c r="H1003" s="3">
        <v>0.25600000000000012</v>
      </c>
      <c r="I1003" s="3" t="s">
        <v>6</v>
      </c>
      <c r="J1003" s="3" t="b">
        <v>0</v>
      </c>
      <c r="K1003" s="4" t="s">
        <v>24</v>
      </c>
      <c r="L1003" s="3" t="s">
        <v>24</v>
      </c>
      <c r="M1003" t="e">
        <f t="shared" si="30"/>
        <v>#VALUE!</v>
      </c>
      <c r="N1003" s="46">
        <f t="shared" si="31"/>
        <v>0</v>
      </c>
      <c r="O1003" s="14"/>
    </row>
    <row r="1004" spans="2:15">
      <c r="B1004">
        <v>5000999</v>
      </c>
      <c r="C1004" s="2">
        <v>13462</v>
      </c>
      <c r="D1004" s="5">
        <v>4.6300000000000001E-2</v>
      </c>
      <c r="E1004" s="2" t="s">
        <v>23</v>
      </c>
      <c r="F1004" s="2" t="s">
        <v>23</v>
      </c>
      <c r="G1004" s="3">
        <v>726</v>
      </c>
      <c r="H1004" s="3">
        <v>0.77600000000000013</v>
      </c>
      <c r="I1004" s="3" t="s">
        <v>6</v>
      </c>
      <c r="J1004" s="3" t="b">
        <v>0</v>
      </c>
      <c r="K1004" s="4" t="s">
        <v>24</v>
      </c>
      <c r="L1004" s="3" t="s">
        <v>24</v>
      </c>
      <c r="M1004" t="e">
        <f t="shared" si="30"/>
        <v>#VALUE!</v>
      </c>
      <c r="N1004" s="46">
        <f t="shared" si="31"/>
        <v>0</v>
      </c>
      <c r="O1004" s="14"/>
    </row>
    <row r="1005" spans="2:15">
      <c r="B1005">
        <v>5001000</v>
      </c>
      <c r="C1005" s="2">
        <v>156613</v>
      </c>
      <c r="D1005" s="5">
        <v>4.7399999999999998E-2</v>
      </c>
      <c r="E1005" s="2" t="s">
        <v>23</v>
      </c>
      <c r="F1005" s="2" t="s">
        <v>23</v>
      </c>
      <c r="G1005" s="3">
        <v>752</v>
      </c>
      <c r="H1005" s="3">
        <v>0.76800000000000013</v>
      </c>
      <c r="I1005" s="3" t="s">
        <v>6</v>
      </c>
      <c r="J1005" s="3" t="b">
        <v>0</v>
      </c>
      <c r="K1005" s="4" t="s">
        <v>24</v>
      </c>
      <c r="L1005" s="3" t="s">
        <v>24</v>
      </c>
      <c r="M1005" t="e">
        <f t="shared" si="30"/>
        <v>#VALUE!</v>
      </c>
      <c r="N1005" s="46">
        <f t="shared" si="31"/>
        <v>0</v>
      </c>
      <c r="O1005" s="14"/>
    </row>
  </sheetData>
  <mergeCells count="3">
    <mergeCell ref="C3:F3"/>
    <mergeCell ref="G3:I3"/>
    <mergeCell ref="J3:L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1005"/>
  <sheetViews>
    <sheetView topLeftCell="A967" workbookViewId="0">
      <selection activeCell="V1007" sqref="V1007"/>
    </sheetView>
  </sheetViews>
  <sheetFormatPr baseColWidth="10" defaultColWidth="8.83203125" defaultRowHeight="15"/>
  <cols>
    <col min="3" max="3" width="8.83203125" bestFit="1" customWidth="1"/>
    <col min="4" max="5" width="8.83203125" customWidth="1"/>
    <col min="6" max="6" width="10.5" bestFit="1" customWidth="1"/>
    <col min="8" max="8" width="10.83203125" customWidth="1"/>
    <col min="15" max="15" width="14.83203125"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60</v>
      </c>
      <c r="F4" s="7" t="s">
        <v>61</v>
      </c>
      <c r="G4" s="7" t="s">
        <v>15</v>
      </c>
      <c r="H4" s="7" t="s">
        <v>5</v>
      </c>
      <c r="I4" s="7" t="s">
        <v>3</v>
      </c>
      <c r="J4" s="7" t="s">
        <v>4</v>
      </c>
      <c r="K4" s="7" t="s">
        <v>11</v>
      </c>
      <c r="L4" s="7" t="s">
        <v>12</v>
      </c>
      <c r="M4" t="s">
        <v>92</v>
      </c>
      <c r="N4" s="13" t="s">
        <v>79</v>
      </c>
      <c r="O4" s="13"/>
    </row>
    <row r="5" spans="2:15">
      <c r="B5">
        <v>4000000</v>
      </c>
      <c r="C5" s="2">
        <v>149954</v>
      </c>
      <c r="D5" s="5">
        <v>4.6800000000000001E-2</v>
      </c>
      <c r="E5" s="2" t="s">
        <v>23</v>
      </c>
      <c r="F5" s="2" t="s">
        <v>23</v>
      </c>
      <c r="G5" s="3">
        <v>650</v>
      </c>
      <c r="H5" s="3">
        <v>0.52</v>
      </c>
      <c r="I5" s="3" t="s">
        <v>6</v>
      </c>
      <c r="J5" s="3" t="b">
        <v>0</v>
      </c>
      <c r="K5" s="4" t="s">
        <v>24</v>
      </c>
      <c r="L5" s="3" t="s">
        <v>24</v>
      </c>
      <c r="M5" t="e">
        <f>IF(ISBLANK(J5), 0, K5 / (1 + 0.12)^(L5/12))</f>
        <v>#VALUE!</v>
      </c>
      <c r="N5" s="46">
        <f>IF(F5="defaulted", C5 * (1 - K5), 0)</f>
        <v>0</v>
      </c>
      <c r="O5" s="14"/>
    </row>
    <row r="6" spans="2:15">
      <c r="B6">
        <v>4000001</v>
      </c>
      <c r="C6" s="2">
        <v>39557</v>
      </c>
      <c r="D6" s="5">
        <v>2.5000000000000001E-2</v>
      </c>
      <c r="E6" s="2" t="s">
        <v>23</v>
      </c>
      <c r="F6" s="2" t="s">
        <v>23</v>
      </c>
      <c r="G6" s="3">
        <v>753</v>
      </c>
      <c r="H6" s="3">
        <v>0.58400000000000007</v>
      </c>
      <c r="I6" s="3" t="s">
        <v>6</v>
      </c>
      <c r="J6" s="3" t="b">
        <v>0</v>
      </c>
      <c r="K6" s="4" t="s">
        <v>24</v>
      </c>
      <c r="L6" s="3" t="s">
        <v>24</v>
      </c>
      <c r="M6" t="e">
        <f t="shared" ref="M6:M69" si="0">IF(ISBLANK(J6), 0, K6 / (1 + 0.12)^(L6/12))</f>
        <v>#VALUE!</v>
      </c>
      <c r="N6" s="46">
        <f t="shared" ref="N6:N69" si="1">IF(F6="defaulted", C6 * (1 - K6), 0)</f>
        <v>0</v>
      </c>
      <c r="O6" s="14"/>
    </row>
    <row r="7" spans="2:15">
      <c r="B7">
        <v>4000002</v>
      </c>
      <c r="C7" s="2">
        <v>44938</v>
      </c>
      <c r="D7" s="5">
        <v>5.8299999999999998E-2</v>
      </c>
      <c r="E7" s="2" t="s">
        <v>23</v>
      </c>
      <c r="F7" s="2" t="s">
        <v>23</v>
      </c>
      <c r="G7" s="3">
        <v>660</v>
      </c>
      <c r="H7" s="3">
        <v>0.49600000000000011</v>
      </c>
      <c r="I7" s="3" t="s">
        <v>6</v>
      </c>
      <c r="J7" s="3" t="b">
        <v>0</v>
      </c>
      <c r="K7" s="4" t="s">
        <v>24</v>
      </c>
      <c r="L7" s="3" t="s">
        <v>24</v>
      </c>
      <c r="M7" t="e">
        <f t="shared" si="0"/>
        <v>#VALUE!</v>
      </c>
      <c r="N7" s="46">
        <f t="shared" si="1"/>
        <v>0</v>
      </c>
      <c r="O7" s="14"/>
    </row>
    <row r="8" spans="2:15">
      <c r="B8">
        <v>4000003</v>
      </c>
      <c r="C8" s="2">
        <v>127934</v>
      </c>
      <c r="D8" s="5">
        <v>2.7099999999999999E-2</v>
      </c>
      <c r="E8" s="2" t="s">
        <v>23</v>
      </c>
      <c r="F8" s="2" t="s">
        <v>23</v>
      </c>
      <c r="G8" s="3">
        <v>694</v>
      </c>
      <c r="H8" s="3">
        <v>0.6</v>
      </c>
      <c r="I8" s="3" t="s">
        <v>6</v>
      </c>
      <c r="J8" s="3" t="b">
        <v>0</v>
      </c>
      <c r="K8" s="4" t="s">
        <v>24</v>
      </c>
      <c r="L8" s="3" t="s">
        <v>24</v>
      </c>
      <c r="M8" t="e">
        <f t="shared" si="0"/>
        <v>#VALUE!</v>
      </c>
      <c r="N8" s="46">
        <f t="shared" si="1"/>
        <v>0</v>
      </c>
      <c r="O8" s="14"/>
    </row>
    <row r="9" spans="2:15">
      <c r="B9">
        <v>4000004</v>
      </c>
      <c r="C9" s="2">
        <v>90558</v>
      </c>
      <c r="D9" s="5">
        <v>6.4199999999999993E-2</v>
      </c>
      <c r="E9" s="2" t="s">
        <v>23</v>
      </c>
      <c r="F9" s="2" t="s">
        <v>23</v>
      </c>
      <c r="G9" s="3">
        <v>742</v>
      </c>
      <c r="H9" s="3">
        <v>0.52800000000000014</v>
      </c>
      <c r="I9" s="3" t="s">
        <v>6</v>
      </c>
      <c r="J9" s="3" t="b">
        <v>0</v>
      </c>
      <c r="K9" s="4" t="s">
        <v>24</v>
      </c>
      <c r="L9" s="3" t="s">
        <v>24</v>
      </c>
      <c r="M9" t="e">
        <f t="shared" si="0"/>
        <v>#VALUE!</v>
      </c>
      <c r="N9" s="46">
        <f t="shared" si="1"/>
        <v>0</v>
      </c>
      <c r="O9" s="14"/>
    </row>
    <row r="10" spans="2:15">
      <c r="B10">
        <v>4000005</v>
      </c>
      <c r="C10" s="2">
        <v>173070</v>
      </c>
      <c r="D10" s="5">
        <v>5.5300000000000002E-2</v>
      </c>
      <c r="E10" s="2" t="s">
        <v>23</v>
      </c>
      <c r="F10" s="2" t="s">
        <v>23</v>
      </c>
      <c r="G10" s="3">
        <v>649</v>
      </c>
      <c r="H10" s="3">
        <v>0.25600000000000012</v>
      </c>
      <c r="I10" s="3" t="s">
        <v>6</v>
      </c>
      <c r="J10" s="3" t="b">
        <v>0</v>
      </c>
      <c r="K10" s="4" t="s">
        <v>24</v>
      </c>
      <c r="L10" s="3" t="s">
        <v>24</v>
      </c>
      <c r="M10" t="e">
        <f t="shared" si="0"/>
        <v>#VALUE!</v>
      </c>
      <c r="N10" s="46">
        <f t="shared" si="1"/>
        <v>0</v>
      </c>
      <c r="O10" s="14"/>
    </row>
    <row r="11" spans="2:15">
      <c r="B11">
        <v>4000006</v>
      </c>
      <c r="C11" s="2">
        <v>177694</v>
      </c>
      <c r="D11" s="5">
        <v>2.5899999999999999E-2</v>
      </c>
      <c r="E11" s="2" t="s">
        <v>23</v>
      </c>
      <c r="F11" s="2" t="s">
        <v>23</v>
      </c>
      <c r="G11" s="3">
        <v>743</v>
      </c>
      <c r="H11" s="3">
        <v>0.2</v>
      </c>
      <c r="I11" s="3" t="s">
        <v>6</v>
      </c>
      <c r="J11" s="3" t="b">
        <v>0</v>
      </c>
      <c r="K11" s="4" t="s">
        <v>24</v>
      </c>
      <c r="L11" s="3" t="s">
        <v>24</v>
      </c>
      <c r="M11" t="e">
        <f t="shared" si="0"/>
        <v>#VALUE!</v>
      </c>
      <c r="N11" s="46">
        <f t="shared" si="1"/>
        <v>0</v>
      </c>
      <c r="O11" s="14"/>
    </row>
    <row r="12" spans="2:15">
      <c r="B12">
        <v>4000007</v>
      </c>
      <c r="C12" s="2">
        <v>26687</v>
      </c>
      <c r="D12" s="5">
        <v>3.9100000000000003E-2</v>
      </c>
      <c r="E12" s="2" t="s">
        <v>23</v>
      </c>
      <c r="F12" s="2" t="s">
        <v>23</v>
      </c>
      <c r="G12" s="3">
        <v>680</v>
      </c>
      <c r="H12" s="3">
        <v>0.2</v>
      </c>
      <c r="I12" s="3" t="s">
        <v>6</v>
      </c>
      <c r="J12" s="3" t="b">
        <v>0</v>
      </c>
      <c r="K12" s="4" t="s">
        <v>24</v>
      </c>
      <c r="L12" s="3" t="s">
        <v>24</v>
      </c>
      <c r="M12" t="e">
        <f t="shared" si="0"/>
        <v>#VALUE!</v>
      </c>
      <c r="N12" s="46">
        <f t="shared" si="1"/>
        <v>0</v>
      </c>
      <c r="O12" s="14"/>
    </row>
    <row r="13" spans="2:15">
      <c r="B13">
        <v>4000008</v>
      </c>
      <c r="C13" s="2">
        <v>134943</v>
      </c>
      <c r="D13" s="5">
        <v>6.88E-2</v>
      </c>
      <c r="E13" s="2" t="s">
        <v>26</v>
      </c>
      <c r="F13" s="2" t="s">
        <v>27</v>
      </c>
      <c r="G13" s="3">
        <v>443.4</v>
      </c>
      <c r="H13" s="3">
        <v>0.84</v>
      </c>
      <c r="I13" s="3" t="s">
        <v>6</v>
      </c>
      <c r="J13" s="3" t="s">
        <v>24</v>
      </c>
      <c r="K13" s="4">
        <v>0.16</v>
      </c>
      <c r="L13" s="3">
        <v>3</v>
      </c>
      <c r="M13">
        <f t="shared" si="0"/>
        <v>0.15553046734511713</v>
      </c>
      <c r="N13" s="46">
        <f t="shared" si="1"/>
        <v>113352.12</v>
      </c>
      <c r="O13" s="14"/>
    </row>
    <row r="14" spans="2:15">
      <c r="B14">
        <v>4000009</v>
      </c>
      <c r="C14" s="2">
        <v>132388</v>
      </c>
      <c r="D14" s="5">
        <v>5.79E-2</v>
      </c>
      <c r="E14" s="2" t="s">
        <v>23</v>
      </c>
      <c r="F14" s="2" t="s">
        <v>23</v>
      </c>
      <c r="G14" s="3">
        <v>788</v>
      </c>
      <c r="H14" s="3">
        <v>0.6</v>
      </c>
      <c r="I14" s="3" t="s">
        <v>6</v>
      </c>
      <c r="J14" s="3" t="b">
        <v>0</v>
      </c>
      <c r="K14" s="4" t="s">
        <v>24</v>
      </c>
      <c r="L14" s="3" t="s">
        <v>24</v>
      </c>
      <c r="M14" t="e">
        <f t="shared" si="0"/>
        <v>#VALUE!</v>
      </c>
      <c r="N14" s="46">
        <f t="shared" si="1"/>
        <v>0</v>
      </c>
      <c r="O14" s="14"/>
    </row>
    <row r="15" spans="2:15">
      <c r="B15">
        <v>4000010</v>
      </c>
      <c r="C15" s="2">
        <v>119589</v>
      </c>
      <c r="D15" s="5">
        <v>6.9500000000000006E-2</v>
      </c>
      <c r="E15" s="2" t="s">
        <v>23</v>
      </c>
      <c r="F15" s="2" t="s">
        <v>23</v>
      </c>
      <c r="G15" s="3">
        <v>613</v>
      </c>
      <c r="H15" s="3">
        <v>0.2</v>
      </c>
      <c r="I15" s="3" t="s">
        <v>6</v>
      </c>
      <c r="J15" s="3" t="b">
        <v>0</v>
      </c>
      <c r="K15" s="4" t="s">
        <v>24</v>
      </c>
      <c r="L15" s="3" t="s">
        <v>24</v>
      </c>
      <c r="M15" t="e">
        <f t="shared" si="0"/>
        <v>#VALUE!</v>
      </c>
      <c r="N15" s="46">
        <f t="shared" si="1"/>
        <v>0</v>
      </c>
      <c r="O15" s="14"/>
    </row>
    <row r="16" spans="2:15">
      <c r="B16">
        <v>4000011</v>
      </c>
      <c r="C16" s="2">
        <v>146989</v>
      </c>
      <c r="D16" s="5">
        <v>3.2000000000000001E-2</v>
      </c>
      <c r="E16" s="2" t="s">
        <v>23</v>
      </c>
      <c r="F16" s="2" t="s">
        <v>23</v>
      </c>
      <c r="G16" s="3">
        <v>653</v>
      </c>
      <c r="H16" s="3">
        <v>0.79999999999999993</v>
      </c>
      <c r="I16" s="3" t="s">
        <v>6</v>
      </c>
      <c r="J16" s="3" t="b">
        <v>0</v>
      </c>
      <c r="K16" s="4" t="s">
        <v>24</v>
      </c>
      <c r="L16" s="3" t="s">
        <v>24</v>
      </c>
      <c r="M16" t="e">
        <f t="shared" si="0"/>
        <v>#VALUE!</v>
      </c>
      <c r="N16" s="46">
        <f t="shared" si="1"/>
        <v>0</v>
      </c>
      <c r="O16" s="14"/>
    </row>
    <row r="17" spans="2:15">
      <c r="B17">
        <v>4000012</v>
      </c>
      <c r="C17" s="2">
        <v>197107</v>
      </c>
      <c r="D17" s="5">
        <v>4.4900000000000002E-2</v>
      </c>
      <c r="E17" s="2" t="s">
        <v>23</v>
      </c>
      <c r="F17" s="2" t="s">
        <v>23</v>
      </c>
      <c r="G17" s="3">
        <v>756</v>
      </c>
      <c r="H17" s="3">
        <v>0.2</v>
      </c>
      <c r="I17" s="3" t="s">
        <v>6</v>
      </c>
      <c r="J17" s="3" t="b">
        <v>0</v>
      </c>
      <c r="K17" s="4" t="s">
        <v>24</v>
      </c>
      <c r="L17" s="3" t="s">
        <v>24</v>
      </c>
      <c r="M17" t="e">
        <f t="shared" si="0"/>
        <v>#VALUE!</v>
      </c>
      <c r="N17" s="46">
        <f t="shared" si="1"/>
        <v>0</v>
      </c>
      <c r="O17" s="14"/>
    </row>
    <row r="18" spans="2:15">
      <c r="B18">
        <v>4000013</v>
      </c>
      <c r="C18" s="2">
        <v>169500</v>
      </c>
      <c r="D18" s="5">
        <v>6.3700000000000007E-2</v>
      </c>
      <c r="E18" s="2" t="s">
        <v>23</v>
      </c>
      <c r="F18" s="2" t="s">
        <v>25</v>
      </c>
      <c r="G18" s="3">
        <v>641</v>
      </c>
      <c r="H18" s="3">
        <v>0.31999999999999995</v>
      </c>
      <c r="I18" s="3" t="s">
        <v>6</v>
      </c>
      <c r="J18" s="3" t="b">
        <v>0</v>
      </c>
      <c r="K18" s="4" t="s">
        <v>24</v>
      </c>
      <c r="L18" s="3" t="s">
        <v>24</v>
      </c>
      <c r="M18" t="e">
        <f t="shared" si="0"/>
        <v>#VALUE!</v>
      </c>
      <c r="N18" s="46">
        <f t="shared" si="1"/>
        <v>0</v>
      </c>
      <c r="O18" s="14"/>
    </row>
    <row r="19" spans="2:15">
      <c r="B19">
        <v>4000014</v>
      </c>
      <c r="C19" s="2">
        <v>175218</v>
      </c>
      <c r="D19" s="5">
        <v>5.62E-2</v>
      </c>
      <c r="E19" s="2" t="s">
        <v>23</v>
      </c>
      <c r="F19" s="2" t="s">
        <v>23</v>
      </c>
      <c r="G19" s="3">
        <v>750</v>
      </c>
      <c r="H19" s="3">
        <v>0.2</v>
      </c>
      <c r="I19" s="3" t="s">
        <v>6</v>
      </c>
      <c r="J19" s="3" t="b">
        <v>0</v>
      </c>
      <c r="K19" s="4" t="s">
        <v>24</v>
      </c>
      <c r="L19" s="3" t="s">
        <v>24</v>
      </c>
      <c r="M19" t="e">
        <f t="shared" si="0"/>
        <v>#VALUE!</v>
      </c>
      <c r="N19" s="46">
        <f t="shared" si="1"/>
        <v>0</v>
      </c>
      <c r="O19" s="14"/>
    </row>
    <row r="20" spans="2:15">
      <c r="B20">
        <v>4000015</v>
      </c>
      <c r="C20" s="2">
        <v>45819</v>
      </c>
      <c r="D20" s="5">
        <v>2.5100000000000001E-2</v>
      </c>
      <c r="E20" s="2" t="s">
        <v>23</v>
      </c>
      <c r="F20" s="2" t="s">
        <v>23</v>
      </c>
      <c r="G20" s="3">
        <v>780</v>
      </c>
      <c r="H20" s="3">
        <v>0.2</v>
      </c>
      <c r="I20" s="3" t="s">
        <v>6</v>
      </c>
      <c r="J20" s="3" t="b">
        <v>0</v>
      </c>
      <c r="K20" s="4" t="s">
        <v>24</v>
      </c>
      <c r="L20" s="3" t="s">
        <v>24</v>
      </c>
      <c r="M20" t="e">
        <f t="shared" si="0"/>
        <v>#VALUE!</v>
      </c>
      <c r="N20" s="46">
        <f t="shared" si="1"/>
        <v>0</v>
      </c>
      <c r="O20" s="14"/>
    </row>
    <row r="21" spans="2:15">
      <c r="B21">
        <v>4000016</v>
      </c>
      <c r="C21" s="2">
        <v>182944</v>
      </c>
      <c r="D21" s="5">
        <v>5.5399999999999998E-2</v>
      </c>
      <c r="E21" s="2" t="s">
        <v>23</v>
      </c>
      <c r="F21" s="2" t="s">
        <v>23</v>
      </c>
      <c r="G21" s="3">
        <v>654</v>
      </c>
      <c r="H21" s="3">
        <v>0.63200000000000001</v>
      </c>
      <c r="I21" s="3" t="s">
        <v>6</v>
      </c>
      <c r="J21" s="3" t="b">
        <v>0</v>
      </c>
      <c r="K21" s="4" t="s">
        <v>24</v>
      </c>
      <c r="L21" s="3" t="s">
        <v>24</v>
      </c>
      <c r="M21" t="e">
        <f t="shared" si="0"/>
        <v>#VALUE!</v>
      </c>
      <c r="N21" s="46">
        <f t="shared" si="1"/>
        <v>0</v>
      </c>
      <c r="O21" s="14"/>
    </row>
    <row r="22" spans="2:15">
      <c r="B22">
        <v>4000017</v>
      </c>
      <c r="C22" s="2">
        <v>181255</v>
      </c>
      <c r="D22" s="5">
        <v>5.91E-2</v>
      </c>
      <c r="E22" s="2" t="s">
        <v>23</v>
      </c>
      <c r="F22" s="2" t="s">
        <v>23</v>
      </c>
      <c r="G22" s="3">
        <v>679</v>
      </c>
      <c r="H22" s="3">
        <v>0.76800000000000013</v>
      </c>
      <c r="I22" s="3" t="s">
        <v>6</v>
      </c>
      <c r="J22" s="3" t="b">
        <v>0</v>
      </c>
      <c r="K22" s="4" t="s">
        <v>24</v>
      </c>
      <c r="L22" s="3" t="s">
        <v>24</v>
      </c>
      <c r="M22" t="e">
        <f t="shared" si="0"/>
        <v>#VALUE!</v>
      </c>
      <c r="N22" s="46">
        <f t="shared" si="1"/>
        <v>0</v>
      </c>
      <c r="O22" s="14"/>
    </row>
    <row r="23" spans="2:15">
      <c r="B23">
        <v>4000018</v>
      </c>
      <c r="C23" s="2">
        <v>29737</v>
      </c>
      <c r="D23" s="5">
        <v>2.93E-2</v>
      </c>
      <c r="E23" s="2" t="s">
        <v>23</v>
      </c>
      <c r="F23" s="2" t="s">
        <v>23</v>
      </c>
      <c r="G23" s="3">
        <v>767</v>
      </c>
      <c r="H23" s="3">
        <v>0.2</v>
      </c>
      <c r="I23" s="3" t="s">
        <v>6</v>
      </c>
      <c r="J23" s="3" t="b">
        <v>0</v>
      </c>
      <c r="K23" s="4" t="s">
        <v>24</v>
      </c>
      <c r="L23" s="3" t="s">
        <v>24</v>
      </c>
      <c r="M23" t="e">
        <f t="shared" si="0"/>
        <v>#VALUE!</v>
      </c>
      <c r="N23" s="46">
        <f t="shared" si="1"/>
        <v>0</v>
      </c>
      <c r="O23" s="14"/>
    </row>
    <row r="24" spans="2:15">
      <c r="B24">
        <v>4000019</v>
      </c>
      <c r="C24" s="2">
        <v>92373</v>
      </c>
      <c r="D24" s="5">
        <v>6.6600000000000006E-2</v>
      </c>
      <c r="E24" s="2" t="s">
        <v>23</v>
      </c>
      <c r="F24" s="2" t="s">
        <v>23</v>
      </c>
      <c r="G24" s="3">
        <v>727</v>
      </c>
      <c r="H24" s="3">
        <v>0.2</v>
      </c>
      <c r="I24" s="3" t="s">
        <v>6</v>
      </c>
      <c r="J24" s="3" t="b">
        <v>0</v>
      </c>
      <c r="K24" s="4" t="s">
        <v>24</v>
      </c>
      <c r="L24" s="3" t="s">
        <v>24</v>
      </c>
      <c r="M24" t="e">
        <f t="shared" si="0"/>
        <v>#VALUE!</v>
      </c>
      <c r="N24" s="46">
        <f t="shared" si="1"/>
        <v>0</v>
      </c>
      <c r="O24" s="14"/>
    </row>
    <row r="25" spans="2:15">
      <c r="B25">
        <v>4000020</v>
      </c>
      <c r="C25" s="2">
        <v>124501</v>
      </c>
      <c r="D25" s="5">
        <v>4.2200000000000001E-2</v>
      </c>
      <c r="E25" s="2" t="s">
        <v>23</v>
      </c>
      <c r="F25" s="2" t="s">
        <v>23</v>
      </c>
      <c r="G25" s="3">
        <v>700</v>
      </c>
      <c r="H25" s="3">
        <v>0.26400000000000001</v>
      </c>
      <c r="I25" s="3" t="s">
        <v>6</v>
      </c>
      <c r="J25" s="3" t="b">
        <v>0</v>
      </c>
      <c r="K25" s="4" t="s">
        <v>24</v>
      </c>
      <c r="L25" s="3" t="s">
        <v>24</v>
      </c>
      <c r="M25" t="e">
        <f t="shared" si="0"/>
        <v>#VALUE!</v>
      </c>
      <c r="N25" s="46">
        <f t="shared" si="1"/>
        <v>0</v>
      </c>
      <c r="O25" s="14"/>
    </row>
    <row r="26" spans="2:15">
      <c r="B26">
        <v>4000021</v>
      </c>
      <c r="C26" s="2">
        <v>192641</v>
      </c>
      <c r="D26" s="5">
        <v>6.4199999999999993E-2</v>
      </c>
      <c r="E26" s="2" t="s">
        <v>23</v>
      </c>
      <c r="F26" s="2" t="s">
        <v>23</v>
      </c>
      <c r="G26" s="3">
        <v>628</v>
      </c>
      <c r="H26" s="3">
        <v>0.22400000000000009</v>
      </c>
      <c r="I26" s="3" t="s">
        <v>6</v>
      </c>
      <c r="J26" s="3" t="b">
        <v>0</v>
      </c>
      <c r="K26" s="4" t="s">
        <v>24</v>
      </c>
      <c r="L26" s="3" t="s">
        <v>24</v>
      </c>
      <c r="M26" t="e">
        <f t="shared" si="0"/>
        <v>#VALUE!</v>
      </c>
      <c r="N26" s="46">
        <f t="shared" si="1"/>
        <v>0</v>
      </c>
      <c r="O26" s="14"/>
    </row>
    <row r="27" spans="2:15">
      <c r="B27">
        <v>4000022</v>
      </c>
      <c r="C27" s="2">
        <v>10206</v>
      </c>
      <c r="D27" s="5">
        <v>5.7200000000000001E-2</v>
      </c>
      <c r="E27" s="2" t="s">
        <v>23</v>
      </c>
      <c r="F27" s="2" t="s">
        <v>23</v>
      </c>
      <c r="G27" s="3">
        <v>669</v>
      </c>
      <c r="H27" s="3">
        <v>0.2</v>
      </c>
      <c r="I27" s="3" t="s">
        <v>6</v>
      </c>
      <c r="J27" s="3" t="b">
        <v>0</v>
      </c>
      <c r="K27" s="4" t="s">
        <v>24</v>
      </c>
      <c r="L27" s="3" t="s">
        <v>24</v>
      </c>
      <c r="M27" t="e">
        <f t="shared" si="0"/>
        <v>#VALUE!</v>
      </c>
      <c r="N27" s="46">
        <f t="shared" si="1"/>
        <v>0</v>
      </c>
      <c r="O27" s="14"/>
    </row>
    <row r="28" spans="2:15">
      <c r="B28">
        <v>4000023</v>
      </c>
      <c r="C28" s="2">
        <v>110407</v>
      </c>
      <c r="D28" s="5">
        <v>4.1399999999999999E-2</v>
      </c>
      <c r="E28" s="2" t="s">
        <v>23</v>
      </c>
      <c r="F28" s="2" t="s">
        <v>23</v>
      </c>
      <c r="G28" s="3">
        <v>613</v>
      </c>
      <c r="H28" s="3">
        <v>0.72000000000000008</v>
      </c>
      <c r="I28" s="3" t="s">
        <v>6</v>
      </c>
      <c r="J28" s="3" t="b">
        <v>0</v>
      </c>
      <c r="K28" s="4" t="s">
        <v>24</v>
      </c>
      <c r="L28" s="3" t="s">
        <v>24</v>
      </c>
      <c r="M28" t="e">
        <f t="shared" si="0"/>
        <v>#VALUE!</v>
      </c>
      <c r="N28" s="46">
        <f t="shared" si="1"/>
        <v>0</v>
      </c>
      <c r="O28" s="14"/>
    </row>
    <row r="29" spans="2:15">
      <c r="B29">
        <v>4000024</v>
      </c>
      <c r="C29" s="2">
        <v>36052</v>
      </c>
      <c r="D29" s="5">
        <v>2.9100000000000001E-2</v>
      </c>
      <c r="E29" s="2" t="s">
        <v>23</v>
      </c>
      <c r="F29" s="2" t="s">
        <v>23</v>
      </c>
      <c r="G29" s="3">
        <v>683</v>
      </c>
      <c r="H29" s="3">
        <v>0.23199999999999998</v>
      </c>
      <c r="I29" s="3" t="s">
        <v>6</v>
      </c>
      <c r="J29" s="3" t="b">
        <v>0</v>
      </c>
      <c r="K29" s="4" t="s">
        <v>24</v>
      </c>
      <c r="L29" s="3" t="s">
        <v>24</v>
      </c>
      <c r="M29" t="e">
        <f t="shared" si="0"/>
        <v>#VALUE!</v>
      </c>
      <c r="N29" s="46">
        <f t="shared" si="1"/>
        <v>0</v>
      </c>
      <c r="O29" s="14"/>
    </row>
    <row r="30" spans="2:15">
      <c r="B30">
        <v>4000025</v>
      </c>
      <c r="C30" s="2">
        <v>59523</v>
      </c>
      <c r="D30" s="5">
        <v>5.7000000000000002E-2</v>
      </c>
      <c r="E30" s="2" t="s">
        <v>23</v>
      </c>
      <c r="F30" s="2" t="s">
        <v>23</v>
      </c>
      <c r="G30" s="3">
        <v>733</v>
      </c>
      <c r="H30" s="3">
        <v>0.64</v>
      </c>
      <c r="I30" s="3" t="s">
        <v>6</v>
      </c>
      <c r="J30" s="3" t="b">
        <v>0</v>
      </c>
      <c r="K30" s="4" t="s">
        <v>24</v>
      </c>
      <c r="L30" s="3" t="s">
        <v>24</v>
      </c>
      <c r="M30" t="e">
        <f t="shared" si="0"/>
        <v>#VALUE!</v>
      </c>
      <c r="N30" s="46">
        <f t="shared" si="1"/>
        <v>0</v>
      </c>
      <c r="O30" s="14"/>
    </row>
    <row r="31" spans="2:15">
      <c r="B31">
        <v>4000026</v>
      </c>
      <c r="C31" s="2">
        <v>142911</v>
      </c>
      <c r="D31" s="5">
        <v>5.7200000000000001E-2</v>
      </c>
      <c r="E31" s="2" t="s">
        <v>23</v>
      </c>
      <c r="F31" s="2" t="s">
        <v>23</v>
      </c>
      <c r="G31" s="3">
        <v>696</v>
      </c>
      <c r="H31" s="3">
        <v>0.59199999999999997</v>
      </c>
      <c r="I31" s="3" t="s">
        <v>6</v>
      </c>
      <c r="J31" s="3" t="b">
        <v>0</v>
      </c>
      <c r="K31" s="4" t="s">
        <v>24</v>
      </c>
      <c r="L31" s="3" t="s">
        <v>24</v>
      </c>
      <c r="M31" t="e">
        <f t="shared" si="0"/>
        <v>#VALUE!</v>
      </c>
      <c r="N31" s="46">
        <f t="shared" si="1"/>
        <v>0</v>
      </c>
      <c r="O31" s="14"/>
    </row>
    <row r="32" spans="2:15">
      <c r="B32">
        <v>4000027</v>
      </c>
      <c r="C32" s="2">
        <v>187061</v>
      </c>
      <c r="D32" s="5">
        <v>3.4500000000000003E-2</v>
      </c>
      <c r="E32" s="2" t="s">
        <v>23</v>
      </c>
      <c r="F32" s="2" t="s">
        <v>23</v>
      </c>
      <c r="G32" s="3">
        <v>763</v>
      </c>
      <c r="H32" s="3">
        <v>0.2</v>
      </c>
      <c r="I32" s="3" t="s">
        <v>6</v>
      </c>
      <c r="J32" s="3" t="b">
        <v>0</v>
      </c>
      <c r="K32" s="4" t="s">
        <v>24</v>
      </c>
      <c r="L32" s="3" t="s">
        <v>24</v>
      </c>
      <c r="M32" t="e">
        <f t="shared" si="0"/>
        <v>#VALUE!</v>
      </c>
      <c r="N32" s="46">
        <f t="shared" si="1"/>
        <v>0</v>
      </c>
      <c r="O32" s="14"/>
    </row>
    <row r="33" spans="2:15">
      <c r="B33">
        <v>4000028</v>
      </c>
      <c r="C33" s="2">
        <v>160560</v>
      </c>
      <c r="D33" s="5">
        <v>5.21E-2</v>
      </c>
      <c r="E33" s="2" t="s">
        <v>23</v>
      </c>
      <c r="F33" s="2" t="s">
        <v>23</v>
      </c>
      <c r="G33" s="3">
        <v>629</v>
      </c>
      <c r="H33" s="3">
        <v>0.2</v>
      </c>
      <c r="I33" s="3" t="s">
        <v>6</v>
      </c>
      <c r="J33" s="3" t="b">
        <v>0</v>
      </c>
      <c r="K33" s="4" t="s">
        <v>24</v>
      </c>
      <c r="L33" s="3" t="s">
        <v>24</v>
      </c>
      <c r="M33" t="e">
        <f t="shared" si="0"/>
        <v>#VALUE!</v>
      </c>
      <c r="N33" s="46">
        <f t="shared" si="1"/>
        <v>0</v>
      </c>
      <c r="O33" s="14"/>
    </row>
    <row r="34" spans="2:15">
      <c r="B34">
        <v>4000029</v>
      </c>
      <c r="C34" s="2">
        <v>54476</v>
      </c>
      <c r="D34" s="5">
        <v>2.4500000000000001E-2</v>
      </c>
      <c r="E34" s="2" t="s">
        <v>23</v>
      </c>
      <c r="F34" s="2" t="s">
        <v>23</v>
      </c>
      <c r="G34" s="3">
        <v>735</v>
      </c>
      <c r="H34" s="3">
        <v>0.37600000000000011</v>
      </c>
      <c r="I34" s="3" t="s">
        <v>6</v>
      </c>
      <c r="J34" s="3" t="b">
        <v>0</v>
      </c>
      <c r="K34" s="4" t="s">
        <v>24</v>
      </c>
      <c r="L34" s="3" t="s">
        <v>24</v>
      </c>
      <c r="M34" t="e">
        <f t="shared" si="0"/>
        <v>#VALUE!</v>
      </c>
      <c r="N34" s="46">
        <f t="shared" si="1"/>
        <v>0</v>
      </c>
      <c r="O34" s="14"/>
    </row>
    <row r="35" spans="2:15">
      <c r="B35">
        <v>4000030</v>
      </c>
      <c r="C35" s="2">
        <v>87097</v>
      </c>
      <c r="D35" s="5">
        <v>4.2000000000000003E-2</v>
      </c>
      <c r="E35" s="2" t="s">
        <v>23</v>
      </c>
      <c r="F35" s="2" t="s">
        <v>23</v>
      </c>
      <c r="G35" s="3">
        <v>757</v>
      </c>
      <c r="H35" s="3">
        <v>0.70400000000000007</v>
      </c>
      <c r="I35" s="3" t="s">
        <v>6</v>
      </c>
      <c r="J35" s="3" t="b">
        <v>0</v>
      </c>
      <c r="K35" s="4" t="s">
        <v>24</v>
      </c>
      <c r="L35" s="3" t="s">
        <v>24</v>
      </c>
      <c r="M35" t="e">
        <f t="shared" si="0"/>
        <v>#VALUE!</v>
      </c>
      <c r="N35" s="46">
        <f t="shared" si="1"/>
        <v>0</v>
      </c>
      <c r="O35" s="14"/>
    </row>
    <row r="36" spans="2:15">
      <c r="B36">
        <v>4000031</v>
      </c>
      <c r="C36" s="2">
        <v>120687</v>
      </c>
      <c r="D36" s="5">
        <v>2.7E-2</v>
      </c>
      <c r="E36" s="2" t="s">
        <v>23</v>
      </c>
      <c r="F36" s="2" t="s">
        <v>23</v>
      </c>
      <c r="G36" s="3">
        <v>611</v>
      </c>
      <c r="H36" s="3">
        <v>0.2</v>
      </c>
      <c r="I36" s="3" t="s">
        <v>6</v>
      </c>
      <c r="J36" s="3" t="b">
        <v>0</v>
      </c>
      <c r="K36" s="4" t="s">
        <v>24</v>
      </c>
      <c r="L36" s="3" t="s">
        <v>24</v>
      </c>
      <c r="M36" t="e">
        <f t="shared" si="0"/>
        <v>#VALUE!</v>
      </c>
      <c r="N36" s="46">
        <f t="shared" si="1"/>
        <v>0</v>
      </c>
      <c r="O36" s="14"/>
    </row>
    <row r="37" spans="2:15">
      <c r="B37">
        <v>4000032</v>
      </c>
      <c r="C37" s="2">
        <v>23015</v>
      </c>
      <c r="D37" s="5">
        <v>2.1600000000000001E-2</v>
      </c>
      <c r="E37" s="2" t="s">
        <v>23</v>
      </c>
      <c r="F37" s="2" t="s">
        <v>23</v>
      </c>
      <c r="G37" s="3">
        <v>719</v>
      </c>
      <c r="H37" s="3">
        <v>0.45600000000000007</v>
      </c>
      <c r="I37" s="3" t="s">
        <v>6</v>
      </c>
      <c r="J37" s="3" t="b">
        <v>0</v>
      </c>
      <c r="K37" s="4" t="s">
        <v>24</v>
      </c>
      <c r="L37" s="3" t="s">
        <v>24</v>
      </c>
      <c r="M37" t="e">
        <f t="shared" si="0"/>
        <v>#VALUE!</v>
      </c>
      <c r="N37" s="46">
        <f t="shared" si="1"/>
        <v>0</v>
      </c>
      <c r="O37" s="14"/>
    </row>
    <row r="38" spans="2:15">
      <c r="B38">
        <v>4000033</v>
      </c>
      <c r="C38" s="2">
        <v>141474</v>
      </c>
      <c r="D38" s="5">
        <v>6.8000000000000005E-2</v>
      </c>
      <c r="E38" s="2" t="s">
        <v>23</v>
      </c>
      <c r="F38" s="2" t="s">
        <v>23</v>
      </c>
      <c r="G38" s="3">
        <v>712</v>
      </c>
      <c r="H38" s="3">
        <v>0.59199999999999997</v>
      </c>
      <c r="I38" s="3" t="s">
        <v>6</v>
      </c>
      <c r="J38" s="3" t="b">
        <v>0</v>
      </c>
      <c r="K38" s="4" t="s">
        <v>24</v>
      </c>
      <c r="L38" s="3" t="s">
        <v>24</v>
      </c>
      <c r="M38" t="e">
        <f t="shared" si="0"/>
        <v>#VALUE!</v>
      </c>
      <c r="N38" s="46">
        <f t="shared" si="1"/>
        <v>0</v>
      </c>
      <c r="O38" s="14"/>
    </row>
    <row r="39" spans="2:15">
      <c r="B39">
        <v>4000034</v>
      </c>
      <c r="C39" s="2">
        <v>59029</v>
      </c>
      <c r="D39" s="5">
        <v>6.3200000000000006E-2</v>
      </c>
      <c r="E39" s="2" t="s">
        <v>23</v>
      </c>
      <c r="F39" s="2" t="s">
        <v>23</v>
      </c>
      <c r="G39" s="3">
        <v>767</v>
      </c>
      <c r="H39" s="3">
        <v>0.65600000000000003</v>
      </c>
      <c r="I39" s="3" t="s">
        <v>6</v>
      </c>
      <c r="J39" s="3" t="b">
        <v>0</v>
      </c>
      <c r="K39" s="4" t="s">
        <v>24</v>
      </c>
      <c r="L39" s="3" t="s">
        <v>24</v>
      </c>
      <c r="M39" t="e">
        <f t="shared" si="0"/>
        <v>#VALUE!</v>
      </c>
      <c r="N39" s="46">
        <f t="shared" si="1"/>
        <v>0</v>
      </c>
      <c r="O39" s="14"/>
    </row>
    <row r="40" spans="2:15">
      <c r="B40">
        <v>4000035</v>
      </c>
      <c r="C40" s="2">
        <v>134234</v>
      </c>
      <c r="D40" s="5">
        <v>5.5199999999999999E-2</v>
      </c>
      <c r="E40" s="2" t="s">
        <v>23</v>
      </c>
      <c r="F40" s="2" t="s">
        <v>23</v>
      </c>
      <c r="G40" s="3">
        <v>769</v>
      </c>
      <c r="H40" s="3">
        <v>0.20800000000000007</v>
      </c>
      <c r="I40" s="3" t="s">
        <v>6</v>
      </c>
      <c r="J40" s="3" t="b">
        <v>0</v>
      </c>
      <c r="K40" s="4" t="s">
        <v>24</v>
      </c>
      <c r="L40" s="3" t="s">
        <v>24</v>
      </c>
      <c r="M40" t="e">
        <f t="shared" si="0"/>
        <v>#VALUE!</v>
      </c>
      <c r="N40" s="46">
        <f t="shared" si="1"/>
        <v>0</v>
      </c>
      <c r="O40" s="14"/>
    </row>
    <row r="41" spans="2:15">
      <c r="B41">
        <v>4000036</v>
      </c>
      <c r="C41" s="2">
        <v>90814</v>
      </c>
      <c r="D41" s="5">
        <v>4.7800000000000002E-2</v>
      </c>
      <c r="E41" s="2" t="s">
        <v>23</v>
      </c>
      <c r="F41" s="2" t="s">
        <v>23</v>
      </c>
      <c r="G41" s="3">
        <v>735</v>
      </c>
      <c r="H41" s="3">
        <v>0.55999999999999994</v>
      </c>
      <c r="I41" s="3" t="s">
        <v>6</v>
      </c>
      <c r="J41" s="3" t="b">
        <v>0</v>
      </c>
      <c r="K41" s="4" t="s">
        <v>24</v>
      </c>
      <c r="L41" s="3" t="s">
        <v>24</v>
      </c>
      <c r="M41" t="e">
        <f t="shared" si="0"/>
        <v>#VALUE!</v>
      </c>
      <c r="N41" s="46">
        <f t="shared" si="1"/>
        <v>0</v>
      </c>
      <c r="O41" s="14"/>
    </row>
    <row r="42" spans="2:15">
      <c r="B42">
        <v>4000037</v>
      </c>
      <c r="C42" s="2">
        <v>115544</v>
      </c>
      <c r="D42" s="5">
        <v>3.2399999999999998E-2</v>
      </c>
      <c r="E42" s="2" t="s">
        <v>23</v>
      </c>
      <c r="F42" s="2" t="s">
        <v>23</v>
      </c>
      <c r="G42" s="3">
        <v>612</v>
      </c>
      <c r="H42" s="3">
        <v>0.2</v>
      </c>
      <c r="I42" s="3" t="s">
        <v>6</v>
      </c>
      <c r="J42" s="3" t="b">
        <v>0</v>
      </c>
      <c r="K42" s="4" t="s">
        <v>24</v>
      </c>
      <c r="L42" s="3" t="s">
        <v>24</v>
      </c>
      <c r="M42" t="e">
        <f t="shared" si="0"/>
        <v>#VALUE!</v>
      </c>
      <c r="N42" s="46">
        <f t="shared" si="1"/>
        <v>0</v>
      </c>
      <c r="O42" s="14"/>
    </row>
    <row r="43" spans="2:15">
      <c r="B43">
        <v>4000038</v>
      </c>
      <c r="C43" s="2">
        <v>160692</v>
      </c>
      <c r="D43" s="5">
        <v>6.7100000000000007E-2</v>
      </c>
      <c r="E43" s="2" t="s">
        <v>23</v>
      </c>
      <c r="F43" s="2" t="s">
        <v>23</v>
      </c>
      <c r="G43" s="3">
        <v>772</v>
      </c>
      <c r="H43" s="3">
        <v>0.49600000000000011</v>
      </c>
      <c r="I43" s="3" t="s">
        <v>6</v>
      </c>
      <c r="J43" s="3" t="b">
        <v>0</v>
      </c>
      <c r="K43" s="4" t="s">
        <v>24</v>
      </c>
      <c r="L43" s="3" t="s">
        <v>24</v>
      </c>
      <c r="M43" t="e">
        <f t="shared" si="0"/>
        <v>#VALUE!</v>
      </c>
      <c r="N43" s="46">
        <f t="shared" si="1"/>
        <v>0</v>
      </c>
      <c r="O43" s="14"/>
    </row>
    <row r="44" spans="2:15">
      <c r="B44">
        <v>4000039</v>
      </c>
      <c r="C44" s="2">
        <v>194334</v>
      </c>
      <c r="D44" s="5">
        <v>4.6399999999999997E-2</v>
      </c>
      <c r="E44" s="2" t="s">
        <v>23</v>
      </c>
      <c r="F44" s="2" t="s">
        <v>23</v>
      </c>
      <c r="G44" s="3">
        <v>702</v>
      </c>
      <c r="H44" s="3">
        <v>0.2</v>
      </c>
      <c r="I44" s="3" t="s">
        <v>6</v>
      </c>
      <c r="J44" s="3" t="b">
        <v>0</v>
      </c>
      <c r="K44" s="4" t="s">
        <v>24</v>
      </c>
      <c r="L44" s="3" t="s">
        <v>24</v>
      </c>
      <c r="M44" t="e">
        <f t="shared" si="0"/>
        <v>#VALUE!</v>
      </c>
      <c r="N44" s="46">
        <f t="shared" si="1"/>
        <v>0</v>
      </c>
      <c r="O44" s="14"/>
    </row>
    <row r="45" spans="2:15">
      <c r="B45">
        <v>4000040</v>
      </c>
      <c r="C45" s="2">
        <v>110875</v>
      </c>
      <c r="D45" s="5">
        <v>4.8399999999999999E-2</v>
      </c>
      <c r="E45" s="2" t="s">
        <v>23</v>
      </c>
      <c r="F45" s="2" t="s">
        <v>23</v>
      </c>
      <c r="G45" s="3">
        <v>637</v>
      </c>
      <c r="H45" s="3">
        <v>0.2</v>
      </c>
      <c r="I45" s="3" t="s">
        <v>6</v>
      </c>
      <c r="J45" s="3" t="b">
        <v>0</v>
      </c>
      <c r="K45" s="4" t="s">
        <v>24</v>
      </c>
      <c r="L45" s="3" t="s">
        <v>24</v>
      </c>
      <c r="M45" t="e">
        <f t="shared" si="0"/>
        <v>#VALUE!</v>
      </c>
      <c r="N45" s="46">
        <f t="shared" si="1"/>
        <v>0</v>
      </c>
      <c r="O45" s="14"/>
    </row>
    <row r="46" spans="2:15">
      <c r="B46">
        <v>4000041</v>
      </c>
      <c r="C46" s="2">
        <v>110940</v>
      </c>
      <c r="D46" s="5">
        <v>6.2399999999999997E-2</v>
      </c>
      <c r="E46" s="2" t="s">
        <v>26</v>
      </c>
      <c r="F46" s="2" t="s">
        <v>27</v>
      </c>
      <c r="G46" s="3">
        <v>387.59999999999997</v>
      </c>
      <c r="H46" s="3">
        <v>0.67</v>
      </c>
      <c r="I46" s="3" t="s">
        <v>6</v>
      </c>
      <c r="J46" s="3" t="s">
        <v>24</v>
      </c>
      <c r="K46" s="4">
        <v>0.11</v>
      </c>
      <c r="L46" s="3">
        <v>3</v>
      </c>
      <c r="M46">
        <f t="shared" si="0"/>
        <v>0.10692719629976803</v>
      </c>
      <c r="N46" s="46">
        <f t="shared" si="1"/>
        <v>98736.6</v>
      </c>
      <c r="O46" s="14"/>
    </row>
    <row r="47" spans="2:15">
      <c r="B47">
        <v>4000042</v>
      </c>
      <c r="C47" s="2">
        <v>101050</v>
      </c>
      <c r="D47" s="5">
        <v>4.36E-2</v>
      </c>
      <c r="E47" s="2" t="s">
        <v>23</v>
      </c>
      <c r="F47" s="2" t="s">
        <v>23</v>
      </c>
      <c r="G47" s="3">
        <v>731</v>
      </c>
      <c r="H47" s="3">
        <v>0.42400000000000004</v>
      </c>
      <c r="I47" s="3" t="s">
        <v>6</v>
      </c>
      <c r="J47" s="3" t="b">
        <v>0</v>
      </c>
      <c r="K47" s="4" t="s">
        <v>24</v>
      </c>
      <c r="L47" s="3" t="s">
        <v>24</v>
      </c>
      <c r="M47" t="e">
        <f t="shared" si="0"/>
        <v>#VALUE!</v>
      </c>
      <c r="N47" s="46">
        <f t="shared" si="1"/>
        <v>0</v>
      </c>
      <c r="O47" s="14"/>
    </row>
    <row r="48" spans="2:15">
      <c r="B48">
        <v>4000043</v>
      </c>
      <c r="C48" s="2">
        <v>122722</v>
      </c>
      <c r="D48" s="5">
        <v>4.3099999999999999E-2</v>
      </c>
      <c r="E48" s="2" t="s">
        <v>23</v>
      </c>
      <c r="F48" s="2" t="s">
        <v>23</v>
      </c>
      <c r="G48" s="3">
        <v>778</v>
      </c>
      <c r="H48" s="3">
        <v>0.22400000000000009</v>
      </c>
      <c r="I48" s="3" t="s">
        <v>6</v>
      </c>
      <c r="J48" s="3" t="b">
        <v>0</v>
      </c>
      <c r="K48" s="4" t="s">
        <v>24</v>
      </c>
      <c r="L48" s="3" t="s">
        <v>24</v>
      </c>
      <c r="M48" t="e">
        <f t="shared" si="0"/>
        <v>#VALUE!</v>
      </c>
      <c r="N48" s="46">
        <f t="shared" si="1"/>
        <v>0</v>
      </c>
      <c r="O48" s="14"/>
    </row>
    <row r="49" spans="2:15">
      <c r="B49">
        <v>4000044</v>
      </c>
      <c r="C49" s="2">
        <v>176846</v>
      </c>
      <c r="D49" s="5">
        <v>2.58E-2</v>
      </c>
      <c r="E49" s="2" t="s">
        <v>23</v>
      </c>
      <c r="F49" s="2" t="s">
        <v>23</v>
      </c>
      <c r="G49" s="3">
        <v>615</v>
      </c>
      <c r="H49" s="3">
        <v>0.2</v>
      </c>
      <c r="I49" s="3" t="s">
        <v>6</v>
      </c>
      <c r="J49" s="3" t="b">
        <v>0</v>
      </c>
      <c r="K49" s="4" t="s">
        <v>24</v>
      </c>
      <c r="L49" s="3" t="s">
        <v>24</v>
      </c>
      <c r="M49" t="e">
        <f t="shared" si="0"/>
        <v>#VALUE!</v>
      </c>
      <c r="N49" s="46">
        <f t="shared" si="1"/>
        <v>0</v>
      </c>
      <c r="O49" s="14"/>
    </row>
    <row r="50" spans="2:15">
      <c r="B50">
        <v>4000045</v>
      </c>
      <c r="C50" s="2">
        <v>140317</v>
      </c>
      <c r="D50" s="5">
        <v>3.1699999999999999E-2</v>
      </c>
      <c r="E50" s="2" t="s">
        <v>23</v>
      </c>
      <c r="F50" s="2" t="s">
        <v>23</v>
      </c>
      <c r="G50" s="3">
        <v>769</v>
      </c>
      <c r="H50" s="3">
        <v>0.68800000000000006</v>
      </c>
      <c r="I50" s="3" t="s">
        <v>6</v>
      </c>
      <c r="J50" s="3" t="b">
        <v>0</v>
      </c>
      <c r="K50" s="4" t="s">
        <v>24</v>
      </c>
      <c r="L50" s="3" t="s">
        <v>24</v>
      </c>
      <c r="M50" t="e">
        <f t="shared" si="0"/>
        <v>#VALUE!</v>
      </c>
      <c r="N50" s="46">
        <f t="shared" si="1"/>
        <v>0</v>
      </c>
      <c r="O50" s="14"/>
    </row>
    <row r="51" spans="2:15">
      <c r="B51">
        <v>4000046</v>
      </c>
      <c r="C51" s="2">
        <v>133229</v>
      </c>
      <c r="D51" s="5">
        <v>2.3400000000000001E-2</v>
      </c>
      <c r="E51" s="2" t="s">
        <v>23</v>
      </c>
      <c r="F51" s="2" t="s">
        <v>23</v>
      </c>
      <c r="G51" s="3">
        <v>727</v>
      </c>
      <c r="H51" s="3">
        <v>0.31200000000000006</v>
      </c>
      <c r="I51" s="3" t="s">
        <v>6</v>
      </c>
      <c r="J51" s="3" t="b">
        <v>0</v>
      </c>
      <c r="K51" s="4" t="s">
        <v>24</v>
      </c>
      <c r="L51" s="3" t="s">
        <v>24</v>
      </c>
      <c r="M51" t="e">
        <f t="shared" si="0"/>
        <v>#VALUE!</v>
      </c>
      <c r="N51" s="46">
        <f t="shared" si="1"/>
        <v>0</v>
      </c>
      <c r="O51" s="14"/>
    </row>
    <row r="52" spans="2:15">
      <c r="B52">
        <v>4000047</v>
      </c>
      <c r="C52" s="2">
        <v>182719</v>
      </c>
      <c r="D52" s="5">
        <v>5.57E-2</v>
      </c>
      <c r="E52" s="2" t="s">
        <v>23</v>
      </c>
      <c r="F52" s="2" t="s">
        <v>23</v>
      </c>
      <c r="G52" s="3">
        <v>732</v>
      </c>
      <c r="H52" s="3">
        <v>0.2</v>
      </c>
      <c r="I52" s="3" t="s">
        <v>6</v>
      </c>
      <c r="J52" s="3" t="b">
        <v>0</v>
      </c>
      <c r="K52" s="4" t="s">
        <v>24</v>
      </c>
      <c r="L52" s="3" t="s">
        <v>24</v>
      </c>
      <c r="M52" t="e">
        <f t="shared" si="0"/>
        <v>#VALUE!</v>
      </c>
      <c r="N52" s="46">
        <f t="shared" si="1"/>
        <v>0</v>
      </c>
      <c r="O52" s="14"/>
    </row>
    <row r="53" spans="2:15">
      <c r="B53">
        <v>4000048</v>
      </c>
      <c r="C53" s="2">
        <v>69046</v>
      </c>
      <c r="D53" s="5">
        <v>3.1300000000000001E-2</v>
      </c>
      <c r="E53" s="2" t="s">
        <v>23</v>
      </c>
      <c r="F53" s="2" t="s">
        <v>23</v>
      </c>
      <c r="G53" s="3">
        <v>797</v>
      </c>
      <c r="H53" s="3">
        <v>0.2</v>
      </c>
      <c r="I53" s="3" t="s">
        <v>6</v>
      </c>
      <c r="J53" s="3" t="b">
        <v>0</v>
      </c>
      <c r="K53" s="4" t="s">
        <v>24</v>
      </c>
      <c r="L53" s="3" t="s">
        <v>24</v>
      </c>
      <c r="M53" t="e">
        <f t="shared" si="0"/>
        <v>#VALUE!</v>
      </c>
      <c r="N53" s="46">
        <f t="shared" si="1"/>
        <v>0</v>
      </c>
      <c r="O53" s="14"/>
    </row>
    <row r="54" spans="2:15">
      <c r="B54">
        <v>4000049</v>
      </c>
      <c r="C54" s="2">
        <v>101010</v>
      </c>
      <c r="D54" s="5">
        <v>5.6000000000000001E-2</v>
      </c>
      <c r="E54" s="2" t="s">
        <v>23</v>
      </c>
      <c r="F54" s="2" t="s">
        <v>23</v>
      </c>
      <c r="G54" s="3">
        <v>756</v>
      </c>
      <c r="H54" s="3">
        <v>0.32799999999999996</v>
      </c>
      <c r="I54" s="3" t="s">
        <v>6</v>
      </c>
      <c r="J54" s="3" t="b">
        <v>0</v>
      </c>
      <c r="K54" s="4" t="s">
        <v>24</v>
      </c>
      <c r="L54" s="3" t="s">
        <v>24</v>
      </c>
      <c r="M54" t="e">
        <f t="shared" si="0"/>
        <v>#VALUE!</v>
      </c>
      <c r="N54" s="46">
        <f t="shared" si="1"/>
        <v>0</v>
      </c>
      <c r="O54" s="14"/>
    </row>
    <row r="55" spans="2:15">
      <c r="B55">
        <v>4000050</v>
      </c>
      <c r="C55" s="2">
        <v>165633</v>
      </c>
      <c r="D55" s="5">
        <v>4.8800000000000003E-2</v>
      </c>
      <c r="E55" s="2" t="s">
        <v>23</v>
      </c>
      <c r="F55" s="2" t="s">
        <v>23</v>
      </c>
      <c r="G55" s="3">
        <v>734</v>
      </c>
      <c r="H55" s="3">
        <v>0.2</v>
      </c>
      <c r="I55" s="3" t="s">
        <v>6</v>
      </c>
      <c r="J55" s="3" t="b">
        <v>0</v>
      </c>
      <c r="K55" s="4" t="s">
        <v>24</v>
      </c>
      <c r="L55" s="3" t="s">
        <v>24</v>
      </c>
      <c r="M55" t="e">
        <f t="shared" si="0"/>
        <v>#VALUE!</v>
      </c>
      <c r="N55" s="46">
        <f t="shared" si="1"/>
        <v>0</v>
      </c>
      <c r="O55" s="14"/>
    </row>
    <row r="56" spans="2:15">
      <c r="B56">
        <v>4000051</v>
      </c>
      <c r="C56" s="2">
        <v>67555</v>
      </c>
      <c r="D56" s="5">
        <v>3.9600000000000003E-2</v>
      </c>
      <c r="E56" s="2" t="s">
        <v>23</v>
      </c>
      <c r="F56" s="2" t="s">
        <v>23</v>
      </c>
      <c r="G56" s="3">
        <v>669</v>
      </c>
      <c r="H56" s="3">
        <v>0.4</v>
      </c>
      <c r="I56" s="3" t="s">
        <v>6</v>
      </c>
      <c r="J56" s="3" t="b">
        <v>0</v>
      </c>
      <c r="K56" s="4" t="s">
        <v>24</v>
      </c>
      <c r="L56" s="3" t="s">
        <v>24</v>
      </c>
      <c r="M56" t="e">
        <f t="shared" si="0"/>
        <v>#VALUE!</v>
      </c>
      <c r="N56" s="46">
        <f t="shared" si="1"/>
        <v>0</v>
      </c>
      <c r="O56" s="14"/>
    </row>
    <row r="57" spans="2:15">
      <c r="B57">
        <v>4000052</v>
      </c>
      <c r="C57" s="2">
        <v>134195</v>
      </c>
      <c r="D57" s="5">
        <v>3.78E-2</v>
      </c>
      <c r="E57" s="2" t="s">
        <v>23</v>
      </c>
      <c r="F57" s="2" t="s">
        <v>23</v>
      </c>
      <c r="G57" s="3">
        <v>792</v>
      </c>
      <c r="H57" s="3">
        <v>0.2</v>
      </c>
      <c r="I57" s="3" t="s">
        <v>6</v>
      </c>
      <c r="J57" s="3" t="b">
        <v>0</v>
      </c>
      <c r="K57" s="4" t="s">
        <v>24</v>
      </c>
      <c r="L57" s="3" t="s">
        <v>24</v>
      </c>
      <c r="M57" t="e">
        <f t="shared" si="0"/>
        <v>#VALUE!</v>
      </c>
      <c r="N57" s="46">
        <f t="shared" si="1"/>
        <v>0</v>
      </c>
      <c r="O57" s="14"/>
    </row>
    <row r="58" spans="2:15">
      <c r="B58">
        <v>4000053</v>
      </c>
      <c r="C58" s="2">
        <v>68206</v>
      </c>
      <c r="D58" s="5">
        <v>0.04</v>
      </c>
      <c r="E58" s="2" t="s">
        <v>23</v>
      </c>
      <c r="F58" s="2" t="s">
        <v>23</v>
      </c>
      <c r="G58" s="3">
        <v>754</v>
      </c>
      <c r="H58" s="3">
        <v>0.2</v>
      </c>
      <c r="I58" s="3" t="s">
        <v>6</v>
      </c>
      <c r="J58" s="3" t="b">
        <v>0</v>
      </c>
      <c r="K58" s="4" t="s">
        <v>24</v>
      </c>
      <c r="L58" s="3" t="s">
        <v>24</v>
      </c>
      <c r="M58" t="e">
        <f t="shared" si="0"/>
        <v>#VALUE!</v>
      </c>
      <c r="N58" s="46">
        <f t="shared" si="1"/>
        <v>0</v>
      </c>
      <c r="O58" s="14"/>
    </row>
    <row r="59" spans="2:15">
      <c r="B59">
        <v>4000054</v>
      </c>
      <c r="C59" s="2">
        <v>180827</v>
      </c>
      <c r="D59" s="5">
        <v>4.87E-2</v>
      </c>
      <c r="E59" s="2" t="s">
        <v>23</v>
      </c>
      <c r="F59" s="2" t="s">
        <v>23</v>
      </c>
      <c r="G59" s="3">
        <v>700</v>
      </c>
      <c r="H59" s="3">
        <v>0.79199999999999993</v>
      </c>
      <c r="I59" s="3" t="s">
        <v>6</v>
      </c>
      <c r="J59" s="3" t="b">
        <v>0</v>
      </c>
      <c r="K59" s="4" t="s">
        <v>24</v>
      </c>
      <c r="L59" s="3" t="s">
        <v>24</v>
      </c>
      <c r="M59" t="e">
        <f t="shared" si="0"/>
        <v>#VALUE!</v>
      </c>
      <c r="N59" s="46">
        <f t="shared" si="1"/>
        <v>0</v>
      </c>
      <c r="O59" s="14"/>
    </row>
    <row r="60" spans="2:15">
      <c r="B60">
        <v>4000055</v>
      </c>
      <c r="C60" s="2">
        <v>75380</v>
      </c>
      <c r="D60" s="5">
        <v>4.9500000000000002E-2</v>
      </c>
      <c r="E60" s="2" t="s">
        <v>23</v>
      </c>
      <c r="F60" s="2" t="s">
        <v>23</v>
      </c>
      <c r="G60" s="3">
        <v>797</v>
      </c>
      <c r="H60" s="3">
        <v>0.2</v>
      </c>
      <c r="I60" s="3" t="s">
        <v>6</v>
      </c>
      <c r="J60" s="3" t="b">
        <v>0</v>
      </c>
      <c r="K60" s="4" t="s">
        <v>24</v>
      </c>
      <c r="L60" s="3" t="s">
        <v>24</v>
      </c>
      <c r="M60" t="e">
        <f t="shared" si="0"/>
        <v>#VALUE!</v>
      </c>
      <c r="N60" s="46">
        <f t="shared" si="1"/>
        <v>0</v>
      </c>
      <c r="O60" s="14"/>
    </row>
    <row r="61" spans="2:15">
      <c r="B61">
        <v>4000056</v>
      </c>
      <c r="C61" s="2">
        <v>18221</v>
      </c>
      <c r="D61" s="5">
        <v>2.92E-2</v>
      </c>
      <c r="E61" s="2" t="s">
        <v>23</v>
      </c>
      <c r="F61" s="2" t="s">
        <v>23</v>
      </c>
      <c r="G61" s="3">
        <v>701</v>
      </c>
      <c r="H61" s="3">
        <v>0.43200000000000005</v>
      </c>
      <c r="I61" s="3" t="s">
        <v>6</v>
      </c>
      <c r="J61" s="3" t="b">
        <v>0</v>
      </c>
      <c r="K61" s="4" t="s">
        <v>24</v>
      </c>
      <c r="L61" s="3" t="s">
        <v>24</v>
      </c>
      <c r="M61" t="e">
        <f t="shared" si="0"/>
        <v>#VALUE!</v>
      </c>
      <c r="N61" s="46">
        <f t="shared" si="1"/>
        <v>0</v>
      </c>
      <c r="O61" s="14"/>
    </row>
    <row r="62" spans="2:15">
      <c r="B62">
        <v>4000057</v>
      </c>
      <c r="C62" s="2">
        <v>197225</v>
      </c>
      <c r="D62" s="5">
        <v>4.8800000000000003E-2</v>
      </c>
      <c r="E62" s="2" t="s">
        <v>23</v>
      </c>
      <c r="F62" s="2" t="s">
        <v>23</v>
      </c>
      <c r="G62" s="3">
        <v>732</v>
      </c>
      <c r="H62" s="3">
        <v>0.28000000000000003</v>
      </c>
      <c r="I62" s="3" t="s">
        <v>6</v>
      </c>
      <c r="J62" s="3" t="b">
        <v>0</v>
      </c>
      <c r="K62" s="4" t="s">
        <v>24</v>
      </c>
      <c r="L62" s="3" t="s">
        <v>24</v>
      </c>
      <c r="M62" t="e">
        <f t="shared" si="0"/>
        <v>#VALUE!</v>
      </c>
      <c r="N62" s="46">
        <f t="shared" si="1"/>
        <v>0</v>
      </c>
      <c r="O62" s="14"/>
    </row>
    <row r="63" spans="2:15">
      <c r="B63">
        <v>4000058</v>
      </c>
      <c r="C63" s="2">
        <v>62676</v>
      </c>
      <c r="D63" s="5">
        <v>3.3399999999999999E-2</v>
      </c>
      <c r="E63" s="2" t="s">
        <v>23</v>
      </c>
      <c r="F63" s="2" t="s">
        <v>23</v>
      </c>
      <c r="G63" s="3">
        <v>696</v>
      </c>
      <c r="H63" s="3">
        <v>0.27200000000000002</v>
      </c>
      <c r="I63" s="3" t="s">
        <v>6</v>
      </c>
      <c r="J63" s="3" t="b">
        <v>0</v>
      </c>
      <c r="K63" s="4" t="s">
        <v>24</v>
      </c>
      <c r="L63" s="3" t="s">
        <v>24</v>
      </c>
      <c r="M63" t="e">
        <f t="shared" si="0"/>
        <v>#VALUE!</v>
      </c>
      <c r="N63" s="46">
        <f t="shared" si="1"/>
        <v>0</v>
      </c>
      <c r="O63" s="14"/>
    </row>
    <row r="64" spans="2:15">
      <c r="B64">
        <v>4000059</v>
      </c>
      <c r="C64" s="2">
        <v>199241</v>
      </c>
      <c r="D64" s="5">
        <v>6.3799999999999996E-2</v>
      </c>
      <c r="E64" s="2" t="s">
        <v>23</v>
      </c>
      <c r="F64" s="2" t="s">
        <v>23</v>
      </c>
      <c r="G64" s="3">
        <v>634</v>
      </c>
      <c r="H64" s="3">
        <v>0.2</v>
      </c>
      <c r="I64" s="3" t="s">
        <v>6</v>
      </c>
      <c r="J64" s="3" t="b">
        <v>0</v>
      </c>
      <c r="K64" s="4" t="s">
        <v>24</v>
      </c>
      <c r="L64" s="3" t="s">
        <v>24</v>
      </c>
      <c r="M64" t="e">
        <f t="shared" si="0"/>
        <v>#VALUE!</v>
      </c>
      <c r="N64" s="46">
        <f t="shared" si="1"/>
        <v>0</v>
      </c>
      <c r="O64" s="14"/>
    </row>
    <row r="65" spans="2:15">
      <c r="B65">
        <v>4000060</v>
      </c>
      <c r="C65" s="2">
        <v>7244</v>
      </c>
      <c r="D65" s="5">
        <v>3.0300000000000001E-2</v>
      </c>
      <c r="E65" s="2" t="s">
        <v>23</v>
      </c>
      <c r="F65" s="2" t="s">
        <v>23</v>
      </c>
      <c r="G65" s="3">
        <v>668</v>
      </c>
      <c r="H65" s="3">
        <v>0.2</v>
      </c>
      <c r="I65" s="3" t="s">
        <v>6</v>
      </c>
      <c r="J65" s="3" t="b">
        <v>0</v>
      </c>
      <c r="K65" s="4" t="s">
        <v>24</v>
      </c>
      <c r="L65" s="3" t="s">
        <v>24</v>
      </c>
      <c r="M65" t="e">
        <f t="shared" si="0"/>
        <v>#VALUE!</v>
      </c>
      <c r="N65" s="46">
        <f t="shared" si="1"/>
        <v>0</v>
      </c>
      <c r="O65" s="14"/>
    </row>
    <row r="66" spans="2:15">
      <c r="B66">
        <v>4000061</v>
      </c>
      <c r="C66" s="2">
        <v>192387</v>
      </c>
      <c r="D66" s="5">
        <v>4.5499999999999999E-2</v>
      </c>
      <c r="E66" s="2" t="s">
        <v>23</v>
      </c>
      <c r="F66" s="2" t="s">
        <v>23</v>
      </c>
      <c r="G66" s="3">
        <v>664</v>
      </c>
      <c r="H66" s="3">
        <v>0.55999999999999994</v>
      </c>
      <c r="I66" s="3" t="s">
        <v>6</v>
      </c>
      <c r="J66" s="3" t="b">
        <v>0</v>
      </c>
      <c r="K66" s="4" t="s">
        <v>24</v>
      </c>
      <c r="L66" s="3" t="s">
        <v>24</v>
      </c>
      <c r="M66" t="e">
        <f t="shared" si="0"/>
        <v>#VALUE!</v>
      </c>
      <c r="N66" s="46">
        <f t="shared" si="1"/>
        <v>0</v>
      </c>
      <c r="O66" s="14"/>
    </row>
    <row r="67" spans="2:15">
      <c r="B67">
        <v>4000062</v>
      </c>
      <c r="C67" s="2">
        <v>82268</v>
      </c>
      <c r="D67" s="5">
        <v>5.0099999999999999E-2</v>
      </c>
      <c r="E67" s="2" t="s">
        <v>26</v>
      </c>
      <c r="F67" s="2" t="s">
        <v>27</v>
      </c>
      <c r="G67" s="3">
        <v>430.2</v>
      </c>
      <c r="H67" s="3">
        <v>0.31999999999999995</v>
      </c>
      <c r="I67" s="3" t="s">
        <v>6</v>
      </c>
      <c r="J67" s="3" t="s">
        <v>24</v>
      </c>
      <c r="K67" s="4">
        <v>0.23</v>
      </c>
      <c r="L67" s="3">
        <v>3</v>
      </c>
      <c r="M67">
        <f t="shared" si="0"/>
        <v>0.22357504680860588</v>
      </c>
      <c r="N67" s="46">
        <f t="shared" si="1"/>
        <v>63346.36</v>
      </c>
      <c r="O67" s="14"/>
    </row>
    <row r="68" spans="2:15">
      <c r="B68">
        <v>4000063</v>
      </c>
      <c r="C68" s="2">
        <v>195068</v>
      </c>
      <c r="D68" s="5">
        <v>2.12E-2</v>
      </c>
      <c r="E68" s="2" t="s">
        <v>23</v>
      </c>
      <c r="F68" s="2" t="s">
        <v>23</v>
      </c>
      <c r="G68" s="3">
        <v>676</v>
      </c>
      <c r="H68" s="3">
        <v>0.30400000000000005</v>
      </c>
      <c r="I68" s="3" t="s">
        <v>6</v>
      </c>
      <c r="J68" s="3" t="b">
        <v>0</v>
      </c>
      <c r="K68" s="4" t="s">
        <v>24</v>
      </c>
      <c r="L68" s="3" t="s">
        <v>24</v>
      </c>
      <c r="M68" t="e">
        <f t="shared" si="0"/>
        <v>#VALUE!</v>
      </c>
      <c r="N68" s="46">
        <f t="shared" si="1"/>
        <v>0</v>
      </c>
      <c r="O68" s="14"/>
    </row>
    <row r="69" spans="2:15">
      <c r="B69">
        <v>4000064</v>
      </c>
      <c r="C69" s="2">
        <v>77857</v>
      </c>
      <c r="D69" s="5">
        <v>5.9900000000000002E-2</v>
      </c>
      <c r="E69" s="2" t="s">
        <v>23</v>
      </c>
      <c r="F69" s="2" t="s">
        <v>23</v>
      </c>
      <c r="G69" s="3">
        <v>604</v>
      </c>
      <c r="H69" s="3">
        <v>0.55200000000000005</v>
      </c>
      <c r="I69" s="3" t="s">
        <v>6</v>
      </c>
      <c r="J69" s="3" t="b">
        <v>0</v>
      </c>
      <c r="K69" s="4" t="s">
        <v>24</v>
      </c>
      <c r="L69" s="3" t="s">
        <v>24</v>
      </c>
      <c r="M69" t="e">
        <f t="shared" si="0"/>
        <v>#VALUE!</v>
      </c>
      <c r="N69" s="46">
        <f t="shared" si="1"/>
        <v>0</v>
      </c>
      <c r="O69" s="14"/>
    </row>
    <row r="70" spans="2:15">
      <c r="B70">
        <v>4000065</v>
      </c>
      <c r="C70" s="2">
        <v>49192</v>
      </c>
      <c r="D70" s="5">
        <v>5.8099999999999999E-2</v>
      </c>
      <c r="E70" s="2" t="s">
        <v>23</v>
      </c>
      <c r="F70" s="2" t="s">
        <v>23</v>
      </c>
      <c r="G70" s="3">
        <v>606</v>
      </c>
      <c r="H70" s="3">
        <v>0.69600000000000006</v>
      </c>
      <c r="I70" s="3" t="s">
        <v>6</v>
      </c>
      <c r="J70" s="3" t="b">
        <v>0</v>
      </c>
      <c r="K70" s="4" t="s">
        <v>24</v>
      </c>
      <c r="L70" s="3" t="s">
        <v>24</v>
      </c>
      <c r="M70" t="e">
        <f t="shared" ref="M70:M133" si="2">IF(ISBLANK(J70), 0, K70 / (1 + 0.12)^(L70/12))</f>
        <v>#VALUE!</v>
      </c>
      <c r="N70" s="46">
        <f t="shared" ref="N70:N133" si="3">IF(F70="defaulted", C70 * (1 - K70), 0)</f>
        <v>0</v>
      </c>
      <c r="O70" s="14"/>
    </row>
    <row r="71" spans="2:15">
      <c r="B71">
        <v>4000066</v>
      </c>
      <c r="C71" s="2">
        <v>58369</v>
      </c>
      <c r="D71" s="5">
        <v>4.02E-2</v>
      </c>
      <c r="E71" s="2" t="s">
        <v>23</v>
      </c>
      <c r="F71" s="2" t="s">
        <v>23</v>
      </c>
      <c r="G71" s="3">
        <v>626</v>
      </c>
      <c r="H71" s="3">
        <v>0.2</v>
      </c>
      <c r="I71" s="3" t="s">
        <v>6</v>
      </c>
      <c r="J71" s="3" t="b">
        <v>0</v>
      </c>
      <c r="K71" s="4" t="s">
        <v>24</v>
      </c>
      <c r="L71" s="3" t="s">
        <v>24</v>
      </c>
      <c r="M71" t="e">
        <f t="shared" si="2"/>
        <v>#VALUE!</v>
      </c>
      <c r="N71" s="46">
        <f t="shared" si="3"/>
        <v>0</v>
      </c>
      <c r="O71" s="14"/>
    </row>
    <row r="72" spans="2:15">
      <c r="B72">
        <v>4000067</v>
      </c>
      <c r="C72" s="2">
        <v>57018</v>
      </c>
      <c r="D72" s="5">
        <v>2.93E-2</v>
      </c>
      <c r="E72" s="2" t="s">
        <v>26</v>
      </c>
      <c r="F72" s="2" t="s">
        <v>27</v>
      </c>
      <c r="G72" s="3">
        <v>381</v>
      </c>
      <c r="H72" s="3">
        <v>0.72999999999999987</v>
      </c>
      <c r="I72" s="3" t="s">
        <v>6</v>
      </c>
      <c r="J72" s="3" t="s">
        <v>24</v>
      </c>
      <c r="K72" s="4">
        <v>0.15</v>
      </c>
      <c r="L72" s="3">
        <v>6</v>
      </c>
      <c r="M72">
        <f t="shared" si="2"/>
        <v>0.14173667737846019</v>
      </c>
      <c r="N72" s="46">
        <f t="shared" si="3"/>
        <v>48465.299999999996</v>
      </c>
      <c r="O72" s="14"/>
    </row>
    <row r="73" spans="2:15">
      <c r="B73">
        <v>4000068</v>
      </c>
      <c r="C73" s="2">
        <v>63582</v>
      </c>
      <c r="D73" s="5">
        <v>2.0400000000000001E-2</v>
      </c>
      <c r="E73" s="2" t="s">
        <v>23</v>
      </c>
      <c r="F73" s="2" t="s">
        <v>23</v>
      </c>
      <c r="G73" s="3">
        <v>682</v>
      </c>
      <c r="H73" s="3">
        <v>0.69600000000000006</v>
      </c>
      <c r="I73" s="3" t="s">
        <v>6</v>
      </c>
      <c r="J73" s="3" t="b">
        <v>0</v>
      </c>
      <c r="K73" s="4" t="s">
        <v>24</v>
      </c>
      <c r="L73" s="3" t="s">
        <v>24</v>
      </c>
      <c r="M73" t="e">
        <f t="shared" si="2"/>
        <v>#VALUE!</v>
      </c>
      <c r="N73" s="46">
        <f t="shared" si="3"/>
        <v>0</v>
      </c>
      <c r="O73" s="14"/>
    </row>
    <row r="74" spans="2:15">
      <c r="B74">
        <v>4000069</v>
      </c>
      <c r="C74" s="2">
        <v>158650</v>
      </c>
      <c r="D74" s="5">
        <v>5.7599999999999998E-2</v>
      </c>
      <c r="E74" s="2" t="s">
        <v>23</v>
      </c>
      <c r="F74" s="2" t="s">
        <v>23</v>
      </c>
      <c r="G74" s="3">
        <v>603</v>
      </c>
      <c r="H74" s="3">
        <v>0.2</v>
      </c>
      <c r="I74" s="3" t="s">
        <v>6</v>
      </c>
      <c r="J74" s="3" t="b">
        <v>0</v>
      </c>
      <c r="K74" s="4" t="s">
        <v>24</v>
      </c>
      <c r="L74" s="3" t="s">
        <v>24</v>
      </c>
      <c r="M74" t="e">
        <f t="shared" si="2"/>
        <v>#VALUE!</v>
      </c>
      <c r="N74" s="46">
        <f t="shared" si="3"/>
        <v>0</v>
      </c>
      <c r="O74" s="14"/>
    </row>
    <row r="75" spans="2:15">
      <c r="B75">
        <v>4000070</v>
      </c>
      <c r="C75" s="2">
        <v>166788</v>
      </c>
      <c r="D75" s="5">
        <v>4.8099999999999997E-2</v>
      </c>
      <c r="E75" s="2" t="s">
        <v>23</v>
      </c>
      <c r="F75" s="2" t="s">
        <v>23</v>
      </c>
      <c r="G75" s="3">
        <v>703</v>
      </c>
      <c r="H75" s="3">
        <v>0.4880000000000001</v>
      </c>
      <c r="I75" s="3" t="s">
        <v>6</v>
      </c>
      <c r="J75" s="3" t="b">
        <v>0</v>
      </c>
      <c r="K75" s="4" t="s">
        <v>24</v>
      </c>
      <c r="L75" s="3" t="s">
        <v>24</v>
      </c>
      <c r="M75" t="e">
        <f t="shared" si="2"/>
        <v>#VALUE!</v>
      </c>
      <c r="N75" s="46">
        <f t="shared" si="3"/>
        <v>0</v>
      </c>
      <c r="O75" s="14"/>
    </row>
    <row r="76" spans="2:15">
      <c r="B76">
        <v>4000071</v>
      </c>
      <c r="C76" s="2">
        <v>62413</v>
      </c>
      <c r="D76" s="5">
        <v>2.9100000000000001E-2</v>
      </c>
      <c r="E76" s="2" t="s">
        <v>23</v>
      </c>
      <c r="F76" s="2" t="s">
        <v>23</v>
      </c>
      <c r="G76" s="3">
        <v>609</v>
      </c>
      <c r="H76" s="3">
        <v>0.28000000000000003</v>
      </c>
      <c r="I76" s="3" t="s">
        <v>6</v>
      </c>
      <c r="J76" s="3" t="b">
        <v>0</v>
      </c>
      <c r="K76" s="4" t="s">
        <v>24</v>
      </c>
      <c r="L76" s="3" t="s">
        <v>24</v>
      </c>
      <c r="M76" t="e">
        <f t="shared" si="2"/>
        <v>#VALUE!</v>
      </c>
      <c r="N76" s="46">
        <f t="shared" si="3"/>
        <v>0</v>
      </c>
      <c r="O76" s="14"/>
    </row>
    <row r="77" spans="2:15">
      <c r="B77">
        <v>4000072</v>
      </c>
      <c r="C77" s="2">
        <v>70684</v>
      </c>
      <c r="D77" s="5">
        <v>5.2900000000000003E-2</v>
      </c>
      <c r="E77" s="2" t="s">
        <v>23</v>
      </c>
      <c r="F77" s="2" t="s">
        <v>23</v>
      </c>
      <c r="G77" s="3">
        <v>701</v>
      </c>
      <c r="H77" s="3">
        <v>0.7599999999999999</v>
      </c>
      <c r="I77" s="3" t="s">
        <v>6</v>
      </c>
      <c r="J77" s="3" t="b">
        <v>0</v>
      </c>
      <c r="K77" s="4" t="s">
        <v>24</v>
      </c>
      <c r="L77" s="3" t="s">
        <v>24</v>
      </c>
      <c r="M77" t="e">
        <f t="shared" si="2"/>
        <v>#VALUE!</v>
      </c>
      <c r="N77" s="46">
        <f t="shared" si="3"/>
        <v>0</v>
      </c>
      <c r="O77" s="14"/>
    </row>
    <row r="78" spans="2:15">
      <c r="B78">
        <v>4000073</v>
      </c>
      <c r="C78" s="2">
        <v>40344</v>
      </c>
      <c r="D78" s="5">
        <v>2.3300000000000001E-2</v>
      </c>
      <c r="E78" s="2" t="s">
        <v>23</v>
      </c>
      <c r="F78" s="2" t="s">
        <v>23</v>
      </c>
      <c r="G78" s="3">
        <v>665</v>
      </c>
      <c r="H78" s="3">
        <v>0.23199999999999998</v>
      </c>
      <c r="I78" s="3" t="s">
        <v>6</v>
      </c>
      <c r="J78" s="3" t="b">
        <v>0</v>
      </c>
      <c r="K78" s="4" t="s">
        <v>24</v>
      </c>
      <c r="L78" s="3" t="s">
        <v>24</v>
      </c>
      <c r="M78" t="e">
        <f t="shared" si="2"/>
        <v>#VALUE!</v>
      </c>
      <c r="N78" s="46">
        <f t="shared" si="3"/>
        <v>0</v>
      </c>
      <c r="O78" s="14"/>
    </row>
    <row r="79" spans="2:15">
      <c r="B79">
        <v>4000074</v>
      </c>
      <c r="C79" s="2">
        <v>120968</v>
      </c>
      <c r="D79" s="5">
        <v>4.7600000000000003E-2</v>
      </c>
      <c r="E79" s="2" t="s">
        <v>23</v>
      </c>
      <c r="F79" s="2" t="s">
        <v>23</v>
      </c>
      <c r="G79" s="3">
        <v>777</v>
      </c>
      <c r="H79" s="3">
        <v>0.31200000000000006</v>
      </c>
      <c r="I79" s="3" t="s">
        <v>6</v>
      </c>
      <c r="J79" s="3" t="b">
        <v>0</v>
      </c>
      <c r="K79" s="4" t="s">
        <v>24</v>
      </c>
      <c r="L79" s="3" t="s">
        <v>24</v>
      </c>
      <c r="M79" t="e">
        <f t="shared" si="2"/>
        <v>#VALUE!</v>
      </c>
      <c r="N79" s="46">
        <f t="shared" si="3"/>
        <v>0</v>
      </c>
      <c r="O79" s="14"/>
    </row>
    <row r="80" spans="2:15">
      <c r="B80">
        <v>4000075</v>
      </c>
      <c r="C80" s="2">
        <v>134745</v>
      </c>
      <c r="D80" s="5">
        <v>6.5299999999999997E-2</v>
      </c>
      <c r="E80" s="2" t="s">
        <v>23</v>
      </c>
      <c r="F80" s="2" t="s">
        <v>23</v>
      </c>
      <c r="G80" s="3">
        <v>792</v>
      </c>
      <c r="H80" s="3">
        <v>0.2</v>
      </c>
      <c r="I80" s="3" t="s">
        <v>6</v>
      </c>
      <c r="J80" s="3" t="b">
        <v>0</v>
      </c>
      <c r="K80" s="4" t="s">
        <v>24</v>
      </c>
      <c r="L80" s="3" t="s">
        <v>24</v>
      </c>
      <c r="M80" t="e">
        <f t="shared" si="2"/>
        <v>#VALUE!</v>
      </c>
      <c r="N80" s="46">
        <f t="shared" si="3"/>
        <v>0</v>
      </c>
      <c r="O80" s="14"/>
    </row>
    <row r="81" spans="2:15">
      <c r="B81">
        <v>4000076</v>
      </c>
      <c r="C81" s="2">
        <v>114182</v>
      </c>
      <c r="D81" s="5">
        <v>4.7899999999999998E-2</v>
      </c>
      <c r="E81" s="2" t="s">
        <v>23</v>
      </c>
      <c r="F81" s="2" t="s">
        <v>23</v>
      </c>
      <c r="G81" s="3">
        <v>764</v>
      </c>
      <c r="H81" s="3">
        <v>0.56800000000000006</v>
      </c>
      <c r="I81" s="3" t="s">
        <v>6</v>
      </c>
      <c r="J81" s="3" t="b">
        <v>0</v>
      </c>
      <c r="K81" s="4" t="s">
        <v>24</v>
      </c>
      <c r="L81" s="3" t="s">
        <v>24</v>
      </c>
      <c r="M81" t="e">
        <f t="shared" si="2"/>
        <v>#VALUE!</v>
      </c>
      <c r="N81" s="46">
        <f t="shared" si="3"/>
        <v>0</v>
      </c>
      <c r="O81" s="14"/>
    </row>
    <row r="82" spans="2:15">
      <c r="B82">
        <v>4000077</v>
      </c>
      <c r="C82" s="2">
        <v>14262</v>
      </c>
      <c r="D82" s="5">
        <v>4.4999999999999998E-2</v>
      </c>
      <c r="E82" s="2" t="s">
        <v>23</v>
      </c>
      <c r="F82" s="2" t="s">
        <v>25</v>
      </c>
      <c r="G82" s="3">
        <v>660</v>
      </c>
      <c r="H82" s="3">
        <v>0.33999999999999997</v>
      </c>
      <c r="I82" s="3" t="s">
        <v>6</v>
      </c>
      <c r="J82" s="3" t="b">
        <v>0</v>
      </c>
      <c r="K82" s="4" t="s">
        <v>24</v>
      </c>
      <c r="L82" s="3" t="s">
        <v>24</v>
      </c>
      <c r="M82" t="e">
        <f t="shared" si="2"/>
        <v>#VALUE!</v>
      </c>
      <c r="N82" s="46">
        <f t="shared" si="3"/>
        <v>0</v>
      </c>
      <c r="O82" s="14"/>
    </row>
    <row r="83" spans="2:15">
      <c r="B83">
        <v>4000078</v>
      </c>
      <c r="C83" s="2">
        <v>179315</v>
      </c>
      <c r="D83" s="5">
        <v>3.1300000000000001E-2</v>
      </c>
      <c r="E83" s="2" t="s">
        <v>23</v>
      </c>
      <c r="F83" s="2" t="s">
        <v>23</v>
      </c>
      <c r="G83" s="3">
        <v>785</v>
      </c>
      <c r="H83" s="3">
        <v>0.58400000000000007</v>
      </c>
      <c r="I83" s="3" t="s">
        <v>6</v>
      </c>
      <c r="J83" s="3" t="b">
        <v>0</v>
      </c>
      <c r="K83" s="4" t="s">
        <v>24</v>
      </c>
      <c r="L83" s="3" t="s">
        <v>24</v>
      </c>
      <c r="M83" t="e">
        <f t="shared" si="2"/>
        <v>#VALUE!</v>
      </c>
      <c r="N83" s="46">
        <f t="shared" si="3"/>
        <v>0</v>
      </c>
      <c r="O83" s="14"/>
    </row>
    <row r="84" spans="2:15">
      <c r="B84">
        <v>4000079</v>
      </c>
      <c r="C84" s="2">
        <v>27631</v>
      </c>
      <c r="D84" s="5">
        <v>3.4599999999999999E-2</v>
      </c>
      <c r="E84" s="2" t="s">
        <v>23</v>
      </c>
      <c r="F84" s="2" t="s">
        <v>23</v>
      </c>
      <c r="G84" s="3">
        <v>738</v>
      </c>
      <c r="H84" s="3">
        <v>0.24</v>
      </c>
      <c r="I84" s="3" t="s">
        <v>6</v>
      </c>
      <c r="J84" s="3" t="b">
        <v>0</v>
      </c>
      <c r="K84" s="4" t="s">
        <v>24</v>
      </c>
      <c r="L84" s="3" t="s">
        <v>24</v>
      </c>
      <c r="M84" t="e">
        <f t="shared" si="2"/>
        <v>#VALUE!</v>
      </c>
      <c r="N84" s="46">
        <f t="shared" si="3"/>
        <v>0</v>
      </c>
      <c r="O84" s="14"/>
    </row>
    <row r="85" spans="2:15">
      <c r="B85">
        <v>4000080</v>
      </c>
      <c r="C85" s="2">
        <v>149944</v>
      </c>
      <c r="D85" s="5">
        <v>3.1199999999999999E-2</v>
      </c>
      <c r="E85" s="2" t="s">
        <v>23</v>
      </c>
      <c r="F85" s="2" t="s">
        <v>23</v>
      </c>
      <c r="G85" s="3">
        <v>614</v>
      </c>
      <c r="H85" s="3">
        <v>0.46400000000000008</v>
      </c>
      <c r="I85" s="3" t="s">
        <v>6</v>
      </c>
      <c r="J85" s="3" t="b">
        <v>0</v>
      </c>
      <c r="K85" s="4" t="s">
        <v>24</v>
      </c>
      <c r="L85" s="3" t="s">
        <v>24</v>
      </c>
      <c r="M85" t="e">
        <f t="shared" si="2"/>
        <v>#VALUE!</v>
      </c>
      <c r="N85" s="46">
        <f t="shared" si="3"/>
        <v>0</v>
      </c>
      <c r="O85" s="14"/>
    </row>
    <row r="86" spans="2:15">
      <c r="B86">
        <v>4000081</v>
      </c>
      <c r="C86" s="2">
        <v>161857</v>
      </c>
      <c r="D86" s="5">
        <v>3.3599999999999998E-2</v>
      </c>
      <c r="E86" s="2" t="s">
        <v>23</v>
      </c>
      <c r="F86" s="2" t="s">
        <v>23</v>
      </c>
      <c r="G86" s="3">
        <v>739</v>
      </c>
      <c r="H86" s="3">
        <v>0.45600000000000007</v>
      </c>
      <c r="I86" s="3" t="s">
        <v>6</v>
      </c>
      <c r="J86" s="3" t="b">
        <v>0</v>
      </c>
      <c r="K86" s="4" t="s">
        <v>24</v>
      </c>
      <c r="L86" s="3" t="s">
        <v>24</v>
      </c>
      <c r="M86" t="e">
        <f t="shared" si="2"/>
        <v>#VALUE!</v>
      </c>
      <c r="N86" s="46">
        <f t="shared" si="3"/>
        <v>0</v>
      </c>
      <c r="O86" s="14"/>
    </row>
    <row r="87" spans="2:15">
      <c r="B87">
        <v>4000082</v>
      </c>
      <c r="C87" s="2">
        <v>70398</v>
      </c>
      <c r="D87" s="5">
        <v>6.0999999999999999E-2</v>
      </c>
      <c r="E87" s="2" t="s">
        <v>23</v>
      </c>
      <c r="F87" s="2" t="s">
        <v>23</v>
      </c>
      <c r="G87" s="3">
        <v>728</v>
      </c>
      <c r="H87" s="3">
        <v>0.2</v>
      </c>
      <c r="I87" s="3" t="s">
        <v>6</v>
      </c>
      <c r="J87" s="3" t="b">
        <v>0</v>
      </c>
      <c r="K87" s="4" t="s">
        <v>24</v>
      </c>
      <c r="L87" s="3" t="s">
        <v>24</v>
      </c>
      <c r="M87" t="e">
        <f t="shared" si="2"/>
        <v>#VALUE!</v>
      </c>
      <c r="N87" s="46">
        <f t="shared" si="3"/>
        <v>0</v>
      </c>
      <c r="O87" s="14"/>
    </row>
    <row r="88" spans="2:15">
      <c r="B88">
        <v>4000083</v>
      </c>
      <c r="C88" s="2">
        <v>11012</v>
      </c>
      <c r="D88" s="5">
        <v>5.6500000000000002E-2</v>
      </c>
      <c r="E88" s="2" t="s">
        <v>23</v>
      </c>
      <c r="F88" s="2" t="s">
        <v>23</v>
      </c>
      <c r="G88" s="3">
        <v>747</v>
      </c>
      <c r="H88" s="3">
        <v>0.33600000000000008</v>
      </c>
      <c r="I88" s="3" t="s">
        <v>6</v>
      </c>
      <c r="J88" s="3" t="b">
        <v>0</v>
      </c>
      <c r="K88" s="4" t="s">
        <v>24</v>
      </c>
      <c r="L88" s="3" t="s">
        <v>24</v>
      </c>
      <c r="M88" t="e">
        <f t="shared" si="2"/>
        <v>#VALUE!</v>
      </c>
      <c r="N88" s="46">
        <f t="shared" si="3"/>
        <v>0</v>
      </c>
      <c r="O88" s="14"/>
    </row>
    <row r="89" spans="2:15">
      <c r="B89">
        <v>4000084</v>
      </c>
      <c r="C89" s="2">
        <v>132775</v>
      </c>
      <c r="D89" s="5">
        <v>5.1299999999999998E-2</v>
      </c>
      <c r="E89" s="2" t="s">
        <v>23</v>
      </c>
      <c r="F89" s="2" t="s">
        <v>23</v>
      </c>
      <c r="G89" s="3">
        <v>642</v>
      </c>
      <c r="H89" s="3">
        <v>0.2</v>
      </c>
      <c r="I89" s="3" t="s">
        <v>6</v>
      </c>
      <c r="J89" s="3" t="b">
        <v>0</v>
      </c>
      <c r="K89" s="4" t="s">
        <v>24</v>
      </c>
      <c r="L89" s="3" t="s">
        <v>24</v>
      </c>
      <c r="M89" t="e">
        <f t="shared" si="2"/>
        <v>#VALUE!</v>
      </c>
      <c r="N89" s="46">
        <f t="shared" si="3"/>
        <v>0</v>
      </c>
      <c r="O89" s="14"/>
    </row>
    <row r="90" spans="2:15">
      <c r="B90">
        <v>4000085</v>
      </c>
      <c r="C90" s="2">
        <v>35635</v>
      </c>
      <c r="D90" s="5">
        <v>4.7100000000000003E-2</v>
      </c>
      <c r="E90" s="2" t="s">
        <v>23</v>
      </c>
      <c r="F90" s="2" t="s">
        <v>23</v>
      </c>
      <c r="G90" s="3">
        <v>629</v>
      </c>
      <c r="H90" s="3">
        <v>0.40800000000000014</v>
      </c>
      <c r="I90" s="3" t="s">
        <v>6</v>
      </c>
      <c r="J90" s="3" t="b">
        <v>0</v>
      </c>
      <c r="K90" s="4" t="s">
        <v>24</v>
      </c>
      <c r="L90" s="3" t="s">
        <v>24</v>
      </c>
      <c r="M90" t="e">
        <f t="shared" si="2"/>
        <v>#VALUE!</v>
      </c>
      <c r="N90" s="46">
        <f t="shared" si="3"/>
        <v>0</v>
      </c>
      <c r="O90" s="14"/>
    </row>
    <row r="91" spans="2:15">
      <c r="B91">
        <v>4000086</v>
      </c>
      <c r="C91" s="2">
        <v>73212</v>
      </c>
      <c r="D91" s="5">
        <v>0.03</v>
      </c>
      <c r="E91" s="2" t="s">
        <v>23</v>
      </c>
      <c r="F91" s="2" t="s">
        <v>23</v>
      </c>
      <c r="G91" s="3">
        <v>723</v>
      </c>
      <c r="H91" s="3">
        <v>0.56800000000000006</v>
      </c>
      <c r="I91" s="3" t="s">
        <v>6</v>
      </c>
      <c r="J91" s="3" t="b">
        <v>0</v>
      </c>
      <c r="K91" s="4" t="s">
        <v>24</v>
      </c>
      <c r="L91" s="3" t="s">
        <v>24</v>
      </c>
      <c r="M91" t="e">
        <f t="shared" si="2"/>
        <v>#VALUE!</v>
      </c>
      <c r="N91" s="46">
        <f t="shared" si="3"/>
        <v>0</v>
      </c>
      <c r="O91" s="14"/>
    </row>
    <row r="92" spans="2:15">
      <c r="B92">
        <v>4000087</v>
      </c>
      <c r="C92" s="2">
        <v>34459</v>
      </c>
      <c r="D92" s="5">
        <v>3.1099999999999999E-2</v>
      </c>
      <c r="E92" s="2" t="s">
        <v>23</v>
      </c>
      <c r="F92" s="2" t="s">
        <v>23</v>
      </c>
      <c r="G92" s="3">
        <v>777</v>
      </c>
      <c r="H92" s="3">
        <v>0.4</v>
      </c>
      <c r="I92" s="3" t="s">
        <v>6</v>
      </c>
      <c r="J92" s="3" t="b">
        <v>0</v>
      </c>
      <c r="K92" s="4" t="s">
        <v>24</v>
      </c>
      <c r="L92" s="3" t="s">
        <v>24</v>
      </c>
      <c r="M92" t="e">
        <f t="shared" si="2"/>
        <v>#VALUE!</v>
      </c>
      <c r="N92" s="46">
        <f t="shared" si="3"/>
        <v>0</v>
      </c>
      <c r="O92" s="14"/>
    </row>
    <row r="93" spans="2:15">
      <c r="B93">
        <v>4000088</v>
      </c>
      <c r="C93" s="2">
        <v>163976</v>
      </c>
      <c r="D93" s="5">
        <v>3.8699999999999998E-2</v>
      </c>
      <c r="E93" s="2" t="s">
        <v>23</v>
      </c>
      <c r="F93" s="2" t="s">
        <v>23</v>
      </c>
      <c r="G93" s="3">
        <v>673</v>
      </c>
      <c r="H93" s="3">
        <v>0.64800000000000002</v>
      </c>
      <c r="I93" s="3" t="s">
        <v>6</v>
      </c>
      <c r="J93" s="3" t="b">
        <v>0</v>
      </c>
      <c r="K93" s="4" t="s">
        <v>24</v>
      </c>
      <c r="L93" s="3" t="s">
        <v>24</v>
      </c>
      <c r="M93" t="e">
        <f t="shared" si="2"/>
        <v>#VALUE!</v>
      </c>
      <c r="N93" s="46">
        <f t="shared" si="3"/>
        <v>0</v>
      </c>
      <c r="O93" s="14"/>
    </row>
    <row r="94" spans="2:15">
      <c r="B94">
        <v>4000089</v>
      </c>
      <c r="C94" s="2">
        <v>165730</v>
      </c>
      <c r="D94" s="5">
        <v>5.62E-2</v>
      </c>
      <c r="E94" s="2" t="s">
        <v>23</v>
      </c>
      <c r="F94" s="2" t="s">
        <v>23</v>
      </c>
      <c r="G94" s="3">
        <v>796</v>
      </c>
      <c r="H94" s="3">
        <v>0.60799999999999998</v>
      </c>
      <c r="I94" s="3" t="s">
        <v>6</v>
      </c>
      <c r="J94" s="3" t="b">
        <v>0</v>
      </c>
      <c r="K94" s="4" t="s">
        <v>24</v>
      </c>
      <c r="L94" s="3" t="s">
        <v>24</v>
      </c>
      <c r="M94" t="e">
        <f t="shared" si="2"/>
        <v>#VALUE!</v>
      </c>
      <c r="N94" s="46">
        <f t="shared" si="3"/>
        <v>0</v>
      </c>
      <c r="O94" s="14"/>
    </row>
    <row r="95" spans="2:15">
      <c r="B95">
        <v>4000090</v>
      </c>
      <c r="C95" s="2">
        <v>23425</v>
      </c>
      <c r="D95" s="5">
        <v>2.4799999999999999E-2</v>
      </c>
      <c r="E95" s="2" t="s">
        <v>23</v>
      </c>
      <c r="F95" s="2" t="s">
        <v>27</v>
      </c>
      <c r="G95" s="3">
        <v>419.4</v>
      </c>
      <c r="H95" s="3">
        <v>0.2</v>
      </c>
      <c r="I95" s="3" t="s">
        <v>6</v>
      </c>
      <c r="J95" s="3" t="s">
        <v>24</v>
      </c>
      <c r="K95" s="4">
        <v>0.18</v>
      </c>
      <c r="L95" s="3">
        <v>5</v>
      </c>
      <c r="M95">
        <f t="shared" si="2"/>
        <v>0.17169790483360822</v>
      </c>
      <c r="N95" s="46">
        <f t="shared" si="3"/>
        <v>19208.5</v>
      </c>
      <c r="O95" s="14"/>
    </row>
    <row r="96" spans="2:15">
      <c r="B96">
        <v>4000091</v>
      </c>
      <c r="C96" s="2">
        <v>57272</v>
      </c>
      <c r="D96" s="5">
        <v>2.4899999999999999E-2</v>
      </c>
      <c r="E96" s="2" t="s">
        <v>23</v>
      </c>
      <c r="F96" s="2" t="s">
        <v>23</v>
      </c>
      <c r="G96" s="3">
        <v>697</v>
      </c>
      <c r="H96" s="3">
        <v>0.71200000000000008</v>
      </c>
      <c r="I96" s="3" t="s">
        <v>6</v>
      </c>
      <c r="J96" s="3" t="b">
        <v>0</v>
      </c>
      <c r="K96" s="4" t="s">
        <v>24</v>
      </c>
      <c r="L96" s="3" t="s">
        <v>24</v>
      </c>
      <c r="M96" t="e">
        <f t="shared" si="2"/>
        <v>#VALUE!</v>
      </c>
      <c r="N96" s="46">
        <f t="shared" si="3"/>
        <v>0</v>
      </c>
      <c r="O96" s="14"/>
    </row>
    <row r="97" spans="2:15">
      <c r="B97">
        <v>4000092</v>
      </c>
      <c r="C97" s="2">
        <v>88672</v>
      </c>
      <c r="D97" s="5">
        <v>5.8500000000000003E-2</v>
      </c>
      <c r="E97" s="2" t="s">
        <v>23</v>
      </c>
      <c r="F97" s="2" t="s">
        <v>23</v>
      </c>
      <c r="G97" s="3">
        <v>744</v>
      </c>
      <c r="H97" s="3">
        <v>0.46400000000000008</v>
      </c>
      <c r="I97" s="3" t="s">
        <v>6</v>
      </c>
      <c r="J97" s="3" t="b">
        <v>0</v>
      </c>
      <c r="K97" s="4" t="s">
        <v>24</v>
      </c>
      <c r="L97" s="3" t="s">
        <v>24</v>
      </c>
      <c r="M97" t="e">
        <f t="shared" si="2"/>
        <v>#VALUE!</v>
      </c>
      <c r="N97" s="46">
        <f t="shared" si="3"/>
        <v>0</v>
      </c>
      <c r="O97" s="14"/>
    </row>
    <row r="98" spans="2:15">
      <c r="B98">
        <v>4000093</v>
      </c>
      <c r="C98" s="2">
        <v>31230</v>
      </c>
      <c r="D98" s="5">
        <v>4.1500000000000002E-2</v>
      </c>
      <c r="E98" s="2" t="s">
        <v>23</v>
      </c>
      <c r="F98" s="2" t="s">
        <v>23</v>
      </c>
      <c r="G98" s="3">
        <v>673</v>
      </c>
      <c r="H98" s="3">
        <v>0.2</v>
      </c>
      <c r="I98" s="3" t="s">
        <v>6</v>
      </c>
      <c r="J98" s="3" t="b">
        <v>0</v>
      </c>
      <c r="K98" s="4" t="s">
        <v>24</v>
      </c>
      <c r="L98" s="3" t="s">
        <v>24</v>
      </c>
      <c r="M98" t="e">
        <f t="shared" si="2"/>
        <v>#VALUE!</v>
      </c>
      <c r="N98" s="46">
        <f t="shared" si="3"/>
        <v>0</v>
      </c>
      <c r="O98" s="14"/>
    </row>
    <row r="99" spans="2:15">
      <c r="B99">
        <v>4000094</v>
      </c>
      <c r="C99" s="2">
        <v>55823</v>
      </c>
      <c r="D99" s="5">
        <v>5.62E-2</v>
      </c>
      <c r="E99" s="2" t="s">
        <v>23</v>
      </c>
      <c r="F99" s="2" t="s">
        <v>23</v>
      </c>
      <c r="G99" s="3">
        <v>683</v>
      </c>
      <c r="H99" s="3">
        <v>0.55999999999999994</v>
      </c>
      <c r="I99" s="3" t="s">
        <v>6</v>
      </c>
      <c r="J99" s="3" t="b">
        <v>0</v>
      </c>
      <c r="K99" s="4" t="s">
        <v>24</v>
      </c>
      <c r="L99" s="3" t="s">
        <v>24</v>
      </c>
      <c r="M99" t="e">
        <f t="shared" si="2"/>
        <v>#VALUE!</v>
      </c>
      <c r="N99" s="46">
        <f t="shared" si="3"/>
        <v>0</v>
      </c>
      <c r="O99" s="14"/>
    </row>
    <row r="100" spans="2:15">
      <c r="B100">
        <v>4000095</v>
      </c>
      <c r="C100" s="2">
        <v>178223</v>
      </c>
      <c r="D100" s="5">
        <v>6.9800000000000001E-2</v>
      </c>
      <c r="E100" s="2" t="s">
        <v>23</v>
      </c>
      <c r="F100" s="2" t="s">
        <v>23</v>
      </c>
      <c r="G100" s="3">
        <v>698</v>
      </c>
      <c r="H100" s="3">
        <v>0.65600000000000003</v>
      </c>
      <c r="I100" s="3" t="s">
        <v>6</v>
      </c>
      <c r="J100" s="3" t="b">
        <v>0</v>
      </c>
      <c r="K100" s="4" t="s">
        <v>24</v>
      </c>
      <c r="L100" s="3" t="s">
        <v>24</v>
      </c>
      <c r="M100" t="e">
        <f t="shared" si="2"/>
        <v>#VALUE!</v>
      </c>
      <c r="N100" s="46">
        <f t="shared" si="3"/>
        <v>0</v>
      </c>
      <c r="O100" s="14"/>
    </row>
    <row r="101" spans="2:15">
      <c r="B101">
        <v>4000096</v>
      </c>
      <c r="C101" s="2">
        <v>121058</v>
      </c>
      <c r="D101" s="5">
        <v>4.4699999999999997E-2</v>
      </c>
      <c r="E101" s="2" t="s">
        <v>23</v>
      </c>
      <c r="F101" s="2" t="s">
        <v>25</v>
      </c>
      <c r="G101" s="3">
        <v>605</v>
      </c>
      <c r="H101" s="3">
        <v>0.49</v>
      </c>
      <c r="I101" s="3" t="s">
        <v>6</v>
      </c>
      <c r="J101" s="3" t="b">
        <v>0</v>
      </c>
      <c r="K101" s="4" t="s">
        <v>24</v>
      </c>
      <c r="L101" s="3" t="s">
        <v>24</v>
      </c>
      <c r="M101" t="e">
        <f t="shared" si="2"/>
        <v>#VALUE!</v>
      </c>
      <c r="N101" s="46">
        <f t="shared" si="3"/>
        <v>0</v>
      </c>
      <c r="O101" s="14"/>
    </row>
    <row r="102" spans="2:15">
      <c r="B102">
        <v>4000097</v>
      </c>
      <c r="C102" s="2">
        <v>31616</v>
      </c>
      <c r="D102" s="5">
        <v>2.47E-2</v>
      </c>
      <c r="E102" s="2" t="s">
        <v>23</v>
      </c>
      <c r="F102" s="2" t="s">
        <v>23</v>
      </c>
      <c r="G102" s="3">
        <v>703</v>
      </c>
      <c r="H102" s="3">
        <v>0.40800000000000014</v>
      </c>
      <c r="I102" s="3" t="s">
        <v>6</v>
      </c>
      <c r="J102" s="3" t="b">
        <v>0</v>
      </c>
      <c r="K102" s="4" t="s">
        <v>24</v>
      </c>
      <c r="L102" s="3" t="s">
        <v>24</v>
      </c>
      <c r="M102" t="e">
        <f t="shared" si="2"/>
        <v>#VALUE!</v>
      </c>
      <c r="N102" s="46">
        <f t="shared" si="3"/>
        <v>0</v>
      </c>
      <c r="O102" s="14"/>
    </row>
    <row r="103" spans="2:15">
      <c r="B103">
        <v>4000098</v>
      </c>
      <c r="C103" s="2">
        <v>172237</v>
      </c>
      <c r="D103" s="5">
        <v>4.1799999999999997E-2</v>
      </c>
      <c r="E103" s="2" t="s">
        <v>23</v>
      </c>
      <c r="F103" s="2" t="s">
        <v>23</v>
      </c>
      <c r="G103" s="3">
        <v>695</v>
      </c>
      <c r="H103" s="3">
        <v>0.47199999999999998</v>
      </c>
      <c r="I103" s="3" t="s">
        <v>6</v>
      </c>
      <c r="J103" s="3" t="b">
        <v>0</v>
      </c>
      <c r="K103" s="4" t="s">
        <v>24</v>
      </c>
      <c r="L103" s="3" t="s">
        <v>24</v>
      </c>
      <c r="M103" t="e">
        <f t="shared" si="2"/>
        <v>#VALUE!</v>
      </c>
      <c r="N103" s="46">
        <f t="shared" si="3"/>
        <v>0</v>
      </c>
      <c r="O103" s="14"/>
    </row>
    <row r="104" spans="2:15">
      <c r="B104">
        <v>4000099</v>
      </c>
      <c r="C104" s="2">
        <v>115116</v>
      </c>
      <c r="D104" s="5">
        <v>6.0400000000000002E-2</v>
      </c>
      <c r="E104" s="2" t="s">
        <v>23</v>
      </c>
      <c r="F104" s="2" t="s">
        <v>23</v>
      </c>
      <c r="G104" s="3">
        <v>741</v>
      </c>
      <c r="H104" s="3">
        <v>0.72000000000000008</v>
      </c>
      <c r="I104" s="3" t="s">
        <v>6</v>
      </c>
      <c r="J104" s="3" t="b">
        <v>0</v>
      </c>
      <c r="K104" s="4" t="s">
        <v>24</v>
      </c>
      <c r="L104" s="3" t="s">
        <v>24</v>
      </c>
      <c r="M104" t="e">
        <f t="shared" si="2"/>
        <v>#VALUE!</v>
      </c>
      <c r="N104" s="46">
        <f t="shared" si="3"/>
        <v>0</v>
      </c>
      <c r="O104" s="14"/>
    </row>
    <row r="105" spans="2:15">
      <c r="B105">
        <v>4000100</v>
      </c>
      <c r="C105" s="2">
        <v>155135</v>
      </c>
      <c r="D105" s="5">
        <v>2.2800000000000001E-2</v>
      </c>
      <c r="E105" s="2" t="s">
        <v>23</v>
      </c>
      <c r="F105" s="2" t="s">
        <v>27</v>
      </c>
      <c r="G105" s="3">
        <v>474</v>
      </c>
      <c r="H105" s="3">
        <v>0.26</v>
      </c>
      <c r="I105" s="3" t="s">
        <v>6</v>
      </c>
      <c r="J105" s="3" t="s">
        <v>24</v>
      </c>
      <c r="K105" s="4">
        <v>0.23</v>
      </c>
      <c r="L105" s="3">
        <v>6</v>
      </c>
      <c r="M105">
        <f t="shared" si="2"/>
        <v>0.21732957198030564</v>
      </c>
      <c r="N105" s="46">
        <f t="shared" si="3"/>
        <v>119453.95</v>
      </c>
      <c r="O105" s="14"/>
    </row>
    <row r="106" spans="2:15">
      <c r="B106">
        <v>4000101</v>
      </c>
      <c r="C106" s="2">
        <v>177539</v>
      </c>
      <c r="D106" s="5">
        <v>2.2100000000000002E-2</v>
      </c>
      <c r="E106" s="2" t="s">
        <v>23</v>
      </c>
      <c r="F106" s="2" t="s">
        <v>23</v>
      </c>
      <c r="G106" s="3">
        <v>665</v>
      </c>
      <c r="H106" s="3">
        <v>0.36</v>
      </c>
      <c r="I106" s="3" t="s">
        <v>6</v>
      </c>
      <c r="J106" s="3" t="b">
        <v>0</v>
      </c>
      <c r="K106" s="4" t="s">
        <v>24</v>
      </c>
      <c r="L106" s="3" t="s">
        <v>24</v>
      </c>
      <c r="M106" t="e">
        <f t="shared" si="2"/>
        <v>#VALUE!</v>
      </c>
      <c r="N106" s="46">
        <f t="shared" si="3"/>
        <v>0</v>
      </c>
      <c r="O106" s="14"/>
    </row>
    <row r="107" spans="2:15">
      <c r="B107">
        <v>4000102</v>
      </c>
      <c r="C107" s="2">
        <v>19337</v>
      </c>
      <c r="D107" s="5">
        <v>6.13E-2</v>
      </c>
      <c r="E107" s="2" t="s">
        <v>23</v>
      </c>
      <c r="F107" s="2" t="s">
        <v>23</v>
      </c>
      <c r="G107" s="3">
        <v>738</v>
      </c>
      <c r="H107" s="3">
        <v>0.64</v>
      </c>
      <c r="I107" s="3" t="s">
        <v>6</v>
      </c>
      <c r="J107" s="3" t="b">
        <v>0</v>
      </c>
      <c r="K107" s="4" t="s">
        <v>24</v>
      </c>
      <c r="L107" s="3" t="s">
        <v>24</v>
      </c>
      <c r="M107" t="e">
        <f t="shared" si="2"/>
        <v>#VALUE!</v>
      </c>
      <c r="N107" s="46">
        <f t="shared" si="3"/>
        <v>0</v>
      </c>
      <c r="O107" s="14"/>
    </row>
    <row r="108" spans="2:15">
      <c r="B108">
        <v>4000103</v>
      </c>
      <c r="C108" s="2">
        <v>74347</v>
      </c>
      <c r="D108" s="5">
        <v>5.7700000000000001E-2</v>
      </c>
      <c r="E108" s="2" t="s">
        <v>23</v>
      </c>
      <c r="F108" s="2" t="s">
        <v>23</v>
      </c>
      <c r="G108" s="3">
        <v>702</v>
      </c>
      <c r="H108" s="3">
        <v>0.37600000000000011</v>
      </c>
      <c r="I108" s="3" t="s">
        <v>6</v>
      </c>
      <c r="J108" s="3" t="b">
        <v>0</v>
      </c>
      <c r="K108" s="4" t="s">
        <v>24</v>
      </c>
      <c r="L108" s="3" t="s">
        <v>24</v>
      </c>
      <c r="M108" t="e">
        <f t="shared" si="2"/>
        <v>#VALUE!</v>
      </c>
      <c r="N108" s="46">
        <f t="shared" si="3"/>
        <v>0</v>
      </c>
      <c r="O108" s="14"/>
    </row>
    <row r="109" spans="2:15">
      <c r="B109">
        <v>4000104</v>
      </c>
      <c r="C109" s="2">
        <v>35990</v>
      </c>
      <c r="D109" s="5">
        <v>4.1300000000000003E-2</v>
      </c>
      <c r="E109" s="2" t="s">
        <v>23</v>
      </c>
      <c r="F109" s="2" t="s">
        <v>23</v>
      </c>
      <c r="G109" s="3">
        <v>701</v>
      </c>
      <c r="H109" s="3">
        <v>0.55200000000000005</v>
      </c>
      <c r="I109" s="3" t="s">
        <v>6</v>
      </c>
      <c r="J109" s="3" t="b">
        <v>0</v>
      </c>
      <c r="K109" s="4" t="s">
        <v>24</v>
      </c>
      <c r="L109" s="3" t="s">
        <v>24</v>
      </c>
      <c r="M109" t="e">
        <f t="shared" si="2"/>
        <v>#VALUE!</v>
      </c>
      <c r="N109" s="46">
        <f t="shared" si="3"/>
        <v>0</v>
      </c>
      <c r="O109" s="14"/>
    </row>
    <row r="110" spans="2:15">
      <c r="B110">
        <v>4000105</v>
      </c>
      <c r="C110" s="2">
        <v>11547</v>
      </c>
      <c r="D110" s="5">
        <v>6.4799999999999996E-2</v>
      </c>
      <c r="E110" s="2" t="s">
        <v>23</v>
      </c>
      <c r="F110" s="2" t="s">
        <v>23</v>
      </c>
      <c r="G110" s="3">
        <v>794</v>
      </c>
      <c r="H110" s="3">
        <v>0.28799999999999992</v>
      </c>
      <c r="I110" s="3" t="s">
        <v>6</v>
      </c>
      <c r="J110" s="3" t="b">
        <v>0</v>
      </c>
      <c r="K110" s="4" t="s">
        <v>24</v>
      </c>
      <c r="L110" s="3" t="s">
        <v>24</v>
      </c>
      <c r="M110" t="e">
        <f t="shared" si="2"/>
        <v>#VALUE!</v>
      </c>
      <c r="N110" s="46">
        <f t="shared" si="3"/>
        <v>0</v>
      </c>
      <c r="O110" s="14"/>
    </row>
    <row r="111" spans="2:15">
      <c r="B111">
        <v>4000106</v>
      </c>
      <c r="C111" s="2">
        <v>184166</v>
      </c>
      <c r="D111" s="5">
        <v>3.4500000000000003E-2</v>
      </c>
      <c r="E111" s="2" t="s">
        <v>23</v>
      </c>
      <c r="F111" s="2" t="s">
        <v>23</v>
      </c>
      <c r="G111" s="3">
        <v>678</v>
      </c>
      <c r="H111" s="3">
        <v>0.53600000000000003</v>
      </c>
      <c r="I111" s="3" t="s">
        <v>6</v>
      </c>
      <c r="J111" s="3" t="b">
        <v>0</v>
      </c>
      <c r="K111" s="4" t="s">
        <v>24</v>
      </c>
      <c r="L111" s="3" t="s">
        <v>24</v>
      </c>
      <c r="M111" t="e">
        <f t="shared" si="2"/>
        <v>#VALUE!</v>
      </c>
      <c r="N111" s="46">
        <f t="shared" si="3"/>
        <v>0</v>
      </c>
      <c r="O111" s="14"/>
    </row>
    <row r="112" spans="2:15">
      <c r="B112">
        <v>4000107</v>
      </c>
      <c r="C112" s="2">
        <v>194117</v>
      </c>
      <c r="D112" s="5">
        <v>6.2799999999999995E-2</v>
      </c>
      <c r="E112" s="2" t="s">
        <v>23</v>
      </c>
      <c r="F112" s="2" t="s">
        <v>23</v>
      </c>
      <c r="G112" s="3">
        <v>794</v>
      </c>
      <c r="H112" s="3">
        <v>0.59199999999999997</v>
      </c>
      <c r="I112" s="3" t="s">
        <v>6</v>
      </c>
      <c r="J112" s="3" t="b">
        <v>0</v>
      </c>
      <c r="K112" s="4" t="s">
        <v>24</v>
      </c>
      <c r="L112" s="3" t="s">
        <v>24</v>
      </c>
      <c r="M112" t="e">
        <f t="shared" si="2"/>
        <v>#VALUE!</v>
      </c>
      <c r="N112" s="46">
        <f t="shared" si="3"/>
        <v>0</v>
      </c>
      <c r="O112" s="14"/>
    </row>
    <row r="113" spans="2:15">
      <c r="B113">
        <v>4000108</v>
      </c>
      <c r="C113" s="2">
        <v>52255</v>
      </c>
      <c r="D113" s="5">
        <v>4.9599999999999998E-2</v>
      </c>
      <c r="E113" s="2" t="s">
        <v>23</v>
      </c>
      <c r="F113" s="2" t="s">
        <v>23</v>
      </c>
      <c r="G113" s="3">
        <v>784</v>
      </c>
      <c r="H113" s="3">
        <v>0.43200000000000005</v>
      </c>
      <c r="I113" s="3" t="s">
        <v>6</v>
      </c>
      <c r="J113" s="3" t="b">
        <v>0</v>
      </c>
      <c r="K113" s="4" t="s">
        <v>24</v>
      </c>
      <c r="L113" s="3" t="s">
        <v>24</v>
      </c>
      <c r="M113" t="e">
        <f t="shared" si="2"/>
        <v>#VALUE!</v>
      </c>
      <c r="N113" s="46">
        <f t="shared" si="3"/>
        <v>0</v>
      </c>
      <c r="O113" s="14"/>
    </row>
    <row r="114" spans="2:15">
      <c r="B114">
        <v>4000109</v>
      </c>
      <c r="C114" s="2">
        <v>139845</v>
      </c>
      <c r="D114" s="5">
        <v>2.2599999999999999E-2</v>
      </c>
      <c r="E114" s="2" t="s">
        <v>23</v>
      </c>
      <c r="F114" s="2" t="s">
        <v>23</v>
      </c>
      <c r="G114" s="3">
        <v>700</v>
      </c>
      <c r="H114" s="3">
        <v>0.2</v>
      </c>
      <c r="I114" s="3" t="s">
        <v>6</v>
      </c>
      <c r="J114" s="3" t="b">
        <v>0</v>
      </c>
      <c r="K114" s="4" t="s">
        <v>24</v>
      </c>
      <c r="L114" s="3" t="s">
        <v>24</v>
      </c>
      <c r="M114" t="e">
        <f t="shared" si="2"/>
        <v>#VALUE!</v>
      </c>
      <c r="N114" s="46">
        <f t="shared" si="3"/>
        <v>0</v>
      </c>
      <c r="O114" s="14"/>
    </row>
    <row r="115" spans="2:15">
      <c r="B115">
        <v>4000110</v>
      </c>
      <c r="C115" s="2">
        <v>184905</v>
      </c>
      <c r="D115" s="5">
        <v>3.3799999999999997E-2</v>
      </c>
      <c r="E115" s="2" t="s">
        <v>23</v>
      </c>
      <c r="F115" s="2" t="s">
        <v>23</v>
      </c>
      <c r="G115" s="3">
        <v>763</v>
      </c>
      <c r="H115" s="3">
        <v>0.79999999999999993</v>
      </c>
      <c r="I115" s="3" t="s">
        <v>6</v>
      </c>
      <c r="J115" s="3" t="b">
        <v>0</v>
      </c>
      <c r="K115" s="4" t="s">
        <v>24</v>
      </c>
      <c r="L115" s="3" t="s">
        <v>24</v>
      </c>
      <c r="M115" t="e">
        <f t="shared" si="2"/>
        <v>#VALUE!</v>
      </c>
      <c r="N115" s="46">
        <f t="shared" si="3"/>
        <v>0</v>
      </c>
      <c r="O115" s="14"/>
    </row>
    <row r="116" spans="2:15">
      <c r="B116">
        <v>4000111</v>
      </c>
      <c r="C116" s="2">
        <v>170214</v>
      </c>
      <c r="D116" s="5">
        <v>6.6500000000000004E-2</v>
      </c>
      <c r="E116" s="2" t="s">
        <v>23</v>
      </c>
      <c r="F116" s="2" t="s">
        <v>23</v>
      </c>
      <c r="G116" s="3">
        <v>735</v>
      </c>
      <c r="H116" s="3">
        <v>0.2</v>
      </c>
      <c r="I116" s="3" t="s">
        <v>6</v>
      </c>
      <c r="J116" s="3" t="b">
        <v>0</v>
      </c>
      <c r="K116" s="4" t="s">
        <v>24</v>
      </c>
      <c r="L116" s="3" t="s">
        <v>24</v>
      </c>
      <c r="M116" t="e">
        <f t="shared" si="2"/>
        <v>#VALUE!</v>
      </c>
      <c r="N116" s="46">
        <f t="shared" si="3"/>
        <v>0</v>
      </c>
      <c r="O116" s="14"/>
    </row>
    <row r="117" spans="2:15">
      <c r="B117">
        <v>4000112</v>
      </c>
      <c r="C117" s="2">
        <v>171172</v>
      </c>
      <c r="D117" s="5">
        <v>6.6600000000000006E-2</v>
      </c>
      <c r="E117" s="2" t="s">
        <v>23</v>
      </c>
      <c r="F117" s="2" t="s">
        <v>23</v>
      </c>
      <c r="G117" s="3">
        <v>764</v>
      </c>
      <c r="H117" s="3">
        <v>0.51200000000000001</v>
      </c>
      <c r="I117" s="3" t="s">
        <v>6</v>
      </c>
      <c r="J117" s="3" t="b">
        <v>0</v>
      </c>
      <c r="K117" s="4" t="s">
        <v>24</v>
      </c>
      <c r="L117" s="3" t="s">
        <v>24</v>
      </c>
      <c r="M117" t="e">
        <f t="shared" si="2"/>
        <v>#VALUE!</v>
      </c>
      <c r="N117" s="46">
        <f t="shared" si="3"/>
        <v>0</v>
      </c>
      <c r="O117" s="14"/>
    </row>
    <row r="118" spans="2:15">
      <c r="B118">
        <v>4000113</v>
      </c>
      <c r="C118" s="2">
        <v>78451</v>
      </c>
      <c r="D118" s="5">
        <v>3.5999999999999997E-2</v>
      </c>
      <c r="E118" s="2" t="s">
        <v>23</v>
      </c>
      <c r="F118" s="2" t="s">
        <v>23</v>
      </c>
      <c r="G118" s="3">
        <v>659</v>
      </c>
      <c r="H118" s="3">
        <v>0.4</v>
      </c>
      <c r="I118" s="3" t="s">
        <v>6</v>
      </c>
      <c r="J118" s="3" t="b">
        <v>0</v>
      </c>
      <c r="K118" s="4" t="s">
        <v>24</v>
      </c>
      <c r="L118" s="3" t="s">
        <v>24</v>
      </c>
      <c r="M118" t="e">
        <f t="shared" si="2"/>
        <v>#VALUE!</v>
      </c>
      <c r="N118" s="46">
        <f t="shared" si="3"/>
        <v>0</v>
      </c>
      <c r="O118" s="14"/>
    </row>
    <row r="119" spans="2:15">
      <c r="B119">
        <v>4000114</v>
      </c>
      <c r="C119" s="2">
        <v>145082</v>
      </c>
      <c r="D119" s="5">
        <v>2.63E-2</v>
      </c>
      <c r="E119" s="2" t="s">
        <v>26</v>
      </c>
      <c r="F119" s="2" t="s">
        <v>27</v>
      </c>
      <c r="G119" s="3">
        <v>478.2</v>
      </c>
      <c r="H119" s="3">
        <v>0.2</v>
      </c>
      <c r="I119" s="3" t="s">
        <v>6</v>
      </c>
      <c r="J119" s="3" t="s">
        <v>24</v>
      </c>
      <c r="K119" s="4">
        <v>0.21</v>
      </c>
      <c r="L119" s="3">
        <v>3</v>
      </c>
      <c r="M119">
        <f t="shared" si="2"/>
        <v>0.20413373839046622</v>
      </c>
      <c r="N119" s="46">
        <f t="shared" si="3"/>
        <v>114614.78</v>
      </c>
      <c r="O119" s="14"/>
    </row>
    <row r="120" spans="2:15">
      <c r="B120">
        <v>4000115</v>
      </c>
      <c r="C120" s="2">
        <v>168822</v>
      </c>
      <c r="D120" s="5">
        <v>4.9500000000000002E-2</v>
      </c>
      <c r="E120" s="2" t="s">
        <v>23</v>
      </c>
      <c r="F120" s="2" t="s">
        <v>23</v>
      </c>
      <c r="G120" s="3">
        <v>643</v>
      </c>
      <c r="H120" s="3">
        <v>0.74400000000000011</v>
      </c>
      <c r="I120" s="3" t="s">
        <v>6</v>
      </c>
      <c r="J120" s="3" t="b">
        <v>0</v>
      </c>
      <c r="K120" s="4" t="s">
        <v>24</v>
      </c>
      <c r="L120" s="3" t="s">
        <v>24</v>
      </c>
      <c r="M120" t="e">
        <f t="shared" si="2"/>
        <v>#VALUE!</v>
      </c>
      <c r="N120" s="46">
        <f t="shared" si="3"/>
        <v>0</v>
      </c>
      <c r="O120" s="14"/>
    </row>
    <row r="121" spans="2:15">
      <c r="B121">
        <v>4000116</v>
      </c>
      <c r="C121" s="2">
        <v>146716</v>
      </c>
      <c r="D121" s="5">
        <v>2.7199999999999998E-2</v>
      </c>
      <c r="E121" s="2" t="s">
        <v>23</v>
      </c>
      <c r="F121" s="2" t="s">
        <v>23</v>
      </c>
      <c r="G121" s="3">
        <v>799</v>
      </c>
      <c r="H121" s="3">
        <v>0.77600000000000013</v>
      </c>
      <c r="I121" s="3" t="s">
        <v>6</v>
      </c>
      <c r="J121" s="3" t="b">
        <v>0</v>
      </c>
      <c r="K121" s="4" t="s">
        <v>24</v>
      </c>
      <c r="L121" s="3" t="s">
        <v>24</v>
      </c>
      <c r="M121" t="e">
        <f t="shared" si="2"/>
        <v>#VALUE!</v>
      </c>
      <c r="N121" s="46">
        <f t="shared" si="3"/>
        <v>0</v>
      </c>
      <c r="O121" s="14"/>
    </row>
    <row r="122" spans="2:15">
      <c r="B122">
        <v>4000117</v>
      </c>
      <c r="C122" s="2">
        <v>136952</v>
      </c>
      <c r="D122" s="5">
        <v>2.3300000000000001E-2</v>
      </c>
      <c r="E122" s="2" t="s">
        <v>23</v>
      </c>
      <c r="F122" s="2" t="s">
        <v>23</v>
      </c>
      <c r="G122" s="3">
        <v>684</v>
      </c>
      <c r="H122" s="3">
        <v>0.49600000000000011</v>
      </c>
      <c r="I122" s="3" t="s">
        <v>6</v>
      </c>
      <c r="J122" s="3" t="b">
        <v>0</v>
      </c>
      <c r="K122" s="4" t="s">
        <v>24</v>
      </c>
      <c r="L122" s="3" t="s">
        <v>24</v>
      </c>
      <c r="M122" t="e">
        <f t="shared" si="2"/>
        <v>#VALUE!</v>
      </c>
      <c r="N122" s="46">
        <f t="shared" si="3"/>
        <v>0</v>
      </c>
      <c r="O122" s="14"/>
    </row>
    <row r="123" spans="2:15">
      <c r="B123">
        <v>4000118</v>
      </c>
      <c r="C123" s="2">
        <v>95747</v>
      </c>
      <c r="D123" s="5">
        <v>5.1999999999999998E-2</v>
      </c>
      <c r="E123" s="2" t="s">
        <v>23</v>
      </c>
      <c r="F123" s="2" t="s">
        <v>23</v>
      </c>
      <c r="G123" s="3">
        <v>647</v>
      </c>
      <c r="H123" s="3">
        <v>0.72800000000000009</v>
      </c>
      <c r="I123" s="3" t="s">
        <v>6</v>
      </c>
      <c r="J123" s="3" t="b">
        <v>0</v>
      </c>
      <c r="K123" s="4" t="s">
        <v>24</v>
      </c>
      <c r="L123" s="3" t="s">
        <v>24</v>
      </c>
      <c r="M123" t="e">
        <f t="shared" si="2"/>
        <v>#VALUE!</v>
      </c>
      <c r="N123" s="46">
        <f t="shared" si="3"/>
        <v>0</v>
      </c>
      <c r="O123" s="14"/>
    </row>
    <row r="124" spans="2:15">
      <c r="B124">
        <v>4000119</v>
      </c>
      <c r="C124" s="2">
        <v>63145</v>
      </c>
      <c r="D124" s="5">
        <v>6.2600000000000003E-2</v>
      </c>
      <c r="E124" s="2" t="s">
        <v>23</v>
      </c>
      <c r="F124" s="2" t="s">
        <v>23</v>
      </c>
      <c r="G124" s="3">
        <v>740</v>
      </c>
      <c r="H124" s="3">
        <v>0.2</v>
      </c>
      <c r="I124" s="3" t="s">
        <v>6</v>
      </c>
      <c r="J124" s="3" t="b">
        <v>0</v>
      </c>
      <c r="K124" s="4" t="s">
        <v>24</v>
      </c>
      <c r="L124" s="3" t="s">
        <v>24</v>
      </c>
      <c r="M124" t="e">
        <f t="shared" si="2"/>
        <v>#VALUE!</v>
      </c>
      <c r="N124" s="46">
        <f t="shared" si="3"/>
        <v>0</v>
      </c>
      <c r="O124" s="14"/>
    </row>
    <row r="125" spans="2:15">
      <c r="B125">
        <v>4000120</v>
      </c>
      <c r="C125" s="2">
        <v>77019</v>
      </c>
      <c r="D125" s="5">
        <v>4.6800000000000001E-2</v>
      </c>
      <c r="E125" s="2" t="s">
        <v>23</v>
      </c>
      <c r="F125" s="2" t="s">
        <v>23</v>
      </c>
      <c r="G125" s="3">
        <v>649</v>
      </c>
      <c r="H125" s="3">
        <v>0.2</v>
      </c>
      <c r="I125" s="3" t="s">
        <v>6</v>
      </c>
      <c r="J125" s="3" t="b">
        <v>0</v>
      </c>
      <c r="K125" s="4" t="s">
        <v>24</v>
      </c>
      <c r="L125" s="3" t="s">
        <v>24</v>
      </c>
      <c r="M125" t="e">
        <f t="shared" si="2"/>
        <v>#VALUE!</v>
      </c>
      <c r="N125" s="46">
        <f t="shared" si="3"/>
        <v>0</v>
      </c>
      <c r="O125" s="14"/>
    </row>
    <row r="126" spans="2:15">
      <c r="B126">
        <v>4000121</v>
      </c>
      <c r="C126" s="2">
        <v>44403</v>
      </c>
      <c r="D126" s="5">
        <v>2.0899999999999998E-2</v>
      </c>
      <c r="E126" s="2" t="s">
        <v>23</v>
      </c>
      <c r="F126" s="2" t="s">
        <v>27</v>
      </c>
      <c r="G126" s="3">
        <v>382.2</v>
      </c>
      <c r="H126" s="3">
        <v>1.0299999999999998</v>
      </c>
      <c r="I126" s="3" t="s">
        <v>6</v>
      </c>
      <c r="J126" s="3" t="s">
        <v>24</v>
      </c>
      <c r="K126" s="4">
        <v>0.05</v>
      </c>
      <c r="L126" s="3">
        <v>6</v>
      </c>
      <c r="M126">
        <f t="shared" si="2"/>
        <v>4.72455591261534E-2</v>
      </c>
      <c r="N126" s="46">
        <f t="shared" si="3"/>
        <v>42182.85</v>
      </c>
      <c r="O126" s="14"/>
    </row>
    <row r="127" spans="2:15">
      <c r="B127">
        <v>4000122</v>
      </c>
      <c r="C127" s="2">
        <v>146803</v>
      </c>
      <c r="D127" s="5">
        <v>6.3500000000000001E-2</v>
      </c>
      <c r="E127" s="2" t="s">
        <v>23</v>
      </c>
      <c r="F127" s="2" t="s">
        <v>23</v>
      </c>
      <c r="G127" s="3">
        <v>777</v>
      </c>
      <c r="H127" s="3">
        <v>0.2</v>
      </c>
      <c r="I127" s="3" t="s">
        <v>6</v>
      </c>
      <c r="J127" s="3" t="b">
        <v>0</v>
      </c>
      <c r="K127" s="4" t="s">
        <v>24</v>
      </c>
      <c r="L127" s="3" t="s">
        <v>24</v>
      </c>
      <c r="M127" t="e">
        <f t="shared" si="2"/>
        <v>#VALUE!</v>
      </c>
      <c r="N127" s="46">
        <f t="shared" si="3"/>
        <v>0</v>
      </c>
      <c r="O127" s="14"/>
    </row>
    <row r="128" spans="2:15">
      <c r="B128">
        <v>4000123</v>
      </c>
      <c r="C128" s="2">
        <v>174302</v>
      </c>
      <c r="D128" s="5">
        <v>6.7500000000000004E-2</v>
      </c>
      <c r="E128" s="2" t="s">
        <v>23</v>
      </c>
      <c r="F128" s="2" t="s">
        <v>23</v>
      </c>
      <c r="G128" s="3">
        <v>734</v>
      </c>
      <c r="H128" s="3">
        <v>0.56800000000000006</v>
      </c>
      <c r="I128" s="3" t="s">
        <v>6</v>
      </c>
      <c r="J128" s="3" t="b">
        <v>0</v>
      </c>
      <c r="K128" s="4" t="s">
        <v>24</v>
      </c>
      <c r="L128" s="3" t="s">
        <v>24</v>
      </c>
      <c r="M128" t="e">
        <f t="shared" si="2"/>
        <v>#VALUE!</v>
      </c>
      <c r="N128" s="46">
        <f t="shared" si="3"/>
        <v>0</v>
      </c>
      <c r="O128" s="14"/>
    </row>
    <row r="129" spans="2:15">
      <c r="B129">
        <v>4000124</v>
      </c>
      <c r="C129" s="2">
        <v>143965</v>
      </c>
      <c r="D129" s="5">
        <v>2.5999999999999999E-2</v>
      </c>
      <c r="E129" s="2" t="s">
        <v>23</v>
      </c>
      <c r="F129" s="2" t="s">
        <v>23</v>
      </c>
      <c r="G129" s="3">
        <v>673</v>
      </c>
      <c r="H129" s="3">
        <v>0.45600000000000007</v>
      </c>
      <c r="I129" s="3" t="s">
        <v>6</v>
      </c>
      <c r="J129" s="3" t="b">
        <v>0</v>
      </c>
      <c r="K129" s="4" t="s">
        <v>24</v>
      </c>
      <c r="L129" s="3" t="s">
        <v>24</v>
      </c>
      <c r="M129" t="e">
        <f t="shared" si="2"/>
        <v>#VALUE!</v>
      </c>
      <c r="N129" s="46">
        <f t="shared" si="3"/>
        <v>0</v>
      </c>
      <c r="O129" s="14"/>
    </row>
    <row r="130" spans="2:15">
      <c r="B130">
        <v>4000125</v>
      </c>
      <c r="C130" s="2">
        <v>144410</v>
      </c>
      <c r="D130" s="5">
        <v>6.3899999999999998E-2</v>
      </c>
      <c r="E130" s="2" t="s">
        <v>23</v>
      </c>
      <c r="F130" s="2" t="s">
        <v>25</v>
      </c>
      <c r="G130" s="3">
        <v>775</v>
      </c>
      <c r="H130" s="3">
        <v>0.56999999999999995</v>
      </c>
      <c r="I130" s="3" t="s">
        <v>6</v>
      </c>
      <c r="J130" s="3" t="b">
        <v>0</v>
      </c>
      <c r="K130" s="4" t="s">
        <v>24</v>
      </c>
      <c r="L130" s="3" t="s">
        <v>24</v>
      </c>
      <c r="M130" t="e">
        <f t="shared" si="2"/>
        <v>#VALUE!</v>
      </c>
      <c r="N130" s="46">
        <f t="shared" si="3"/>
        <v>0</v>
      </c>
      <c r="O130" s="14"/>
    </row>
    <row r="131" spans="2:15">
      <c r="B131">
        <v>4000126</v>
      </c>
      <c r="C131" s="2">
        <v>59222</v>
      </c>
      <c r="D131" s="5">
        <v>3.1399999999999997E-2</v>
      </c>
      <c r="E131" s="2" t="s">
        <v>23</v>
      </c>
      <c r="F131" s="2" t="s">
        <v>23</v>
      </c>
      <c r="G131" s="3">
        <v>753</v>
      </c>
      <c r="H131" s="3">
        <v>0.7599999999999999</v>
      </c>
      <c r="I131" s="3" t="s">
        <v>6</v>
      </c>
      <c r="J131" s="3" t="b">
        <v>0</v>
      </c>
      <c r="K131" s="4" t="s">
        <v>24</v>
      </c>
      <c r="L131" s="3" t="s">
        <v>24</v>
      </c>
      <c r="M131" t="e">
        <f t="shared" si="2"/>
        <v>#VALUE!</v>
      </c>
      <c r="N131" s="46">
        <f t="shared" si="3"/>
        <v>0</v>
      </c>
      <c r="O131" s="14"/>
    </row>
    <row r="132" spans="2:15">
      <c r="B132">
        <v>4000127</v>
      </c>
      <c r="C132" s="2">
        <v>23460</v>
      </c>
      <c r="D132" s="5">
        <v>6.7100000000000007E-2</v>
      </c>
      <c r="E132" s="2" t="s">
        <v>23</v>
      </c>
      <c r="F132" s="2" t="s">
        <v>23</v>
      </c>
      <c r="G132" s="3">
        <v>744</v>
      </c>
      <c r="H132" s="3">
        <v>0.30400000000000005</v>
      </c>
      <c r="I132" s="3" t="s">
        <v>6</v>
      </c>
      <c r="J132" s="3" t="b">
        <v>0</v>
      </c>
      <c r="K132" s="4" t="s">
        <v>24</v>
      </c>
      <c r="L132" s="3" t="s">
        <v>24</v>
      </c>
      <c r="M132" t="e">
        <f t="shared" si="2"/>
        <v>#VALUE!</v>
      </c>
      <c r="N132" s="46">
        <f t="shared" si="3"/>
        <v>0</v>
      </c>
      <c r="O132" s="14"/>
    </row>
    <row r="133" spans="2:15">
      <c r="B133">
        <v>4000128</v>
      </c>
      <c r="C133" s="2">
        <v>80725</v>
      </c>
      <c r="D133" s="5">
        <v>5.5E-2</v>
      </c>
      <c r="E133" s="2" t="s">
        <v>23</v>
      </c>
      <c r="F133" s="2" t="s">
        <v>23</v>
      </c>
      <c r="G133" s="3">
        <v>739</v>
      </c>
      <c r="H133" s="3">
        <v>0.54400000000000004</v>
      </c>
      <c r="I133" s="3" t="s">
        <v>6</v>
      </c>
      <c r="J133" s="3" t="b">
        <v>0</v>
      </c>
      <c r="K133" s="4" t="s">
        <v>24</v>
      </c>
      <c r="L133" s="3" t="s">
        <v>24</v>
      </c>
      <c r="M133" t="e">
        <f t="shared" si="2"/>
        <v>#VALUE!</v>
      </c>
      <c r="N133" s="46">
        <f t="shared" si="3"/>
        <v>0</v>
      </c>
      <c r="O133" s="14"/>
    </row>
    <row r="134" spans="2:15">
      <c r="B134">
        <v>4000129</v>
      </c>
      <c r="C134" s="2">
        <v>118564</v>
      </c>
      <c r="D134" s="5">
        <v>2.1399999999999999E-2</v>
      </c>
      <c r="E134" s="2" t="s">
        <v>23</v>
      </c>
      <c r="F134" s="2" t="s">
        <v>23</v>
      </c>
      <c r="G134" s="3">
        <v>656</v>
      </c>
      <c r="H134" s="3">
        <v>0.35199999999999998</v>
      </c>
      <c r="I134" s="3" t="s">
        <v>6</v>
      </c>
      <c r="J134" s="3" t="b">
        <v>0</v>
      </c>
      <c r="K134" s="4" t="s">
        <v>24</v>
      </c>
      <c r="L134" s="3" t="s">
        <v>24</v>
      </c>
      <c r="M134" t="e">
        <f t="shared" ref="M134:M197" si="4">IF(ISBLANK(J134), 0, K134 / (1 + 0.12)^(L134/12))</f>
        <v>#VALUE!</v>
      </c>
      <c r="N134" s="46">
        <f t="shared" ref="N134:N197" si="5">IF(F134="defaulted", C134 * (1 - K134), 0)</f>
        <v>0</v>
      </c>
      <c r="O134" s="14"/>
    </row>
    <row r="135" spans="2:15">
      <c r="B135">
        <v>4000130</v>
      </c>
      <c r="C135" s="2">
        <v>182386</v>
      </c>
      <c r="D135" s="5">
        <v>3.3599999999999998E-2</v>
      </c>
      <c r="E135" s="2" t="s">
        <v>23</v>
      </c>
      <c r="F135" s="2" t="s">
        <v>25</v>
      </c>
      <c r="G135" s="3">
        <v>707</v>
      </c>
      <c r="H135" s="3">
        <v>1.0299999999999998</v>
      </c>
      <c r="I135" s="3" t="s">
        <v>6</v>
      </c>
      <c r="J135" s="3" t="b">
        <v>0</v>
      </c>
      <c r="K135" s="4" t="s">
        <v>24</v>
      </c>
      <c r="L135" s="3" t="s">
        <v>24</v>
      </c>
      <c r="M135" t="e">
        <f t="shared" si="4"/>
        <v>#VALUE!</v>
      </c>
      <c r="N135" s="46">
        <f t="shared" si="5"/>
        <v>0</v>
      </c>
      <c r="O135" s="14"/>
    </row>
    <row r="136" spans="2:15">
      <c r="B136">
        <v>4000131</v>
      </c>
      <c r="C136" s="2">
        <v>117868</v>
      </c>
      <c r="D136" s="5">
        <v>6.0100000000000001E-2</v>
      </c>
      <c r="E136" s="2" t="s">
        <v>23</v>
      </c>
      <c r="F136" s="2" t="s">
        <v>23</v>
      </c>
      <c r="G136" s="3">
        <v>618</v>
      </c>
      <c r="H136" s="3">
        <v>0.76800000000000013</v>
      </c>
      <c r="I136" s="3" t="s">
        <v>6</v>
      </c>
      <c r="J136" s="3" t="b">
        <v>0</v>
      </c>
      <c r="K136" s="4" t="s">
        <v>24</v>
      </c>
      <c r="L136" s="3" t="s">
        <v>24</v>
      </c>
      <c r="M136" t="e">
        <f t="shared" si="4"/>
        <v>#VALUE!</v>
      </c>
      <c r="N136" s="46">
        <f t="shared" si="5"/>
        <v>0</v>
      </c>
      <c r="O136" s="14"/>
    </row>
    <row r="137" spans="2:15">
      <c r="B137">
        <v>4000132</v>
      </c>
      <c r="C137" s="2">
        <v>78198</v>
      </c>
      <c r="D137" s="5">
        <v>2.7400000000000001E-2</v>
      </c>
      <c r="E137" s="2" t="s">
        <v>23</v>
      </c>
      <c r="F137" s="2" t="s">
        <v>23</v>
      </c>
      <c r="G137" s="3">
        <v>617</v>
      </c>
      <c r="H137" s="3">
        <v>0.4880000000000001</v>
      </c>
      <c r="I137" s="3" t="s">
        <v>6</v>
      </c>
      <c r="J137" s="3" t="b">
        <v>0</v>
      </c>
      <c r="K137" s="4" t="s">
        <v>24</v>
      </c>
      <c r="L137" s="3" t="s">
        <v>24</v>
      </c>
      <c r="M137" t="e">
        <f t="shared" si="4"/>
        <v>#VALUE!</v>
      </c>
      <c r="N137" s="46">
        <f t="shared" si="5"/>
        <v>0</v>
      </c>
      <c r="O137" s="14"/>
    </row>
    <row r="138" spans="2:15">
      <c r="B138">
        <v>4000133</v>
      </c>
      <c r="C138" s="2">
        <v>8772</v>
      </c>
      <c r="D138" s="5">
        <v>3.1E-2</v>
      </c>
      <c r="E138" s="2" t="s">
        <v>23</v>
      </c>
      <c r="F138" s="2" t="s">
        <v>23</v>
      </c>
      <c r="G138" s="3">
        <v>785</v>
      </c>
      <c r="H138" s="3">
        <v>0.30400000000000005</v>
      </c>
      <c r="I138" s="3" t="s">
        <v>6</v>
      </c>
      <c r="J138" s="3" t="b">
        <v>0</v>
      </c>
      <c r="K138" s="4" t="s">
        <v>24</v>
      </c>
      <c r="L138" s="3" t="s">
        <v>24</v>
      </c>
      <c r="M138" t="e">
        <f t="shared" si="4"/>
        <v>#VALUE!</v>
      </c>
      <c r="N138" s="46">
        <f t="shared" si="5"/>
        <v>0</v>
      </c>
      <c r="O138" s="14"/>
    </row>
    <row r="139" spans="2:15">
      <c r="B139">
        <v>4000134</v>
      </c>
      <c r="C139" s="2">
        <v>165166</v>
      </c>
      <c r="D139" s="5">
        <v>6.4000000000000001E-2</v>
      </c>
      <c r="E139" s="2" t="s">
        <v>23</v>
      </c>
      <c r="F139" s="2" t="s">
        <v>23</v>
      </c>
      <c r="G139" s="3">
        <v>791</v>
      </c>
      <c r="H139" s="3">
        <v>0.6</v>
      </c>
      <c r="I139" s="3" t="s">
        <v>6</v>
      </c>
      <c r="J139" s="3" t="b">
        <v>0</v>
      </c>
      <c r="K139" s="4" t="s">
        <v>24</v>
      </c>
      <c r="L139" s="3" t="s">
        <v>24</v>
      </c>
      <c r="M139" t="e">
        <f t="shared" si="4"/>
        <v>#VALUE!</v>
      </c>
      <c r="N139" s="46">
        <f t="shared" si="5"/>
        <v>0</v>
      </c>
      <c r="O139" s="14"/>
    </row>
    <row r="140" spans="2:15">
      <c r="B140">
        <v>4000135</v>
      </c>
      <c r="C140" s="2">
        <v>53045</v>
      </c>
      <c r="D140" s="5">
        <v>4.82E-2</v>
      </c>
      <c r="E140" s="2" t="s">
        <v>26</v>
      </c>
      <c r="F140" s="2" t="s">
        <v>27</v>
      </c>
      <c r="G140" s="3">
        <v>415.8</v>
      </c>
      <c r="H140" s="3">
        <v>0.2</v>
      </c>
      <c r="I140" s="3" t="s">
        <v>6</v>
      </c>
      <c r="J140" s="3" t="s">
        <v>24</v>
      </c>
      <c r="K140" s="4">
        <v>0.11</v>
      </c>
      <c r="L140" s="3">
        <v>5</v>
      </c>
      <c r="M140">
        <f t="shared" si="4"/>
        <v>0.10492649739831615</v>
      </c>
      <c r="N140" s="46">
        <f t="shared" si="5"/>
        <v>47210.05</v>
      </c>
      <c r="O140" s="14"/>
    </row>
    <row r="141" spans="2:15">
      <c r="B141">
        <v>4000136</v>
      </c>
      <c r="C141" s="2">
        <v>9475</v>
      </c>
      <c r="D141" s="5">
        <v>5.0299999999999997E-2</v>
      </c>
      <c r="E141" s="2" t="s">
        <v>23</v>
      </c>
      <c r="F141" s="2" t="s">
        <v>23</v>
      </c>
      <c r="G141" s="3">
        <v>784</v>
      </c>
      <c r="H141" s="3">
        <v>0.4880000000000001</v>
      </c>
      <c r="I141" s="3" t="s">
        <v>6</v>
      </c>
      <c r="J141" s="3" t="b">
        <v>0</v>
      </c>
      <c r="K141" s="4" t="s">
        <v>24</v>
      </c>
      <c r="L141" s="3" t="s">
        <v>24</v>
      </c>
      <c r="M141" t="e">
        <f t="shared" si="4"/>
        <v>#VALUE!</v>
      </c>
      <c r="N141" s="46">
        <f t="shared" si="5"/>
        <v>0</v>
      </c>
      <c r="O141" s="14"/>
    </row>
    <row r="142" spans="2:15">
      <c r="B142">
        <v>4000137</v>
      </c>
      <c r="C142" s="2">
        <v>168504</v>
      </c>
      <c r="D142" s="5">
        <v>4.5100000000000001E-2</v>
      </c>
      <c r="E142" s="2" t="s">
        <v>23</v>
      </c>
      <c r="F142" s="2" t="s">
        <v>23</v>
      </c>
      <c r="G142" s="3">
        <v>636</v>
      </c>
      <c r="H142" s="3">
        <v>0.32799999999999996</v>
      </c>
      <c r="I142" s="3" t="s">
        <v>6</v>
      </c>
      <c r="J142" s="3" t="b">
        <v>0</v>
      </c>
      <c r="K142" s="4" t="s">
        <v>24</v>
      </c>
      <c r="L142" s="3" t="s">
        <v>24</v>
      </c>
      <c r="M142" t="e">
        <f t="shared" si="4"/>
        <v>#VALUE!</v>
      </c>
      <c r="N142" s="46">
        <f t="shared" si="5"/>
        <v>0</v>
      </c>
      <c r="O142" s="14"/>
    </row>
    <row r="143" spans="2:15">
      <c r="B143">
        <v>4000138</v>
      </c>
      <c r="C143" s="2">
        <v>7707</v>
      </c>
      <c r="D143" s="5">
        <v>5.6800000000000003E-2</v>
      </c>
      <c r="E143" s="2" t="s">
        <v>23</v>
      </c>
      <c r="F143" s="2" t="s">
        <v>23</v>
      </c>
      <c r="G143" s="3">
        <v>749</v>
      </c>
      <c r="H143" s="3">
        <v>0.2</v>
      </c>
      <c r="I143" s="3" t="s">
        <v>6</v>
      </c>
      <c r="J143" s="3" t="b">
        <v>0</v>
      </c>
      <c r="K143" s="4" t="s">
        <v>24</v>
      </c>
      <c r="L143" s="3" t="s">
        <v>24</v>
      </c>
      <c r="M143" t="e">
        <f t="shared" si="4"/>
        <v>#VALUE!</v>
      </c>
      <c r="N143" s="46">
        <f t="shared" si="5"/>
        <v>0</v>
      </c>
      <c r="O143" s="14"/>
    </row>
    <row r="144" spans="2:15">
      <c r="B144">
        <v>4000139</v>
      </c>
      <c r="C144" s="2">
        <v>16329</v>
      </c>
      <c r="D144" s="5">
        <v>6.93E-2</v>
      </c>
      <c r="E144" s="2" t="s">
        <v>23</v>
      </c>
      <c r="F144" s="2" t="s">
        <v>23</v>
      </c>
      <c r="G144" s="3">
        <v>682</v>
      </c>
      <c r="H144" s="3">
        <v>0.2</v>
      </c>
      <c r="I144" s="3" t="s">
        <v>6</v>
      </c>
      <c r="J144" s="3" t="b">
        <v>0</v>
      </c>
      <c r="K144" s="4" t="s">
        <v>24</v>
      </c>
      <c r="L144" s="3" t="s">
        <v>24</v>
      </c>
      <c r="M144" t="e">
        <f t="shared" si="4"/>
        <v>#VALUE!</v>
      </c>
      <c r="N144" s="46">
        <f t="shared" si="5"/>
        <v>0</v>
      </c>
      <c r="O144" s="14"/>
    </row>
    <row r="145" spans="2:15">
      <c r="B145">
        <v>4000140</v>
      </c>
      <c r="C145" s="2">
        <v>37980</v>
      </c>
      <c r="D145" s="5">
        <v>5.2200000000000003E-2</v>
      </c>
      <c r="E145" s="2" t="s">
        <v>23</v>
      </c>
      <c r="F145" s="2" t="s">
        <v>23</v>
      </c>
      <c r="G145" s="3">
        <v>673</v>
      </c>
      <c r="H145" s="3">
        <v>0.68800000000000006</v>
      </c>
      <c r="I145" s="3" t="s">
        <v>6</v>
      </c>
      <c r="J145" s="3" t="b">
        <v>0</v>
      </c>
      <c r="K145" s="4" t="s">
        <v>24</v>
      </c>
      <c r="L145" s="3" t="s">
        <v>24</v>
      </c>
      <c r="M145" t="e">
        <f t="shared" si="4"/>
        <v>#VALUE!</v>
      </c>
      <c r="N145" s="46">
        <f t="shared" si="5"/>
        <v>0</v>
      </c>
      <c r="O145" s="14"/>
    </row>
    <row r="146" spans="2:15">
      <c r="B146">
        <v>4000141</v>
      </c>
      <c r="C146" s="2">
        <v>181374</v>
      </c>
      <c r="D146" s="5">
        <v>3.4500000000000003E-2</v>
      </c>
      <c r="E146" s="2" t="s">
        <v>23</v>
      </c>
      <c r="F146" s="2" t="s">
        <v>23</v>
      </c>
      <c r="G146" s="3">
        <v>758</v>
      </c>
      <c r="H146" s="3">
        <v>0.61599999999999999</v>
      </c>
      <c r="I146" s="3" t="s">
        <v>6</v>
      </c>
      <c r="J146" s="3" t="b">
        <v>0</v>
      </c>
      <c r="K146" s="4" t="s">
        <v>24</v>
      </c>
      <c r="L146" s="3" t="s">
        <v>24</v>
      </c>
      <c r="M146" t="e">
        <f t="shared" si="4"/>
        <v>#VALUE!</v>
      </c>
      <c r="N146" s="46">
        <f t="shared" si="5"/>
        <v>0</v>
      </c>
      <c r="O146" s="14"/>
    </row>
    <row r="147" spans="2:15">
      <c r="B147">
        <v>4000142</v>
      </c>
      <c r="C147" s="2">
        <v>31580</v>
      </c>
      <c r="D147" s="5">
        <v>5.1900000000000002E-2</v>
      </c>
      <c r="E147" s="2" t="s">
        <v>23</v>
      </c>
      <c r="F147" s="2" t="s">
        <v>27</v>
      </c>
      <c r="G147" s="3">
        <v>379.8</v>
      </c>
      <c r="H147" s="3">
        <v>0.22999999999999998</v>
      </c>
      <c r="I147" s="3" t="s">
        <v>6</v>
      </c>
      <c r="J147" s="3" t="s">
        <v>24</v>
      </c>
      <c r="K147" s="4">
        <v>0.05</v>
      </c>
      <c r="L147" s="3">
        <v>5</v>
      </c>
      <c r="M147">
        <f t="shared" si="4"/>
        <v>4.7693862453780073E-2</v>
      </c>
      <c r="N147" s="46">
        <f t="shared" si="5"/>
        <v>30001</v>
      </c>
      <c r="O147" s="14"/>
    </row>
    <row r="148" spans="2:15">
      <c r="B148">
        <v>4000143</v>
      </c>
      <c r="C148" s="2">
        <v>174936</v>
      </c>
      <c r="D148" s="5">
        <v>2.6700000000000002E-2</v>
      </c>
      <c r="E148" s="2" t="s">
        <v>23</v>
      </c>
      <c r="F148" s="2" t="s">
        <v>23</v>
      </c>
      <c r="G148" s="3">
        <v>651</v>
      </c>
      <c r="H148" s="3">
        <v>0.42400000000000004</v>
      </c>
      <c r="I148" s="3" t="s">
        <v>6</v>
      </c>
      <c r="J148" s="3" t="b">
        <v>0</v>
      </c>
      <c r="K148" s="4" t="s">
        <v>24</v>
      </c>
      <c r="L148" s="3" t="s">
        <v>24</v>
      </c>
      <c r="M148" t="e">
        <f t="shared" si="4"/>
        <v>#VALUE!</v>
      </c>
      <c r="N148" s="46">
        <f t="shared" si="5"/>
        <v>0</v>
      </c>
      <c r="O148" s="14"/>
    </row>
    <row r="149" spans="2:15">
      <c r="B149">
        <v>4000144</v>
      </c>
      <c r="C149" s="2">
        <v>45519</v>
      </c>
      <c r="D149" s="5">
        <v>2.18E-2</v>
      </c>
      <c r="E149" s="2" t="s">
        <v>23</v>
      </c>
      <c r="F149" s="2" t="s">
        <v>23</v>
      </c>
      <c r="G149" s="3">
        <v>638</v>
      </c>
      <c r="H149" s="3">
        <v>0.55999999999999994</v>
      </c>
      <c r="I149" s="3" t="s">
        <v>6</v>
      </c>
      <c r="J149" s="3" t="b">
        <v>0</v>
      </c>
      <c r="K149" s="4" t="s">
        <v>24</v>
      </c>
      <c r="L149" s="3" t="s">
        <v>24</v>
      </c>
      <c r="M149" t="e">
        <f t="shared" si="4"/>
        <v>#VALUE!</v>
      </c>
      <c r="N149" s="46">
        <f t="shared" si="5"/>
        <v>0</v>
      </c>
      <c r="O149" s="14"/>
    </row>
    <row r="150" spans="2:15">
      <c r="B150">
        <v>4000145</v>
      </c>
      <c r="C150" s="2">
        <v>11800</v>
      </c>
      <c r="D150" s="5">
        <v>2.93E-2</v>
      </c>
      <c r="E150" s="2" t="s">
        <v>23</v>
      </c>
      <c r="F150" s="2" t="s">
        <v>23</v>
      </c>
      <c r="G150" s="3">
        <v>673</v>
      </c>
      <c r="H150" s="3">
        <v>0.61599999999999999</v>
      </c>
      <c r="I150" s="3" t="s">
        <v>6</v>
      </c>
      <c r="J150" s="3" t="b">
        <v>0</v>
      </c>
      <c r="K150" s="4" t="s">
        <v>24</v>
      </c>
      <c r="L150" s="3" t="s">
        <v>24</v>
      </c>
      <c r="M150" t="e">
        <f t="shared" si="4"/>
        <v>#VALUE!</v>
      </c>
      <c r="N150" s="46">
        <f t="shared" si="5"/>
        <v>0</v>
      </c>
      <c r="O150" s="14"/>
    </row>
    <row r="151" spans="2:15">
      <c r="B151">
        <v>4000146</v>
      </c>
      <c r="C151" s="2">
        <v>187628</v>
      </c>
      <c r="D151" s="5">
        <v>4.07E-2</v>
      </c>
      <c r="E151" s="2" t="s">
        <v>23</v>
      </c>
      <c r="F151" s="2" t="s">
        <v>23</v>
      </c>
      <c r="G151" s="3">
        <v>615</v>
      </c>
      <c r="H151" s="3">
        <v>0.45600000000000007</v>
      </c>
      <c r="I151" s="3" t="s">
        <v>6</v>
      </c>
      <c r="J151" s="3" t="b">
        <v>0</v>
      </c>
      <c r="K151" s="4" t="s">
        <v>24</v>
      </c>
      <c r="L151" s="3" t="s">
        <v>24</v>
      </c>
      <c r="M151" t="e">
        <f t="shared" si="4"/>
        <v>#VALUE!</v>
      </c>
      <c r="N151" s="46">
        <f t="shared" si="5"/>
        <v>0</v>
      </c>
      <c r="O151" s="14"/>
    </row>
    <row r="152" spans="2:15">
      <c r="B152">
        <v>4000147</v>
      </c>
      <c r="C152" s="2">
        <v>138557</v>
      </c>
      <c r="D152" s="5">
        <v>3.0099999999999998E-2</v>
      </c>
      <c r="E152" s="2" t="s">
        <v>23</v>
      </c>
      <c r="F152" s="2" t="s">
        <v>23</v>
      </c>
      <c r="G152" s="3">
        <v>658</v>
      </c>
      <c r="H152" s="3">
        <v>0.51200000000000001</v>
      </c>
      <c r="I152" s="3" t="s">
        <v>6</v>
      </c>
      <c r="J152" s="3" t="b">
        <v>0</v>
      </c>
      <c r="K152" s="4" t="s">
        <v>24</v>
      </c>
      <c r="L152" s="3" t="s">
        <v>24</v>
      </c>
      <c r="M152" t="e">
        <f t="shared" si="4"/>
        <v>#VALUE!</v>
      </c>
      <c r="N152" s="46">
        <f t="shared" si="5"/>
        <v>0</v>
      </c>
      <c r="O152" s="14"/>
    </row>
    <row r="153" spans="2:15">
      <c r="B153">
        <v>4000148</v>
      </c>
      <c r="C153" s="2">
        <v>150232</v>
      </c>
      <c r="D153" s="5">
        <v>5.4600000000000003E-2</v>
      </c>
      <c r="E153" s="2" t="s">
        <v>23</v>
      </c>
      <c r="F153" s="2" t="s">
        <v>23</v>
      </c>
      <c r="G153" s="3">
        <v>672</v>
      </c>
      <c r="H153" s="3">
        <v>0.2</v>
      </c>
      <c r="I153" s="3" t="s">
        <v>6</v>
      </c>
      <c r="J153" s="3" t="b">
        <v>0</v>
      </c>
      <c r="K153" s="4" t="s">
        <v>24</v>
      </c>
      <c r="L153" s="3" t="s">
        <v>24</v>
      </c>
      <c r="M153" t="e">
        <f t="shared" si="4"/>
        <v>#VALUE!</v>
      </c>
      <c r="N153" s="46">
        <f t="shared" si="5"/>
        <v>0</v>
      </c>
      <c r="O153" s="14"/>
    </row>
    <row r="154" spans="2:15">
      <c r="B154">
        <v>4000149</v>
      </c>
      <c r="C154" s="2">
        <v>118076</v>
      </c>
      <c r="D154" s="5">
        <v>2.01E-2</v>
      </c>
      <c r="E154" s="2" t="s">
        <v>23</v>
      </c>
      <c r="F154" s="2" t="s">
        <v>23</v>
      </c>
      <c r="G154" s="3">
        <v>661</v>
      </c>
      <c r="H154" s="3">
        <v>0.39200000000000002</v>
      </c>
      <c r="I154" s="3" t="s">
        <v>6</v>
      </c>
      <c r="J154" s="3" t="b">
        <v>0</v>
      </c>
      <c r="K154" s="4" t="s">
        <v>24</v>
      </c>
      <c r="L154" s="3" t="s">
        <v>24</v>
      </c>
      <c r="M154" t="e">
        <f t="shared" si="4"/>
        <v>#VALUE!</v>
      </c>
      <c r="N154" s="46">
        <f t="shared" si="5"/>
        <v>0</v>
      </c>
      <c r="O154" s="14"/>
    </row>
    <row r="155" spans="2:15">
      <c r="B155">
        <v>4000150</v>
      </c>
      <c r="C155" s="2">
        <v>122206</v>
      </c>
      <c r="D155" s="5">
        <v>4.0399999999999998E-2</v>
      </c>
      <c r="E155" s="2" t="s">
        <v>23</v>
      </c>
      <c r="F155" s="2" t="s">
        <v>23</v>
      </c>
      <c r="G155" s="3">
        <v>673</v>
      </c>
      <c r="H155" s="3">
        <v>0.35199999999999998</v>
      </c>
      <c r="I155" s="3" t="s">
        <v>6</v>
      </c>
      <c r="J155" s="3" t="b">
        <v>0</v>
      </c>
      <c r="K155" s="4" t="s">
        <v>24</v>
      </c>
      <c r="L155" s="3" t="s">
        <v>24</v>
      </c>
      <c r="M155" t="e">
        <f t="shared" si="4"/>
        <v>#VALUE!</v>
      </c>
      <c r="N155" s="46">
        <f t="shared" si="5"/>
        <v>0</v>
      </c>
      <c r="O155" s="14"/>
    </row>
    <row r="156" spans="2:15">
      <c r="B156">
        <v>4000151</v>
      </c>
      <c r="C156" s="2">
        <v>158700</v>
      </c>
      <c r="D156" s="5">
        <v>5.8000000000000003E-2</v>
      </c>
      <c r="E156" s="2" t="s">
        <v>23</v>
      </c>
      <c r="F156" s="2" t="s">
        <v>23</v>
      </c>
      <c r="G156" s="3">
        <v>687</v>
      </c>
      <c r="H156" s="3">
        <v>0.30400000000000005</v>
      </c>
      <c r="I156" s="3" t="s">
        <v>6</v>
      </c>
      <c r="J156" s="3" t="b">
        <v>0</v>
      </c>
      <c r="K156" s="4" t="s">
        <v>24</v>
      </c>
      <c r="L156" s="3" t="s">
        <v>24</v>
      </c>
      <c r="M156" t="e">
        <f t="shared" si="4"/>
        <v>#VALUE!</v>
      </c>
      <c r="N156" s="46">
        <f t="shared" si="5"/>
        <v>0</v>
      </c>
      <c r="O156" s="14"/>
    </row>
    <row r="157" spans="2:15">
      <c r="B157">
        <v>4000152</v>
      </c>
      <c r="C157" s="2">
        <v>132279</v>
      </c>
      <c r="D157" s="5">
        <v>2.0500000000000001E-2</v>
      </c>
      <c r="E157" s="2" t="s">
        <v>23</v>
      </c>
      <c r="F157" s="2" t="s">
        <v>23</v>
      </c>
      <c r="G157" s="3">
        <v>612</v>
      </c>
      <c r="H157" s="3">
        <v>0.26400000000000001</v>
      </c>
      <c r="I157" s="3" t="s">
        <v>6</v>
      </c>
      <c r="J157" s="3" t="b">
        <v>0</v>
      </c>
      <c r="K157" s="4" t="s">
        <v>24</v>
      </c>
      <c r="L157" s="3" t="s">
        <v>24</v>
      </c>
      <c r="M157" t="e">
        <f t="shared" si="4"/>
        <v>#VALUE!</v>
      </c>
      <c r="N157" s="46">
        <f t="shared" si="5"/>
        <v>0</v>
      </c>
      <c r="O157" s="14"/>
    </row>
    <row r="158" spans="2:15">
      <c r="B158">
        <v>4000153</v>
      </c>
      <c r="C158" s="2">
        <v>62652</v>
      </c>
      <c r="D158" s="5">
        <v>2.3900000000000001E-2</v>
      </c>
      <c r="E158" s="2" t="s">
        <v>23</v>
      </c>
      <c r="F158" s="2" t="s">
        <v>23</v>
      </c>
      <c r="G158" s="3">
        <v>659</v>
      </c>
      <c r="H158" s="3">
        <v>0.2</v>
      </c>
      <c r="I158" s="3" t="s">
        <v>6</v>
      </c>
      <c r="J158" s="3" t="b">
        <v>0</v>
      </c>
      <c r="K158" s="4" t="s">
        <v>24</v>
      </c>
      <c r="L158" s="3" t="s">
        <v>24</v>
      </c>
      <c r="M158" t="e">
        <f t="shared" si="4"/>
        <v>#VALUE!</v>
      </c>
      <c r="N158" s="46">
        <f t="shared" si="5"/>
        <v>0</v>
      </c>
      <c r="O158" s="14"/>
    </row>
    <row r="159" spans="2:15">
      <c r="B159">
        <v>4000154</v>
      </c>
      <c r="C159" s="2">
        <v>57482</v>
      </c>
      <c r="D159" s="5">
        <v>6.6699999999999995E-2</v>
      </c>
      <c r="E159" s="2" t="s">
        <v>23</v>
      </c>
      <c r="F159" s="2" t="s">
        <v>23</v>
      </c>
      <c r="G159" s="3">
        <v>651</v>
      </c>
      <c r="H159" s="3">
        <v>0.2</v>
      </c>
      <c r="I159" s="3" t="s">
        <v>6</v>
      </c>
      <c r="J159" s="3" t="b">
        <v>0</v>
      </c>
      <c r="K159" s="4" t="s">
        <v>24</v>
      </c>
      <c r="L159" s="3" t="s">
        <v>24</v>
      </c>
      <c r="M159" t="e">
        <f t="shared" si="4"/>
        <v>#VALUE!</v>
      </c>
      <c r="N159" s="46">
        <f t="shared" si="5"/>
        <v>0</v>
      </c>
      <c r="O159" s="14"/>
    </row>
    <row r="160" spans="2:15">
      <c r="B160">
        <v>4000155</v>
      </c>
      <c r="C160" s="2">
        <v>28772</v>
      </c>
      <c r="D160" s="5">
        <v>2.07E-2</v>
      </c>
      <c r="E160" s="2" t="s">
        <v>23</v>
      </c>
      <c r="F160" s="2" t="s">
        <v>23</v>
      </c>
      <c r="G160" s="3">
        <v>678</v>
      </c>
      <c r="H160" s="3">
        <v>0.69600000000000006</v>
      </c>
      <c r="I160" s="3" t="s">
        <v>6</v>
      </c>
      <c r="J160" s="3" t="b">
        <v>0</v>
      </c>
      <c r="K160" s="4" t="s">
        <v>24</v>
      </c>
      <c r="L160" s="3" t="s">
        <v>24</v>
      </c>
      <c r="M160" t="e">
        <f t="shared" si="4"/>
        <v>#VALUE!</v>
      </c>
      <c r="N160" s="46">
        <f t="shared" si="5"/>
        <v>0</v>
      </c>
      <c r="O160" s="14"/>
    </row>
    <row r="161" spans="2:15">
      <c r="B161">
        <v>4000156</v>
      </c>
      <c r="C161" s="2">
        <v>122076</v>
      </c>
      <c r="D161" s="5">
        <v>2.1299999999999999E-2</v>
      </c>
      <c r="E161" s="2" t="s">
        <v>23</v>
      </c>
      <c r="F161" s="2" t="s">
        <v>25</v>
      </c>
      <c r="G161" s="3">
        <v>798</v>
      </c>
      <c r="H161" s="3">
        <v>0.2</v>
      </c>
      <c r="I161" s="3" t="s">
        <v>6</v>
      </c>
      <c r="J161" s="3" t="b">
        <v>0</v>
      </c>
      <c r="K161" s="4" t="s">
        <v>24</v>
      </c>
      <c r="L161" s="3" t="s">
        <v>24</v>
      </c>
      <c r="M161" t="e">
        <f t="shared" si="4"/>
        <v>#VALUE!</v>
      </c>
      <c r="N161" s="46">
        <f t="shared" si="5"/>
        <v>0</v>
      </c>
      <c r="O161" s="14"/>
    </row>
    <row r="162" spans="2:15">
      <c r="B162">
        <v>4000157</v>
      </c>
      <c r="C162" s="2">
        <v>117129</v>
      </c>
      <c r="D162" s="5">
        <v>5.0299999999999997E-2</v>
      </c>
      <c r="E162" s="2" t="s">
        <v>23</v>
      </c>
      <c r="F162" s="2" t="s">
        <v>23</v>
      </c>
      <c r="G162" s="3">
        <v>767</v>
      </c>
      <c r="H162" s="3">
        <v>0.51200000000000001</v>
      </c>
      <c r="I162" s="3" t="s">
        <v>6</v>
      </c>
      <c r="J162" s="3" t="b">
        <v>0</v>
      </c>
      <c r="K162" s="4" t="s">
        <v>24</v>
      </c>
      <c r="L162" s="3" t="s">
        <v>24</v>
      </c>
      <c r="M162" t="e">
        <f t="shared" si="4"/>
        <v>#VALUE!</v>
      </c>
      <c r="N162" s="46">
        <f t="shared" si="5"/>
        <v>0</v>
      </c>
      <c r="O162" s="14"/>
    </row>
    <row r="163" spans="2:15">
      <c r="B163">
        <v>4000158</v>
      </c>
      <c r="C163" s="2">
        <v>199785</v>
      </c>
      <c r="D163" s="5">
        <v>3.4700000000000002E-2</v>
      </c>
      <c r="E163" s="2" t="s">
        <v>23</v>
      </c>
      <c r="F163" s="2" t="s">
        <v>23</v>
      </c>
      <c r="G163" s="3">
        <v>784</v>
      </c>
      <c r="H163" s="3">
        <v>0.74400000000000011</v>
      </c>
      <c r="I163" s="3" t="s">
        <v>6</v>
      </c>
      <c r="J163" s="3" t="b">
        <v>0</v>
      </c>
      <c r="K163" s="4" t="s">
        <v>24</v>
      </c>
      <c r="L163" s="3" t="s">
        <v>24</v>
      </c>
      <c r="M163" t="e">
        <f t="shared" si="4"/>
        <v>#VALUE!</v>
      </c>
      <c r="N163" s="46">
        <f t="shared" si="5"/>
        <v>0</v>
      </c>
      <c r="O163" s="14"/>
    </row>
    <row r="164" spans="2:15">
      <c r="B164">
        <v>4000159</v>
      </c>
      <c r="C164" s="2">
        <v>126085</v>
      </c>
      <c r="D164" s="5">
        <v>3.5400000000000001E-2</v>
      </c>
      <c r="E164" s="2" t="s">
        <v>23</v>
      </c>
      <c r="F164" s="2" t="s">
        <v>23</v>
      </c>
      <c r="G164" s="3">
        <v>689</v>
      </c>
      <c r="H164" s="3">
        <v>0.3680000000000001</v>
      </c>
      <c r="I164" s="3" t="s">
        <v>6</v>
      </c>
      <c r="J164" s="3" t="b">
        <v>0</v>
      </c>
      <c r="K164" s="4" t="s">
        <v>24</v>
      </c>
      <c r="L164" s="3" t="s">
        <v>24</v>
      </c>
      <c r="M164" t="e">
        <f t="shared" si="4"/>
        <v>#VALUE!</v>
      </c>
      <c r="N164" s="46">
        <f t="shared" si="5"/>
        <v>0</v>
      </c>
      <c r="O164" s="14"/>
    </row>
    <row r="165" spans="2:15">
      <c r="B165">
        <v>4000160</v>
      </c>
      <c r="C165" s="2">
        <v>177245</v>
      </c>
      <c r="D165" s="5">
        <v>2.1000000000000001E-2</v>
      </c>
      <c r="E165" s="2" t="s">
        <v>23</v>
      </c>
      <c r="F165" s="2" t="s">
        <v>23</v>
      </c>
      <c r="G165" s="3">
        <v>615</v>
      </c>
      <c r="H165" s="3">
        <v>0.20800000000000007</v>
      </c>
      <c r="I165" s="3" t="s">
        <v>6</v>
      </c>
      <c r="J165" s="3" t="b">
        <v>0</v>
      </c>
      <c r="K165" s="4" t="s">
        <v>24</v>
      </c>
      <c r="L165" s="3" t="s">
        <v>24</v>
      </c>
      <c r="M165" t="e">
        <f t="shared" si="4"/>
        <v>#VALUE!</v>
      </c>
      <c r="N165" s="46">
        <f t="shared" si="5"/>
        <v>0</v>
      </c>
      <c r="O165" s="14"/>
    </row>
    <row r="166" spans="2:15">
      <c r="B166">
        <v>4000161</v>
      </c>
      <c r="C166" s="2">
        <v>168677</v>
      </c>
      <c r="D166" s="5">
        <v>4.1399999999999999E-2</v>
      </c>
      <c r="E166" s="2" t="s">
        <v>23</v>
      </c>
      <c r="F166" s="2" t="s">
        <v>23</v>
      </c>
      <c r="G166" s="3">
        <v>681</v>
      </c>
      <c r="H166" s="3">
        <v>0.2</v>
      </c>
      <c r="I166" s="3" t="s">
        <v>6</v>
      </c>
      <c r="J166" s="3" t="b">
        <v>0</v>
      </c>
      <c r="K166" s="4" t="s">
        <v>24</v>
      </c>
      <c r="L166" s="3" t="s">
        <v>24</v>
      </c>
      <c r="M166" t="e">
        <f t="shared" si="4"/>
        <v>#VALUE!</v>
      </c>
      <c r="N166" s="46">
        <f t="shared" si="5"/>
        <v>0</v>
      </c>
      <c r="O166" s="14"/>
    </row>
    <row r="167" spans="2:15">
      <c r="B167">
        <v>4000162</v>
      </c>
      <c r="C167" s="2">
        <v>118367</v>
      </c>
      <c r="D167" s="5">
        <v>4.2099999999999999E-2</v>
      </c>
      <c r="E167" s="2" t="s">
        <v>23</v>
      </c>
      <c r="F167" s="2" t="s">
        <v>23</v>
      </c>
      <c r="G167" s="3">
        <v>776</v>
      </c>
      <c r="H167" s="3">
        <v>0.2</v>
      </c>
      <c r="I167" s="3" t="s">
        <v>6</v>
      </c>
      <c r="J167" s="3" t="b">
        <v>0</v>
      </c>
      <c r="K167" s="4" t="s">
        <v>24</v>
      </c>
      <c r="L167" s="3" t="s">
        <v>24</v>
      </c>
      <c r="M167" t="e">
        <f t="shared" si="4"/>
        <v>#VALUE!</v>
      </c>
      <c r="N167" s="46">
        <f t="shared" si="5"/>
        <v>0</v>
      </c>
      <c r="O167" s="14"/>
    </row>
    <row r="168" spans="2:15">
      <c r="B168">
        <v>4000163</v>
      </c>
      <c r="C168" s="2">
        <v>88194</v>
      </c>
      <c r="D168" s="5">
        <v>3.6400000000000002E-2</v>
      </c>
      <c r="E168" s="2" t="s">
        <v>23</v>
      </c>
      <c r="F168" s="2" t="s">
        <v>23</v>
      </c>
      <c r="G168" s="3">
        <v>653</v>
      </c>
      <c r="H168" s="3">
        <v>0.45600000000000007</v>
      </c>
      <c r="I168" s="3" t="s">
        <v>6</v>
      </c>
      <c r="J168" s="3" t="b">
        <v>0</v>
      </c>
      <c r="K168" s="4" t="s">
        <v>24</v>
      </c>
      <c r="L168" s="3" t="s">
        <v>24</v>
      </c>
      <c r="M168" t="e">
        <f t="shared" si="4"/>
        <v>#VALUE!</v>
      </c>
      <c r="N168" s="46">
        <f t="shared" si="5"/>
        <v>0</v>
      </c>
      <c r="O168" s="14"/>
    </row>
    <row r="169" spans="2:15">
      <c r="B169">
        <v>4000164</v>
      </c>
      <c r="C169" s="2">
        <v>28052</v>
      </c>
      <c r="D169" s="5">
        <v>6.4299999999999996E-2</v>
      </c>
      <c r="E169" s="2" t="s">
        <v>23</v>
      </c>
      <c r="F169" s="2" t="s">
        <v>23</v>
      </c>
      <c r="G169" s="3">
        <v>646</v>
      </c>
      <c r="H169" s="3">
        <v>0.2</v>
      </c>
      <c r="I169" s="3" t="s">
        <v>6</v>
      </c>
      <c r="J169" s="3" t="b">
        <v>0</v>
      </c>
      <c r="K169" s="4" t="s">
        <v>24</v>
      </c>
      <c r="L169" s="3" t="s">
        <v>24</v>
      </c>
      <c r="M169" t="e">
        <f t="shared" si="4"/>
        <v>#VALUE!</v>
      </c>
      <c r="N169" s="46">
        <f t="shared" si="5"/>
        <v>0</v>
      </c>
      <c r="O169" s="14"/>
    </row>
    <row r="170" spans="2:15">
      <c r="B170">
        <v>4000165</v>
      </c>
      <c r="C170" s="2">
        <v>173334</v>
      </c>
      <c r="D170" s="5">
        <v>4.0300000000000002E-2</v>
      </c>
      <c r="E170" s="2" t="s">
        <v>23</v>
      </c>
      <c r="F170" s="2" t="s">
        <v>23</v>
      </c>
      <c r="G170" s="3">
        <v>620</v>
      </c>
      <c r="H170" s="3">
        <v>0.34400000000000008</v>
      </c>
      <c r="I170" s="3" t="s">
        <v>6</v>
      </c>
      <c r="J170" s="3" t="b">
        <v>0</v>
      </c>
      <c r="K170" s="4" t="s">
        <v>24</v>
      </c>
      <c r="L170" s="3" t="s">
        <v>24</v>
      </c>
      <c r="M170" t="e">
        <f t="shared" si="4"/>
        <v>#VALUE!</v>
      </c>
      <c r="N170" s="46">
        <f t="shared" si="5"/>
        <v>0</v>
      </c>
      <c r="O170" s="14"/>
    </row>
    <row r="171" spans="2:15">
      <c r="B171">
        <v>4000166</v>
      </c>
      <c r="C171" s="2">
        <v>127483</v>
      </c>
      <c r="D171" s="5">
        <v>5.5300000000000002E-2</v>
      </c>
      <c r="E171" s="2" t="s">
        <v>23</v>
      </c>
      <c r="F171" s="2" t="s">
        <v>23</v>
      </c>
      <c r="G171" s="3">
        <v>620</v>
      </c>
      <c r="H171" s="3">
        <v>0.248</v>
      </c>
      <c r="I171" s="3" t="s">
        <v>6</v>
      </c>
      <c r="J171" s="3" t="b">
        <v>0</v>
      </c>
      <c r="K171" s="4" t="s">
        <v>24</v>
      </c>
      <c r="L171" s="3" t="s">
        <v>24</v>
      </c>
      <c r="M171" t="e">
        <f t="shared" si="4"/>
        <v>#VALUE!</v>
      </c>
      <c r="N171" s="46">
        <f t="shared" si="5"/>
        <v>0</v>
      </c>
      <c r="O171" s="14"/>
    </row>
    <row r="172" spans="2:15">
      <c r="B172">
        <v>4000167</v>
      </c>
      <c r="C172" s="2">
        <v>170558</v>
      </c>
      <c r="D172" s="5">
        <v>4.4900000000000002E-2</v>
      </c>
      <c r="E172" s="2" t="s">
        <v>23</v>
      </c>
      <c r="F172" s="2" t="s">
        <v>23</v>
      </c>
      <c r="G172" s="3">
        <v>796</v>
      </c>
      <c r="H172" s="3">
        <v>0.47199999999999998</v>
      </c>
      <c r="I172" s="3" t="s">
        <v>6</v>
      </c>
      <c r="J172" s="3" t="b">
        <v>0</v>
      </c>
      <c r="K172" s="4" t="s">
        <v>24</v>
      </c>
      <c r="L172" s="3" t="s">
        <v>24</v>
      </c>
      <c r="M172" t="e">
        <f t="shared" si="4"/>
        <v>#VALUE!</v>
      </c>
      <c r="N172" s="46">
        <f t="shared" si="5"/>
        <v>0</v>
      </c>
      <c r="O172" s="14"/>
    </row>
    <row r="173" spans="2:15">
      <c r="B173">
        <v>4000168</v>
      </c>
      <c r="C173" s="2">
        <v>8747</v>
      </c>
      <c r="D173" s="5">
        <v>6.54E-2</v>
      </c>
      <c r="E173" s="2" t="s">
        <v>23</v>
      </c>
      <c r="F173" s="2" t="s">
        <v>23</v>
      </c>
      <c r="G173" s="3">
        <v>679</v>
      </c>
      <c r="H173" s="3">
        <v>0.76800000000000013</v>
      </c>
      <c r="I173" s="3" t="s">
        <v>6</v>
      </c>
      <c r="J173" s="3" t="b">
        <v>0</v>
      </c>
      <c r="K173" s="4" t="s">
        <v>24</v>
      </c>
      <c r="L173" s="3" t="s">
        <v>24</v>
      </c>
      <c r="M173" t="e">
        <f t="shared" si="4"/>
        <v>#VALUE!</v>
      </c>
      <c r="N173" s="46">
        <f t="shared" si="5"/>
        <v>0</v>
      </c>
      <c r="O173" s="14"/>
    </row>
    <row r="174" spans="2:15">
      <c r="B174">
        <v>4000169</v>
      </c>
      <c r="C174" s="2">
        <v>167100</v>
      </c>
      <c r="D174" s="5">
        <v>4.7600000000000003E-2</v>
      </c>
      <c r="E174" s="2" t="s">
        <v>23</v>
      </c>
      <c r="F174" s="2" t="s">
        <v>23</v>
      </c>
      <c r="G174" s="3">
        <v>618</v>
      </c>
      <c r="H174" s="3">
        <v>0.2</v>
      </c>
      <c r="I174" s="3" t="s">
        <v>6</v>
      </c>
      <c r="J174" s="3" t="b">
        <v>0</v>
      </c>
      <c r="K174" s="4" t="s">
        <v>24</v>
      </c>
      <c r="L174" s="3" t="s">
        <v>24</v>
      </c>
      <c r="M174" t="e">
        <f t="shared" si="4"/>
        <v>#VALUE!</v>
      </c>
      <c r="N174" s="46">
        <f t="shared" si="5"/>
        <v>0</v>
      </c>
      <c r="O174" s="14"/>
    </row>
    <row r="175" spans="2:15">
      <c r="B175">
        <v>4000170</v>
      </c>
      <c r="C175" s="2">
        <v>124959</v>
      </c>
      <c r="D175" s="5">
        <v>4.2000000000000003E-2</v>
      </c>
      <c r="E175" s="2" t="s">
        <v>23</v>
      </c>
      <c r="F175" s="2" t="s">
        <v>23</v>
      </c>
      <c r="G175" s="3">
        <v>611</v>
      </c>
      <c r="H175" s="3">
        <v>0.76800000000000013</v>
      </c>
      <c r="I175" s="3" t="s">
        <v>6</v>
      </c>
      <c r="J175" s="3" t="b">
        <v>0</v>
      </c>
      <c r="K175" s="4" t="s">
        <v>24</v>
      </c>
      <c r="L175" s="3" t="s">
        <v>24</v>
      </c>
      <c r="M175" t="e">
        <f t="shared" si="4"/>
        <v>#VALUE!</v>
      </c>
      <c r="N175" s="46">
        <f t="shared" si="5"/>
        <v>0</v>
      </c>
      <c r="O175" s="14"/>
    </row>
    <row r="176" spans="2:15">
      <c r="B176">
        <v>4000171</v>
      </c>
      <c r="C176" s="2">
        <v>124419</v>
      </c>
      <c r="D176" s="5">
        <v>4.5999999999999999E-2</v>
      </c>
      <c r="E176" s="2" t="s">
        <v>23</v>
      </c>
      <c r="F176" s="2" t="s">
        <v>23</v>
      </c>
      <c r="G176" s="3">
        <v>691</v>
      </c>
      <c r="H176" s="3">
        <v>0.79199999999999993</v>
      </c>
      <c r="I176" s="3" t="s">
        <v>6</v>
      </c>
      <c r="J176" s="3" t="b">
        <v>0</v>
      </c>
      <c r="K176" s="4" t="s">
        <v>24</v>
      </c>
      <c r="L176" s="3" t="s">
        <v>24</v>
      </c>
      <c r="M176" t="e">
        <f t="shared" si="4"/>
        <v>#VALUE!</v>
      </c>
      <c r="N176" s="46">
        <f t="shared" si="5"/>
        <v>0</v>
      </c>
      <c r="O176" s="14"/>
    </row>
    <row r="177" spans="2:15">
      <c r="B177">
        <v>4000172</v>
      </c>
      <c r="C177" s="2">
        <v>176317</v>
      </c>
      <c r="D177" s="5">
        <v>2.7199999999999998E-2</v>
      </c>
      <c r="E177" s="2" t="s">
        <v>23</v>
      </c>
      <c r="F177" s="2" t="s">
        <v>23</v>
      </c>
      <c r="G177" s="3">
        <v>769</v>
      </c>
      <c r="H177" s="3">
        <v>0.2</v>
      </c>
      <c r="I177" s="3" t="s">
        <v>6</v>
      </c>
      <c r="J177" s="3" t="b">
        <v>0</v>
      </c>
      <c r="K177" s="4" t="s">
        <v>24</v>
      </c>
      <c r="L177" s="3" t="s">
        <v>24</v>
      </c>
      <c r="M177" t="e">
        <f t="shared" si="4"/>
        <v>#VALUE!</v>
      </c>
      <c r="N177" s="46">
        <f t="shared" si="5"/>
        <v>0</v>
      </c>
      <c r="O177" s="14"/>
    </row>
    <row r="178" spans="2:15">
      <c r="B178">
        <v>4000173</v>
      </c>
      <c r="C178" s="2">
        <v>166796</v>
      </c>
      <c r="D178" s="5">
        <v>4.1599999999999998E-2</v>
      </c>
      <c r="E178" s="2" t="s">
        <v>23</v>
      </c>
      <c r="F178" s="2" t="s">
        <v>23</v>
      </c>
      <c r="G178" s="3">
        <v>717</v>
      </c>
      <c r="H178" s="3">
        <v>0.2</v>
      </c>
      <c r="I178" s="3" t="s">
        <v>6</v>
      </c>
      <c r="J178" s="3" t="b">
        <v>0</v>
      </c>
      <c r="K178" s="4" t="s">
        <v>24</v>
      </c>
      <c r="L178" s="3" t="s">
        <v>24</v>
      </c>
      <c r="M178" t="e">
        <f t="shared" si="4"/>
        <v>#VALUE!</v>
      </c>
      <c r="N178" s="46">
        <f t="shared" si="5"/>
        <v>0</v>
      </c>
      <c r="O178" s="14"/>
    </row>
    <row r="179" spans="2:15">
      <c r="B179">
        <v>4000174</v>
      </c>
      <c r="C179" s="2">
        <v>135340</v>
      </c>
      <c r="D179" s="5">
        <v>4.3299999999999998E-2</v>
      </c>
      <c r="E179" s="2" t="s">
        <v>23</v>
      </c>
      <c r="F179" s="2" t="s">
        <v>23</v>
      </c>
      <c r="G179" s="3">
        <v>681</v>
      </c>
      <c r="H179" s="3">
        <v>0.2</v>
      </c>
      <c r="I179" s="3" t="s">
        <v>6</v>
      </c>
      <c r="J179" s="3" t="b">
        <v>0</v>
      </c>
      <c r="K179" s="4" t="s">
        <v>24</v>
      </c>
      <c r="L179" s="3" t="s">
        <v>24</v>
      </c>
      <c r="M179" t="e">
        <f t="shared" si="4"/>
        <v>#VALUE!</v>
      </c>
      <c r="N179" s="46">
        <f t="shared" si="5"/>
        <v>0</v>
      </c>
      <c r="O179" s="14"/>
    </row>
    <row r="180" spans="2:15">
      <c r="B180">
        <v>4000175</v>
      </c>
      <c r="C180" s="2">
        <v>14405</v>
      </c>
      <c r="D180" s="5">
        <v>4.9799999999999997E-2</v>
      </c>
      <c r="E180" s="2" t="s">
        <v>23</v>
      </c>
      <c r="F180" s="2" t="s">
        <v>23</v>
      </c>
      <c r="G180" s="3">
        <v>600</v>
      </c>
      <c r="H180" s="3">
        <v>0.46400000000000008</v>
      </c>
      <c r="I180" s="3" t="s">
        <v>6</v>
      </c>
      <c r="J180" s="3" t="b">
        <v>0</v>
      </c>
      <c r="K180" s="4" t="s">
        <v>24</v>
      </c>
      <c r="L180" s="3" t="s">
        <v>24</v>
      </c>
      <c r="M180" t="e">
        <f t="shared" si="4"/>
        <v>#VALUE!</v>
      </c>
      <c r="N180" s="46">
        <f t="shared" si="5"/>
        <v>0</v>
      </c>
      <c r="O180" s="14"/>
    </row>
    <row r="181" spans="2:15">
      <c r="B181">
        <v>4000176</v>
      </c>
      <c r="C181" s="2">
        <v>176628</v>
      </c>
      <c r="D181" s="5">
        <v>3.4099999999999998E-2</v>
      </c>
      <c r="E181" s="2" t="s">
        <v>23</v>
      </c>
      <c r="F181" s="2" t="s">
        <v>23</v>
      </c>
      <c r="G181" s="3">
        <v>778</v>
      </c>
      <c r="H181" s="3">
        <v>0.4880000000000001</v>
      </c>
      <c r="I181" s="3" t="s">
        <v>6</v>
      </c>
      <c r="J181" s="3" t="b">
        <v>0</v>
      </c>
      <c r="K181" s="4" t="s">
        <v>24</v>
      </c>
      <c r="L181" s="3" t="s">
        <v>24</v>
      </c>
      <c r="M181" t="e">
        <f t="shared" si="4"/>
        <v>#VALUE!</v>
      </c>
      <c r="N181" s="46">
        <f t="shared" si="5"/>
        <v>0</v>
      </c>
      <c r="O181" s="14"/>
    </row>
    <row r="182" spans="2:15">
      <c r="B182">
        <v>4000177</v>
      </c>
      <c r="C182" s="2">
        <v>63681</v>
      </c>
      <c r="D182" s="5">
        <v>6.0699999999999997E-2</v>
      </c>
      <c r="E182" s="2" t="s">
        <v>23</v>
      </c>
      <c r="F182" s="2" t="s">
        <v>23</v>
      </c>
      <c r="G182" s="3">
        <v>760</v>
      </c>
      <c r="H182" s="3">
        <v>0.2</v>
      </c>
      <c r="I182" s="3" t="s">
        <v>6</v>
      </c>
      <c r="J182" s="3" t="b">
        <v>0</v>
      </c>
      <c r="K182" s="4" t="s">
        <v>24</v>
      </c>
      <c r="L182" s="3" t="s">
        <v>24</v>
      </c>
      <c r="M182" t="e">
        <f t="shared" si="4"/>
        <v>#VALUE!</v>
      </c>
      <c r="N182" s="46">
        <f t="shared" si="5"/>
        <v>0</v>
      </c>
      <c r="O182" s="14"/>
    </row>
    <row r="183" spans="2:15">
      <c r="B183">
        <v>4000178</v>
      </c>
      <c r="C183" s="2">
        <v>170129</v>
      </c>
      <c r="D183" s="5">
        <v>5.33E-2</v>
      </c>
      <c r="E183" s="2" t="s">
        <v>23</v>
      </c>
      <c r="F183" s="2" t="s">
        <v>23</v>
      </c>
      <c r="G183" s="3">
        <v>639</v>
      </c>
      <c r="H183" s="3">
        <v>0.2</v>
      </c>
      <c r="I183" s="3" t="s">
        <v>6</v>
      </c>
      <c r="J183" s="3" t="b">
        <v>0</v>
      </c>
      <c r="K183" s="4" t="s">
        <v>24</v>
      </c>
      <c r="L183" s="3" t="s">
        <v>24</v>
      </c>
      <c r="M183" t="e">
        <f t="shared" si="4"/>
        <v>#VALUE!</v>
      </c>
      <c r="N183" s="46">
        <f t="shared" si="5"/>
        <v>0</v>
      </c>
      <c r="O183" s="14"/>
    </row>
    <row r="184" spans="2:15">
      <c r="B184">
        <v>4000179</v>
      </c>
      <c r="C184" s="2">
        <v>161570</v>
      </c>
      <c r="D184" s="5">
        <v>6.5500000000000003E-2</v>
      </c>
      <c r="E184" s="2" t="s">
        <v>23</v>
      </c>
      <c r="F184" s="2" t="s">
        <v>23</v>
      </c>
      <c r="G184" s="3">
        <v>756</v>
      </c>
      <c r="H184" s="3">
        <v>0.75200000000000011</v>
      </c>
      <c r="I184" s="3" t="s">
        <v>6</v>
      </c>
      <c r="J184" s="3" t="b">
        <v>0</v>
      </c>
      <c r="K184" s="4" t="s">
        <v>24</v>
      </c>
      <c r="L184" s="3" t="s">
        <v>24</v>
      </c>
      <c r="M184" t="e">
        <f t="shared" si="4"/>
        <v>#VALUE!</v>
      </c>
      <c r="N184" s="46">
        <f t="shared" si="5"/>
        <v>0</v>
      </c>
      <c r="O184" s="14"/>
    </row>
    <row r="185" spans="2:15">
      <c r="B185">
        <v>4000180</v>
      </c>
      <c r="C185" s="2">
        <v>26444</v>
      </c>
      <c r="D185" s="5">
        <v>4.6300000000000001E-2</v>
      </c>
      <c r="E185" s="2" t="s">
        <v>23</v>
      </c>
      <c r="F185" s="2" t="s">
        <v>23</v>
      </c>
      <c r="G185" s="3">
        <v>629</v>
      </c>
      <c r="H185" s="3">
        <v>0.39200000000000002</v>
      </c>
      <c r="I185" s="3" t="s">
        <v>6</v>
      </c>
      <c r="J185" s="3" t="b">
        <v>0</v>
      </c>
      <c r="K185" s="4" t="s">
        <v>24</v>
      </c>
      <c r="L185" s="3" t="s">
        <v>24</v>
      </c>
      <c r="M185" t="e">
        <f t="shared" si="4"/>
        <v>#VALUE!</v>
      </c>
      <c r="N185" s="46">
        <f t="shared" si="5"/>
        <v>0</v>
      </c>
      <c r="O185" s="14"/>
    </row>
    <row r="186" spans="2:15">
      <c r="B186">
        <v>4000181</v>
      </c>
      <c r="C186" s="2">
        <v>190980</v>
      </c>
      <c r="D186" s="5">
        <v>6.6600000000000006E-2</v>
      </c>
      <c r="E186" s="2" t="s">
        <v>23</v>
      </c>
      <c r="F186" s="2" t="s">
        <v>23</v>
      </c>
      <c r="G186" s="3">
        <v>660</v>
      </c>
      <c r="H186" s="3">
        <v>0.32799999999999996</v>
      </c>
      <c r="I186" s="3" t="s">
        <v>6</v>
      </c>
      <c r="J186" s="3" t="b">
        <v>0</v>
      </c>
      <c r="K186" s="4" t="s">
        <v>24</v>
      </c>
      <c r="L186" s="3" t="s">
        <v>24</v>
      </c>
      <c r="M186" t="e">
        <f t="shared" si="4"/>
        <v>#VALUE!</v>
      </c>
      <c r="N186" s="46">
        <f t="shared" si="5"/>
        <v>0</v>
      </c>
      <c r="O186" s="14"/>
    </row>
    <row r="187" spans="2:15">
      <c r="B187">
        <v>4000182</v>
      </c>
      <c r="C187" s="2">
        <v>30271</v>
      </c>
      <c r="D187" s="5">
        <v>3.4000000000000002E-2</v>
      </c>
      <c r="E187" s="2" t="s">
        <v>23</v>
      </c>
      <c r="F187" s="2" t="s">
        <v>23</v>
      </c>
      <c r="G187" s="3">
        <v>790</v>
      </c>
      <c r="H187" s="3">
        <v>0.2</v>
      </c>
      <c r="I187" s="3" t="s">
        <v>6</v>
      </c>
      <c r="J187" s="3" t="b">
        <v>0</v>
      </c>
      <c r="K187" s="4" t="s">
        <v>24</v>
      </c>
      <c r="L187" s="3" t="s">
        <v>24</v>
      </c>
      <c r="M187" t="e">
        <f t="shared" si="4"/>
        <v>#VALUE!</v>
      </c>
      <c r="N187" s="46">
        <f t="shared" si="5"/>
        <v>0</v>
      </c>
      <c r="O187" s="14"/>
    </row>
    <row r="188" spans="2:15">
      <c r="B188">
        <v>4000183</v>
      </c>
      <c r="C188" s="2">
        <v>73446</v>
      </c>
      <c r="D188" s="5">
        <v>2.9100000000000001E-2</v>
      </c>
      <c r="E188" s="2" t="s">
        <v>23</v>
      </c>
      <c r="F188" s="2" t="s">
        <v>23</v>
      </c>
      <c r="G188" s="3">
        <v>602</v>
      </c>
      <c r="H188" s="3">
        <v>0.2</v>
      </c>
      <c r="I188" s="3" t="s">
        <v>6</v>
      </c>
      <c r="J188" s="3" t="b">
        <v>0</v>
      </c>
      <c r="K188" s="4" t="s">
        <v>24</v>
      </c>
      <c r="L188" s="3" t="s">
        <v>24</v>
      </c>
      <c r="M188" t="e">
        <f t="shared" si="4"/>
        <v>#VALUE!</v>
      </c>
      <c r="N188" s="46">
        <f t="shared" si="5"/>
        <v>0</v>
      </c>
      <c r="O188" s="14"/>
    </row>
    <row r="189" spans="2:15">
      <c r="B189">
        <v>4000184</v>
      </c>
      <c r="C189" s="2">
        <v>74522</v>
      </c>
      <c r="D189" s="5">
        <v>4.9299999999999997E-2</v>
      </c>
      <c r="E189" s="2" t="s">
        <v>23</v>
      </c>
      <c r="F189" s="2" t="s">
        <v>23</v>
      </c>
      <c r="G189" s="3">
        <v>769</v>
      </c>
      <c r="H189" s="3">
        <v>0.72000000000000008</v>
      </c>
      <c r="I189" s="3" t="s">
        <v>6</v>
      </c>
      <c r="J189" s="3" t="b">
        <v>0</v>
      </c>
      <c r="K189" s="4" t="s">
        <v>24</v>
      </c>
      <c r="L189" s="3" t="s">
        <v>24</v>
      </c>
      <c r="M189" t="e">
        <f t="shared" si="4"/>
        <v>#VALUE!</v>
      </c>
      <c r="N189" s="46">
        <f t="shared" si="5"/>
        <v>0</v>
      </c>
      <c r="O189" s="14"/>
    </row>
    <row r="190" spans="2:15">
      <c r="B190">
        <v>4000185</v>
      </c>
      <c r="C190" s="2">
        <v>124207</v>
      </c>
      <c r="D190" s="5">
        <v>4.8399999999999999E-2</v>
      </c>
      <c r="E190" s="2" t="s">
        <v>23</v>
      </c>
      <c r="F190" s="2" t="s">
        <v>23</v>
      </c>
      <c r="G190" s="3">
        <v>682</v>
      </c>
      <c r="H190" s="3">
        <v>0.2</v>
      </c>
      <c r="I190" s="3" t="s">
        <v>6</v>
      </c>
      <c r="J190" s="3" t="b">
        <v>0</v>
      </c>
      <c r="K190" s="4" t="s">
        <v>24</v>
      </c>
      <c r="L190" s="3" t="s">
        <v>24</v>
      </c>
      <c r="M190" t="e">
        <f t="shared" si="4"/>
        <v>#VALUE!</v>
      </c>
      <c r="N190" s="46">
        <f t="shared" si="5"/>
        <v>0</v>
      </c>
      <c r="O190" s="14"/>
    </row>
    <row r="191" spans="2:15">
      <c r="B191">
        <v>4000186</v>
      </c>
      <c r="C191" s="2">
        <v>96634</v>
      </c>
      <c r="D191" s="5">
        <v>5.1999999999999998E-2</v>
      </c>
      <c r="E191" s="2" t="s">
        <v>23</v>
      </c>
      <c r="F191" s="2" t="s">
        <v>23</v>
      </c>
      <c r="G191" s="3">
        <v>660</v>
      </c>
      <c r="H191" s="3">
        <v>0.74400000000000011</v>
      </c>
      <c r="I191" s="3" t="s">
        <v>6</v>
      </c>
      <c r="J191" s="3" t="b">
        <v>0</v>
      </c>
      <c r="K191" s="4" t="s">
        <v>24</v>
      </c>
      <c r="L191" s="3" t="s">
        <v>24</v>
      </c>
      <c r="M191" t="e">
        <f t="shared" si="4"/>
        <v>#VALUE!</v>
      </c>
      <c r="N191" s="46">
        <f t="shared" si="5"/>
        <v>0</v>
      </c>
      <c r="O191" s="14"/>
    </row>
    <row r="192" spans="2:15">
      <c r="B192">
        <v>4000187</v>
      </c>
      <c r="C192" s="2">
        <v>170080</v>
      </c>
      <c r="D192" s="5">
        <v>3.6499999999999998E-2</v>
      </c>
      <c r="E192" s="2" t="s">
        <v>23</v>
      </c>
      <c r="F192" s="2" t="s">
        <v>23</v>
      </c>
      <c r="G192" s="3">
        <v>773</v>
      </c>
      <c r="H192" s="3">
        <v>0.2</v>
      </c>
      <c r="I192" s="3" t="s">
        <v>6</v>
      </c>
      <c r="J192" s="3" t="b">
        <v>0</v>
      </c>
      <c r="K192" s="4" t="s">
        <v>24</v>
      </c>
      <c r="L192" s="3" t="s">
        <v>24</v>
      </c>
      <c r="M192" t="e">
        <f t="shared" si="4"/>
        <v>#VALUE!</v>
      </c>
      <c r="N192" s="46">
        <f t="shared" si="5"/>
        <v>0</v>
      </c>
      <c r="O192" s="14"/>
    </row>
    <row r="193" spans="2:15">
      <c r="B193">
        <v>4000188</v>
      </c>
      <c r="C193" s="2">
        <v>63283</v>
      </c>
      <c r="D193" s="5">
        <v>2.69E-2</v>
      </c>
      <c r="E193" s="2" t="s">
        <v>23</v>
      </c>
      <c r="F193" s="2" t="s">
        <v>23</v>
      </c>
      <c r="G193" s="3">
        <v>662</v>
      </c>
      <c r="H193" s="3">
        <v>0.43999999999999995</v>
      </c>
      <c r="I193" s="3" t="s">
        <v>6</v>
      </c>
      <c r="J193" s="3" t="b">
        <v>0</v>
      </c>
      <c r="K193" s="4" t="s">
        <v>24</v>
      </c>
      <c r="L193" s="3" t="s">
        <v>24</v>
      </c>
      <c r="M193" t="e">
        <f t="shared" si="4"/>
        <v>#VALUE!</v>
      </c>
      <c r="N193" s="46">
        <f t="shared" si="5"/>
        <v>0</v>
      </c>
      <c r="O193" s="14"/>
    </row>
    <row r="194" spans="2:15">
      <c r="B194">
        <v>4000189</v>
      </c>
      <c r="C194" s="2">
        <v>54038</v>
      </c>
      <c r="D194" s="5">
        <v>2.8199999999999999E-2</v>
      </c>
      <c r="E194" s="2" t="s">
        <v>23</v>
      </c>
      <c r="F194" s="2" t="s">
        <v>23</v>
      </c>
      <c r="G194" s="3">
        <v>605</v>
      </c>
      <c r="H194" s="3">
        <v>0.35199999999999998</v>
      </c>
      <c r="I194" s="3" t="s">
        <v>6</v>
      </c>
      <c r="J194" s="3" t="b">
        <v>0</v>
      </c>
      <c r="K194" s="4" t="s">
        <v>24</v>
      </c>
      <c r="L194" s="3" t="s">
        <v>24</v>
      </c>
      <c r="M194" t="e">
        <f t="shared" si="4"/>
        <v>#VALUE!</v>
      </c>
      <c r="N194" s="46">
        <f t="shared" si="5"/>
        <v>0</v>
      </c>
      <c r="O194" s="14"/>
    </row>
    <row r="195" spans="2:15">
      <c r="B195">
        <v>4000190</v>
      </c>
      <c r="C195" s="2">
        <v>173928</v>
      </c>
      <c r="D195" s="5">
        <v>2.7900000000000001E-2</v>
      </c>
      <c r="E195" s="2" t="s">
        <v>23</v>
      </c>
      <c r="F195" s="2" t="s">
        <v>23</v>
      </c>
      <c r="G195" s="3">
        <v>607</v>
      </c>
      <c r="H195" s="3">
        <v>0.64</v>
      </c>
      <c r="I195" s="3" t="s">
        <v>6</v>
      </c>
      <c r="J195" s="3" t="b">
        <v>0</v>
      </c>
      <c r="K195" s="4" t="s">
        <v>24</v>
      </c>
      <c r="L195" s="3" t="s">
        <v>24</v>
      </c>
      <c r="M195" t="e">
        <f t="shared" si="4"/>
        <v>#VALUE!</v>
      </c>
      <c r="N195" s="46">
        <f t="shared" si="5"/>
        <v>0</v>
      </c>
      <c r="O195" s="14"/>
    </row>
    <row r="196" spans="2:15">
      <c r="B196">
        <v>4000191</v>
      </c>
      <c r="C196" s="2">
        <v>138106</v>
      </c>
      <c r="D196" s="5">
        <v>4.8899999999999999E-2</v>
      </c>
      <c r="E196" s="2" t="s">
        <v>23</v>
      </c>
      <c r="F196" s="2" t="s">
        <v>23</v>
      </c>
      <c r="G196" s="3">
        <v>686</v>
      </c>
      <c r="H196" s="3">
        <v>0.63200000000000001</v>
      </c>
      <c r="I196" s="3" t="s">
        <v>6</v>
      </c>
      <c r="J196" s="3" t="b">
        <v>0</v>
      </c>
      <c r="K196" s="4" t="s">
        <v>24</v>
      </c>
      <c r="L196" s="3" t="s">
        <v>24</v>
      </c>
      <c r="M196" t="e">
        <f t="shared" si="4"/>
        <v>#VALUE!</v>
      </c>
      <c r="N196" s="46">
        <f t="shared" si="5"/>
        <v>0</v>
      </c>
      <c r="O196" s="14"/>
    </row>
    <row r="197" spans="2:15">
      <c r="B197">
        <v>4000192</v>
      </c>
      <c r="C197" s="2">
        <v>154054</v>
      </c>
      <c r="D197" s="5">
        <v>4.8599999999999997E-2</v>
      </c>
      <c r="E197" s="2" t="s">
        <v>23</v>
      </c>
      <c r="F197" s="2" t="s">
        <v>23</v>
      </c>
      <c r="G197" s="3">
        <v>723</v>
      </c>
      <c r="H197" s="3">
        <v>0.38400000000000001</v>
      </c>
      <c r="I197" s="3" t="s">
        <v>6</v>
      </c>
      <c r="J197" s="3" t="b">
        <v>0</v>
      </c>
      <c r="K197" s="4" t="s">
        <v>24</v>
      </c>
      <c r="L197" s="3" t="s">
        <v>24</v>
      </c>
      <c r="M197" t="e">
        <f t="shared" si="4"/>
        <v>#VALUE!</v>
      </c>
      <c r="N197" s="46">
        <f t="shared" si="5"/>
        <v>0</v>
      </c>
      <c r="O197" s="14"/>
    </row>
    <row r="198" spans="2:15">
      <c r="B198">
        <v>4000193</v>
      </c>
      <c r="C198" s="2">
        <v>77119</v>
      </c>
      <c r="D198" s="5">
        <v>5.4300000000000001E-2</v>
      </c>
      <c r="E198" s="2" t="s">
        <v>23</v>
      </c>
      <c r="F198" s="2" t="s">
        <v>23</v>
      </c>
      <c r="G198" s="3">
        <v>684</v>
      </c>
      <c r="H198" s="3">
        <v>0.2</v>
      </c>
      <c r="I198" s="3" t="s">
        <v>6</v>
      </c>
      <c r="J198" s="3" t="b">
        <v>0</v>
      </c>
      <c r="K198" s="4" t="s">
        <v>24</v>
      </c>
      <c r="L198" s="3" t="s">
        <v>24</v>
      </c>
      <c r="M198" t="e">
        <f t="shared" ref="M198:M261" si="6">IF(ISBLANK(J198), 0, K198 / (1 + 0.12)^(L198/12))</f>
        <v>#VALUE!</v>
      </c>
      <c r="N198" s="46">
        <f t="shared" ref="N198:N261" si="7">IF(F198="defaulted", C198 * (1 - K198), 0)</f>
        <v>0</v>
      </c>
      <c r="O198" s="14"/>
    </row>
    <row r="199" spans="2:15">
      <c r="B199">
        <v>4000194</v>
      </c>
      <c r="C199" s="2">
        <v>156909</v>
      </c>
      <c r="D199" s="5">
        <v>2.0500000000000001E-2</v>
      </c>
      <c r="E199" s="2" t="s">
        <v>23</v>
      </c>
      <c r="F199" s="2" t="s">
        <v>23</v>
      </c>
      <c r="G199" s="3">
        <v>656</v>
      </c>
      <c r="H199" s="3">
        <v>0.47199999999999998</v>
      </c>
      <c r="I199" s="3" t="s">
        <v>6</v>
      </c>
      <c r="J199" s="3" t="b">
        <v>0</v>
      </c>
      <c r="K199" s="4" t="s">
        <v>24</v>
      </c>
      <c r="L199" s="3" t="s">
        <v>24</v>
      </c>
      <c r="M199" t="e">
        <f t="shared" si="6"/>
        <v>#VALUE!</v>
      </c>
      <c r="N199" s="46">
        <f t="shared" si="7"/>
        <v>0</v>
      </c>
      <c r="O199" s="14"/>
    </row>
    <row r="200" spans="2:15">
      <c r="B200">
        <v>4000195</v>
      </c>
      <c r="C200" s="2">
        <v>62882</v>
      </c>
      <c r="D200" s="5">
        <v>4.9799999999999997E-2</v>
      </c>
      <c r="E200" s="2" t="s">
        <v>23</v>
      </c>
      <c r="F200" s="2" t="s">
        <v>23</v>
      </c>
      <c r="G200" s="3">
        <v>603</v>
      </c>
      <c r="H200" s="3">
        <v>0.57600000000000007</v>
      </c>
      <c r="I200" s="3" t="s">
        <v>6</v>
      </c>
      <c r="J200" s="3" t="b">
        <v>0</v>
      </c>
      <c r="K200" s="4" t="s">
        <v>24</v>
      </c>
      <c r="L200" s="3" t="s">
        <v>24</v>
      </c>
      <c r="M200" t="e">
        <f t="shared" si="6"/>
        <v>#VALUE!</v>
      </c>
      <c r="N200" s="46">
        <f t="shared" si="7"/>
        <v>0</v>
      </c>
      <c r="O200" s="14"/>
    </row>
    <row r="201" spans="2:15">
      <c r="B201">
        <v>4000196</v>
      </c>
      <c r="C201" s="2">
        <v>109584</v>
      </c>
      <c r="D201" s="5">
        <v>2.5899999999999999E-2</v>
      </c>
      <c r="E201" s="2" t="s">
        <v>23</v>
      </c>
      <c r="F201" s="2" t="s">
        <v>23</v>
      </c>
      <c r="G201" s="3">
        <v>643</v>
      </c>
      <c r="H201" s="3">
        <v>0.68</v>
      </c>
      <c r="I201" s="3" t="s">
        <v>6</v>
      </c>
      <c r="J201" s="3" t="b">
        <v>0</v>
      </c>
      <c r="K201" s="4" t="s">
        <v>24</v>
      </c>
      <c r="L201" s="3" t="s">
        <v>24</v>
      </c>
      <c r="M201" t="e">
        <f t="shared" si="6"/>
        <v>#VALUE!</v>
      </c>
      <c r="N201" s="46">
        <f t="shared" si="7"/>
        <v>0</v>
      </c>
      <c r="O201" s="14"/>
    </row>
    <row r="202" spans="2:15">
      <c r="B202">
        <v>4000197</v>
      </c>
      <c r="C202" s="2">
        <v>118415</v>
      </c>
      <c r="D202" s="5">
        <v>5.5E-2</v>
      </c>
      <c r="E202" s="2" t="s">
        <v>23</v>
      </c>
      <c r="F202" s="2" t="s">
        <v>23</v>
      </c>
      <c r="G202" s="3">
        <v>745</v>
      </c>
      <c r="H202" s="3">
        <v>0.61599999999999999</v>
      </c>
      <c r="I202" s="3" t="s">
        <v>6</v>
      </c>
      <c r="J202" s="3" t="b">
        <v>0</v>
      </c>
      <c r="K202" s="4" t="s">
        <v>24</v>
      </c>
      <c r="L202" s="3" t="s">
        <v>24</v>
      </c>
      <c r="M202" t="e">
        <f t="shared" si="6"/>
        <v>#VALUE!</v>
      </c>
      <c r="N202" s="46">
        <f t="shared" si="7"/>
        <v>0</v>
      </c>
      <c r="O202" s="14"/>
    </row>
    <row r="203" spans="2:15">
      <c r="B203">
        <v>4000198</v>
      </c>
      <c r="C203" s="2">
        <v>78165</v>
      </c>
      <c r="D203" s="5">
        <v>3.2500000000000001E-2</v>
      </c>
      <c r="E203" s="2" t="s">
        <v>23</v>
      </c>
      <c r="F203" s="2" t="s">
        <v>23</v>
      </c>
      <c r="G203" s="3">
        <v>775</v>
      </c>
      <c r="H203" s="3">
        <v>0.79999999999999993</v>
      </c>
      <c r="I203" s="3" t="s">
        <v>6</v>
      </c>
      <c r="J203" s="3" t="b">
        <v>0</v>
      </c>
      <c r="K203" s="4" t="s">
        <v>24</v>
      </c>
      <c r="L203" s="3" t="s">
        <v>24</v>
      </c>
      <c r="M203" t="e">
        <f t="shared" si="6"/>
        <v>#VALUE!</v>
      </c>
      <c r="N203" s="46">
        <f t="shared" si="7"/>
        <v>0</v>
      </c>
      <c r="O203" s="14"/>
    </row>
    <row r="204" spans="2:15">
      <c r="B204">
        <v>4000199</v>
      </c>
      <c r="C204" s="2">
        <v>144331</v>
      </c>
      <c r="D204" s="5">
        <v>2.01E-2</v>
      </c>
      <c r="E204" s="2" t="s">
        <v>23</v>
      </c>
      <c r="F204" s="2" t="s">
        <v>23</v>
      </c>
      <c r="G204" s="3">
        <v>677</v>
      </c>
      <c r="H204" s="3">
        <v>0.248</v>
      </c>
      <c r="I204" s="3" t="s">
        <v>6</v>
      </c>
      <c r="J204" s="3" t="b">
        <v>0</v>
      </c>
      <c r="K204" s="4" t="s">
        <v>24</v>
      </c>
      <c r="L204" s="3" t="s">
        <v>24</v>
      </c>
      <c r="M204" t="e">
        <f t="shared" si="6"/>
        <v>#VALUE!</v>
      </c>
      <c r="N204" s="46">
        <f t="shared" si="7"/>
        <v>0</v>
      </c>
      <c r="O204" s="14"/>
    </row>
    <row r="205" spans="2:15">
      <c r="B205">
        <v>4000200</v>
      </c>
      <c r="C205" s="2">
        <v>179717</v>
      </c>
      <c r="D205" s="5">
        <v>4.7600000000000003E-2</v>
      </c>
      <c r="E205" s="2" t="s">
        <v>23</v>
      </c>
      <c r="F205" s="2" t="s">
        <v>25</v>
      </c>
      <c r="G205" s="3">
        <v>755</v>
      </c>
      <c r="H205" s="3">
        <v>0.38</v>
      </c>
      <c r="I205" s="3" t="s">
        <v>6</v>
      </c>
      <c r="J205" s="3" t="b">
        <v>0</v>
      </c>
      <c r="K205" s="4" t="s">
        <v>24</v>
      </c>
      <c r="L205" s="3" t="s">
        <v>24</v>
      </c>
      <c r="M205" t="e">
        <f t="shared" si="6"/>
        <v>#VALUE!</v>
      </c>
      <c r="N205" s="46">
        <f t="shared" si="7"/>
        <v>0</v>
      </c>
      <c r="O205" s="14"/>
    </row>
    <row r="206" spans="2:15">
      <c r="B206">
        <v>4000201</v>
      </c>
      <c r="C206" s="2">
        <v>19253</v>
      </c>
      <c r="D206" s="5">
        <v>4.4699999999999997E-2</v>
      </c>
      <c r="E206" s="2" t="s">
        <v>23</v>
      </c>
      <c r="F206" s="2" t="s">
        <v>23</v>
      </c>
      <c r="G206" s="3">
        <v>651</v>
      </c>
      <c r="H206" s="3">
        <v>0.2</v>
      </c>
      <c r="I206" s="3" t="s">
        <v>6</v>
      </c>
      <c r="J206" s="3" t="b">
        <v>0</v>
      </c>
      <c r="K206" s="4" t="s">
        <v>24</v>
      </c>
      <c r="L206" s="3" t="s">
        <v>24</v>
      </c>
      <c r="M206" t="e">
        <f t="shared" si="6"/>
        <v>#VALUE!</v>
      </c>
      <c r="N206" s="46">
        <f t="shared" si="7"/>
        <v>0</v>
      </c>
      <c r="O206" s="14"/>
    </row>
    <row r="207" spans="2:15">
      <c r="B207">
        <v>4000202</v>
      </c>
      <c r="C207" s="2">
        <v>191594</v>
      </c>
      <c r="D207" s="5">
        <v>4.2700000000000002E-2</v>
      </c>
      <c r="E207" s="2" t="s">
        <v>26</v>
      </c>
      <c r="F207" s="2" t="s">
        <v>27</v>
      </c>
      <c r="G207" s="3">
        <v>435</v>
      </c>
      <c r="H207" s="3">
        <v>0.63</v>
      </c>
      <c r="I207" s="3" t="s">
        <v>6</v>
      </c>
      <c r="J207" s="3" t="s">
        <v>24</v>
      </c>
      <c r="K207" s="4">
        <v>0.14000000000000001</v>
      </c>
      <c r="L207" s="3">
        <v>3</v>
      </c>
      <c r="M207">
        <f t="shared" si="6"/>
        <v>0.13608915892697751</v>
      </c>
      <c r="N207" s="46">
        <f t="shared" si="7"/>
        <v>164770.84</v>
      </c>
      <c r="O207" s="14"/>
    </row>
    <row r="208" spans="2:15">
      <c r="B208">
        <v>4000203</v>
      </c>
      <c r="C208" s="2">
        <v>128253</v>
      </c>
      <c r="D208" s="5">
        <v>2.76E-2</v>
      </c>
      <c r="E208" s="2" t="s">
        <v>23</v>
      </c>
      <c r="F208" s="2" t="s">
        <v>23</v>
      </c>
      <c r="G208" s="3">
        <v>739</v>
      </c>
      <c r="H208" s="3">
        <v>0.54400000000000004</v>
      </c>
      <c r="I208" s="3" t="s">
        <v>6</v>
      </c>
      <c r="J208" s="3" t="b">
        <v>0</v>
      </c>
      <c r="K208" s="4" t="s">
        <v>24</v>
      </c>
      <c r="L208" s="3" t="s">
        <v>24</v>
      </c>
      <c r="M208" t="e">
        <f t="shared" si="6"/>
        <v>#VALUE!</v>
      </c>
      <c r="N208" s="46">
        <f t="shared" si="7"/>
        <v>0</v>
      </c>
      <c r="O208" s="14"/>
    </row>
    <row r="209" spans="2:15">
      <c r="B209">
        <v>4000204</v>
      </c>
      <c r="C209" s="2">
        <v>37003</v>
      </c>
      <c r="D209" s="5">
        <v>5.8799999999999998E-2</v>
      </c>
      <c r="E209" s="2" t="s">
        <v>23</v>
      </c>
      <c r="F209" s="2" t="s">
        <v>25</v>
      </c>
      <c r="G209" s="3">
        <v>649</v>
      </c>
      <c r="H209" s="3">
        <v>0.4</v>
      </c>
      <c r="I209" s="3" t="s">
        <v>6</v>
      </c>
      <c r="J209" s="3" t="b">
        <v>0</v>
      </c>
      <c r="K209" s="4" t="s">
        <v>24</v>
      </c>
      <c r="L209" s="3" t="s">
        <v>24</v>
      </c>
      <c r="M209" t="e">
        <f t="shared" si="6"/>
        <v>#VALUE!</v>
      </c>
      <c r="N209" s="46">
        <f t="shared" si="7"/>
        <v>0</v>
      </c>
      <c r="O209" s="14"/>
    </row>
    <row r="210" spans="2:15">
      <c r="B210">
        <v>4000205</v>
      </c>
      <c r="C210" s="2">
        <v>57494</v>
      </c>
      <c r="D210" s="5">
        <v>2.6700000000000002E-2</v>
      </c>
      <c r="E210" s="2" t="s">
        <v>23</v>
      </c>
      <c r="F210" s="2" t="s">
        <v>27</v>
      </c>
      <c r="G210" s="3">
        <v>419.4</v>
      </c>
      <c r="H210" s="3">
        <v>0.82</v>
      </c>
      <c r="I210" s="3" t="s">
        <v>6</v>
      </c>
      <c r="J210" s="3" t="s">
        <v>24</v>
      </c>
      <c r="K210" s="4">
        <v>0.25</v>
      </c>
      <c r="L210" s="3">
        <v>6</v>
      </c>
      <c r="M210">
        <f t="shared" si="6"/>
        <v>0.23622779563076698</v>
      </c>
      <c r="N210" s="46">
        <f t="shared" si="7"/>
        <v>43120.5</v>
      </c>
      <c r="O210" s="14"/>
    </row>
    <row r="211" spans="2:15">
      <c r="B211">
        <v>4000206</v>
      </c>
      <c r="C211" s="2">
        <v>69123</v>
      </c>
      <c r="D211" s="5">
        <v>6.2899999999999998E-2</v>
      </c>
      <c r="E211" s="2" t="s">
        <v>23</v>
      </c>
      <c r="F211" s="2" t="s">
        <v>23</v>
      </c>
      <c r="G211" s="3">
        <v>623</v>
      </c>
      <c r="H211" s="3">
        <v>0.66400000000000003</v>
      </c>
      <c r="I211" s="3" t="s">
        <v>6</v>
      </c>
      <c r="J211" s="3" t="b">
        <v>0</v>
      </c>
      <c r="K211" s="4" t="s">
        <v>24</v>
      </c>
      <c r="L211" s="3" t="s">
        <v>24</v>
      </c>
      <c r="M211" t="e">
        <f t="shared" si="6"/>
        <v>#VALUE!</v>
      </c>
      <c r="N211" s="46">
        <f t="shared" si="7"/>
        <v>0</v>
      </c>
      <c r="O211" s="14"/>
    </row>
    <row r="212" spans="2:15">
      <c r="B212">
        <v>4000207</v>
      </c>
      <c r="C212" s="2">
        <v>52714</v>
      </c>
      <c r="D212" s="5">
        <v>4.5900000000000003E-2</v>
      </c>
      <c r="E212" s="2" t="s">
        <v>23</v>
      </c>
      <c r="F212" s="2" t="s">
        <v>23</v>
      </c>
      <c r="G212" s="3">
        <v>783</v>
      </c>
      <c r="H212" s="3">
        <v>0.70400000000000007</v>
      </c>
      <c r="I212" s="3" t="s">
        <v>6</v>
      </c>
      <c r="J212" s="3" t="b">
        <v>0</v>
      </c>
      <c r="K212" s="4" t="s">
        <v>24</v>
      </c>
      <c r="L212" s="3" t="s">
        <v>24</v>
      </c>
      <c r="M212" t="e">
        <f t="shared" si="6"/>
        <v>#VALUE!</v>
      </c>
      <c r="N212" s="46">
        <f t="shared" si="7"/>
        <v>0</v>
      </c>
      <c r="O212" s="14"/>
    </row>
    <row r="213" spans="2:15">
      <c r="B213">
        <v>4000208</v>
      </c>
      <c r="C213" s="2">
        <v>105285</v>
      </c>
      <c r="D213" s="5">
        <v>2.2700000000000001E-2</v>
      </c>
      <c r="E213" s="2" t="s">
        <v>23</v>
      </c>
      <c r="F213" s="2" t="s">
        <v>23</v>
      </c>
      <c r="G213" s="3">
        <v>618</v>
      </c>
      <c r="H213" s="3">
        <v>0.2</v>
      </c>
      <c r="I213" s="3" t="s">
        <v>6</v>
      </c>
      <c r="J213" s="3" t="b">
        <v>0</v>
      </c>
      <c r="K213" s="4" t="s">
        <v>24</v>
      </c>
      <c r="L213" s="3" t="s">
        <v>24</v>
      </c>
      <c r="M213" t="e">
        <f t="shared" si="6"/>
        <v>#VALUE!</v>
      </c>
      <c r="N213" s="46">
        <f t="shared" si="7"/>
        <v>0</v>
      </c>
      <c r="O213" s="14"/>
    </row>
    <row r="214" spans="2:15">
      <c r="B214">
        <v>4000209</v>
      </c>
      <c r="C214" s="2">
        <v>38440</v>
      </c>
      <c r="D214" s="5">
        <v>3.4799999999999998E-2</v>
      </c>
      <c r="E214" s="2" t="s">
        <v>23</v>
      </c>
      <c r="F214" s="2" t="s">
        <v>23</v>
      </c>
      <c r="G214" s="3">
        <v>797</v>
      </c>
      <c r="H214" s="3">
        <v>0.624</v>
      </c>
      <c r="I214" s="3" t="s">
        <v>6</v>
      </c>
      <c r="J214" s="3" t="b">
        <v>0</v>
      </c>
      <c r="K214" s="4" t="s">
        <v>24</v>
      </c>
      <c r="L214" s="3" t="s">
        <v>24</v>
      </c>
      <c r="M214" t="e">
        <f t="shared" si="6"/>
        <v>#VALUE!</v>
      </c>
      <c r="N214" s="46">
        <f t="shared" si="7"/>
        <v>0</v>
      </c>
      <c r="O214" s="14"/>
    </row>
    <row r="215" spans="2:15">
      <c r="B215">
        <v>4000210</v>
      </c>
      <c r="C215" s="2">
        <v>119115</v>
      </c>
      <c r="D215" s="5">
        <v>2.1100000000000001E-2</v>
      </c>
      <c r="E215" s="2" t="s">
        <v>23</v>
      </c>
      <c r="F215" s="2" t="s">
        <v>23</v>
      </c>
      <c r="G215" s="3">
        <v>651</v>
      </c>
      <c r="H215" s="3">
        <v>0.2</v>
      </c>
      <c r="I215" s="3" t="s">
        <v>6</v>
      </c>
      <c r="J215" s="3" t="b">
        <v>0</v>
      </c>
      <c r="K215" s="4" t="s">
        <v>24</v>
      </c>
      <c r="L215" s="3" t="s">
        <v>24</v>
      </c>
      <c r="M215" t="e">
        <f t="shared" si="6"/>
        <v>#VALUE!</v>
      </c>
      <c r="N215" s="46">
        <f t="shared" si="7"/>
        <v>0</v>
      </c>
      <c r="O215" s="14"/>
    </row>
    <row r="216" spans="2:15">
      <c r="B216">
        <v>4000211</v>
      </c>
      <c r="C216" s="2">
        <v>107377</v>
      </c>
      <c r="D216" s="5">
        <v>6.0100000000000001E-2</v>
      </c>
      <c r="E216" s="2" t="s">
        <v>23</v>
      </c>
      <c r="F216" s="2" t="s">
        <v>23</v>
      </c>
      <c r="G216" s="3">
        <v>782</v>
      </c>
      <c r="H216" s="3">
        <v>0.2</v>
      </c>
      <c r="I216" s="3" t="s">
        <v>6</v>
      </c>
      <c r="J216" s="3" t="b">
        <v>0</v>
      </c>
      <c r="K216" s="4" t="s">
        <v>24</v>
      </c>
      <c r="L216" s="3" t="s">
        <v>24</v>
      </c>
      <c r="M216" t="e">
        <f t="shared" si="6"/>
        <v>#VALUE!</v>
      </c>
      <c r="N216" s="46">
        <f t="shared" si="7"/>
        <v>0</v>
      </c>
      <c r="O216" s="14"/>
    </row>
    <row r="217" spans="2:15">
      <c r="B217">
        <v>4000212</v>
      </c>
      <c r="C217" s="2">
        <v>171064</v>
      </c>
      <c r="D217" s="5">
        <v>5.16E-2</v>
      </c>
      <c r="E217" s="2" t="s">
        <v>23</v>
      </c>
      <c r="F217" s="2" t="s">
        <v>23</v>
      </c>
      <c r="G217" s="3">
        <v>633</v>
      </c>
      <c r="H217" s="3">
        <v>0.70400000000000007</v>
      </c>
      <c r="I217" s="3" t="s">
        <v>6</v>
      </c>
      <c r="J217" s="3" t="b">
        <v>0</v>
      </c>
      <c r="K217" s="4" t="s">
        <v>24</v>
      </c>
      <c r="L217" s="3" t="s">
        <v>24</v>
      </c>
      <c r="M217" t="e">
        <f t="shared" si="6"/>
        <v>#VALUE!</v>
      </c>
      <c r="N217" s="46">
        <f t="shared" si="7"/>
        <v>0</v>
      </c>
      <c r="O217" s="14"/>
    </row>
    <row r="218" spans="2:15">
      <c r="B218">
        <v>4000213</v>
      </c>
      <c r="C218" s="2">
        <v>24603</v>
      </c>
      <c r="D218" s="5">
        <v>5.1299999999999998E-2</v>
      </c>
      <c r="E218" s="2" t="s">
        <v>23</v>
      </c>
      <c r="F218" s="2" t="s">
        <v>23</v>
      </c>
      <c r="G218" s="3">
        <v>654</v>
      </c>
      <c r="H218" s="3">
        <v>0.30400000000000005</v>
      </c>
      <c r="I218" s="3" t="s">
        <v>6</v>
      </c>
      <c r="J218" s="3" t="b">
        <v>0</v>
      </c>
      <c r="K218" s="4" t="s">
        <v>24</v>
      </c>
      <c r="L218" s="3" t="s">
        <v>24</v>
      </c>
      <c r="M218" t="e">
        <f t="shared" si="6"/>
        <v>#VALUE!</v>
      </c>
      <c r="N218" s="46">
        <f t="shared" si="7"/>
        <v>0</v>
      </c>
      <c r="O218" s="14"/>
    </row>
    <row r="219" spans="2:15">
      <c r="B219">
        <v>4000214</v>
      </c>
      <c r="C219" s="2">
        <v>141711</v>
      </c>
      <c r="D219" s="5">
        <v>3.5299999999999998E-2</v>
      </c>
      <c r="E219" s="2" t="s">
        <v>23</v>
      </c>
      <c r="F219" s="2" t="s">
        <v>23</v>
      </c>
      <c r="G219" s="3">
        <v>663</v>
      </c>
      <c r="H219" s="3">
        <v>0.41600000000000004</v>
      </c>
      <c r="I219" s="3" t="s">
        <v>6</v>
      </c>
      <c r="J219" s="3" t="b">
        <v>0</v>
      </c>
      <c r="K219" s="4" t="s">
        <v>24</v>
      </c>
      <c r="L219" s="3" t="s">
        <v>24</v>
      </c>
      <c r="M219" t="e">
        <f t="shared" si="6"/>
        <v>#VALUE!</v>
      </c>
      <c r="N219" s="46">
        <f t="shared" si="7"/>
        <v>0</v>
      </c>
      <c r="O219" s="14"/>
    </row>
    <row r="220" spans="2:15">
      <c r="B220">
        <v>4000215</v>
      </c>
      <c r="C220" s="2">
        <v>187322</v>
      </c>
      <c r="D220" s="5">
        <v>5.8799999999999998E-2</v>
      </c>
      <c r="E220" s="2" t="s">
        <v>23</v>
      </c>
      <c r="F220" s="2" t="s">
        <v>23</v>
      </c>
      <c r="G220" s="3">
        <v>724</v>
      </c>
      <c r="H220" s="3">
        <v>0.55200000000000005</v>
      </c>
      <c r="I220" s="3" t="s">
        <v>6</v>
      </c>
      <c r="J220" s="3" t="b">
        <v>0</v>
      </c>
      <c r="K220" s="4" t="s">
        <v>24</v>
      </c>
      <c r="L220" s="3" t="s">
        <v>24</v>
      </c>
      <c r="M220" t="e">
        <f t="shared" si="6"/>
        <v>#VALUE!</v>
      </c>
      <c r="N220" s="46">
        <f t="shared" si="7"/>
        <v>0</v>
      </c>
      <c r="O220" s="14"/>
    </row>
    <row r="221" spans="2:15">
      <c r="B221">
        <v>4000216</v>
      </c>
      <c r="C221" s="2">
        <v>53571</v>
      </c>
      <c r="D221" s="5">
        <v>3.2300000000000002E-2</v>
      </c>
      <c r="E221" s="2" t="s">
        <v>23</v>
      </c>
      <c r="F221" s="2" t="s">
        <v>23</v>
      </c>
      <c r="G221" s="3">
        <v>646</v>
      </c>
      <c r="H221" s="3">
        <v>0.79999999999999993</v>
      </c>
      <c r="I221" s="3" t="s">
        <v>6</v>
      </c>
      <c r="J221" s="3" t="b">
        <v>0</v>
      </c>
      <c r="K221" s="4" t="s">
        <v>24</v>
      </c>
      <c r="L221" s="3" t="s">
        <v>24</v>
      </c>
      <c r="M221" t="e">
        <f t="shared" si="6"/>
        <v>#VALUE!</v>
      </c>
      <c r="N221" s="46">
        <f t="shared" si="7"/>
        <v>0</v>
      </c>
      <c r="O221" s="14"/>
    </row>
    <row r="222" spans="2:15">
      <c r="B222">
        <v>4000217</v>
      </c>
      <c r="C222" s="2">
        <v>62904</v>
      </c>
      <c r="D222" s="5">
        <v>6.7000000000000004E-2</v>
      </c>
      <c r="E222" s="2" t="s">
        <v>23</v>
      </c>
      <c r="F222" s="2" t="s">
        <v>25</v>
      </c>
      <c r="G222" s="3">
        <v>693</v>
      </c>
      <c r="H222" s="3">
        <v>0.2</v>
      </c>
      <c r="I222" s="3" t="s">
        <v>6</v>
      </c>
      <c r="J222" s="3" t="b">
        <v>0</v>
      </c>
      <c r="K222" s="4" t="s">
        <v>24</v>
      </c>
      <c r="L222" s="3" t="s">
        <v>24</v>
      </c>
      <c r="M222" t="e">
        <f t="shared" si="6"/>
        <v>#VALUE!</v>
      </c>
      <c r="N222" s="46">
        <f t="shared" si="7"/>
        <v>0</v>
      </c>
      <c r="O222" s="14"/>
    </row>
    <row r="223" spans="2:15">
      <c r="B223">
        <v>4000218</v>
      </c>
      <c r="C223" s="2">
        <v>18283</v>
      </c>
      <c r="D223" s="5">
        <v>4.9299999999999997E-2</v>
      </c>
      <c r="E223" s="2" t="s">
        <v>23</v>
      </c>
      <c r="F223" s="2" t="s">
        <v>23</v>
      </c>
      <c r="G223" s="3">
        <v>682</v>
      </c>
      <c r="H223" s="3">
        <v>0.75200000000000011</v>
      </c>
      <c r="I223" s="3" t="s">
        <v>6</v>
      </c>
      <c r="J223" s="3" t="b">
        <v>0</v>
      </c>
      <c r="K223" s="4" t="s">
        <v>24</v>
      </c>
      <c r="L223" s="3" t="s">
        <v>24</v>
      </c>
      <c r="M223" t="e">
        <f t="shared" si="6"/>
        <v>#VALUE!</v>
      </c>
      <c r="N223" s="46">
        <f t="shared" si="7"/>
        <v>0</v>
      </c>
      <c r="O223" s="14"/>
    </row>
    <row r="224" spans="2:15">
      <c r="B224">
        <v>4000219</v>
      </c>
      <c r="C224" s="2">
        <v>85818</v>
      </c>
      <c r="D224" s="5">
        <v>4.48E-2</v>
      </c>
      <c r="E224" s="2" t="s">
        <v>23</v>
      </c>
      <c r="F224" s="2" t="s">
        <v>23</v>
      </c>
      <c r="G224" s="3">
        <v>764</v>
      </c>
      <c r="H224" s="3">
        <v>0.67200000000000004</v>
      </c>
      <c r="I224" s="3" t="s">
        <v>6</v>
      </c>
      <c r="J224" s="3" t="b">
        <v>0</v>
      </c>
      <c r="K224" s="4" t="s">
        <v>24</v>
      </c>
      <c r="L224" s="3" t="s">
        <v>24</v>
      </c>
      <c r="M224" t="e">
        <f t="shared" si="6"/>
        <v>#VALUE!</v>
      </c>
      <c r="N224" s="46">
        <f t="shared" si="7"/>
        <v>0</v>
      </c>
      <c r="O224" s="14"/>
    </row>
    <row r="225" spans="2:15">
      <c r="B225">
        <v>4000220</v>
      </c>
      <c r="C225" s="2">
        <v>142356</v>
      </c>
      <c r="D225" s="5">
        <v>6.8500000000000005E-2</v>
      </c>
      <c r="E225" s="2" t="s">
        <v>23</v>
      </c>
      <c r="F225" s="2" t="s">
        <v>23</v>
      </c>
      <c r="G225" s="3">
        <v>616</v>
      </c>
      <c r="H225" s="3">
        <v>0.63200000000000001</v>
      </c>
      <c r="I225" s="3" t="s">
        <v>6</v>
      </c>
      <c r="J225" s="3" t="b">
        <v>0</v>
      </c>
      <c r="K225" s="4" t="s">
        <v>24</v>
      </c>
      <c r="L225" s="3" t="s">
        <v>24</v>
      </c>
      <c r="M225" t="e">
        <f t="shared" si="6"/>
        <v>#VALUE!</v>
      </c>
      <c r="N225" s="46">
        <f t="shared" si="7"/>
        <v>0</v>
      </c>
      <c r="O225" s="14"/>
    </row>
    <row r="226" spans="2:15">
      <c r="B226">
        <v>4000221</v>
      </c>
      <c r="C226" s="2">
        <v>170924</v>
      </c>
      <c r="D226" s="5">
        <v>2.4799999999999999E-2</v>
      </c>
      <c r="E226" s="2" t="s">
        <v>23</v>
      </c>
      <c r="F226" s="2" t="s">
        <v>23</v>
      </c>
      <c r="G226" s="3">
        <v>603</v>
      </c>
      <c r="H226" s="3">
        <v>0.39200000000000002</v>
      </c>
      <c r="I226" s="3" t="s">
        <v>6</v>
      </c>
      <c r="J226" s="3" t="b">
        <v>0</v>
      </c>
      <c r="K226" s="4" t="s">
        <v>24</v>
      </c>
      <c r="L226" s="3" t="s">
        <v>24</v>
      </c>
      <c r="M226" t="e">
        <f t="shared" si="6"/>
        <v>#VALUE!</v>
      </c>
      <c r="N226" s="46">
        <f t="shared" si="7"/>
        <v>0</v>
      </c>
      <c r="O226" s="14"/>
    </row>
    <row r="227" spans="2:15">
      <c r="B227">
        <v>4000222</v>
      </c>
      <c r="C227" s="2">
        <v>96326</v>
      </c>
      <c r="D227" s="5">
        <v>2.9499999999999998E-2</v>
      </c>
      <c r="E227" s="2" t="s">
        <v>23</v>
      </c>
      <c r="F227" s="2" t="s">
        <v>23</v>
      </c>
      <c r="G227" s="3">
        <v>638</v>
      </c>
      <c r="H227" s="3">
        <v>0.55200000000000005</v>
      </c>
      <c r="I227" s="3" t="s">
        <v>6</v>
      </c>
      <c r="J227" s="3" t="b">
        <v>0</v>
      </c>
      <c r="K227" s="4" t="s">
        <v>24</v>
      </c>
      <c r="L227" s="3" t="s">
        <v>24</v>
      </c>
      <c r="M227" t="e">
        <f t="shared" si="6"/>
        <v>#VALUE!</v>
      </c>
      <c r="N227" s="46">
        <f t="shared" si="7"/>
        <v>0</v>
      </c>
      <c r="O227" s="14"/>
    </row>
    <row r="228" spans="2:15">
      <c r="B228">
        <v>4000223</v>
      </c>
      <c r="C228" s="2">
        <v>121194</v>
      </c>
      <c r="D228" s="5">
        <v>5.4199999999999998E-2</v>
      </c>
      <c r="E228" s="2" t="s">
        <v>23</v>
      </c>
      <c r="F228" s="2" t="s">
        <v>23</v>
      </c>
      <c r="G228" s="3">
        <v>636</v>
      </c>
      <c r="H228" s="3">
        <v>0.59199999999999997</v>
      </c>
      <c r="I228" s="3" t="s">
        <v>6</v>
      </c>
      <c r="J228" s="3" t="b">
        <v>0</v>
      </c>
      <c r="K228" s="4" t="s">
        <v>24</v>
      </c>
      <c r="L228" s="3" t="s">
        <v>24</v>
      </c>
      <c r="M228" t="e">
        <f t="shared" si="6"/>
        <v>#VALUE!</v>
      </c>
      <c r="N228" s="46">
        <f t="shared" si="7"/>
        <v>0</v>
      </c>
      <c r="O228" s="14"/>
    </row>
    <row r="229" spans="2:15">
      <c r="B229">
        <v>4000224</v>
      </c>
      <c r="C229" s="2">
        <v>145696</v>
      </c>
      <c r="D229" s="5">
        <v>6.0699999999999997E-2</v>
      </c>
      <c r="E229" s="2" t="s">
        <v>23</v>
      </c>
      <c r="F229" s="2" t="s">
        <v>23</v>
      </c>
      <c r="G229" s="3">
        <v>657</v>
      </c>
      <c r="H229" s="3">
        <v>0.2</v>
      </c>
      <c r="I229" s="3" t="s">
        <v>6</v>
      </c>
      <c r="J229" s="3" t="b">
        <v>0</v>
      </c>
      <c r="K229" s="4" t="s">
        <v>24</v>
      </c>
      <c r="L229" s="3" t="s">
        <v>24</v>
      </c>
      <c r="M229" t="e">
        <f t="shared" si="6"/>
        <v>#VALUE!</v>
      </c>
      <c r="N229" s="46">
        <f t="shared" si="7"/>
        <v>0</v>
      </c>
      <c r="O229" s="14"/>
    </row>
    <row r="230" spans="2:15">
      <c r="B230">
        <v>4000225</v>
      </c>
      <c r="C230" s="2">
        <v>8306</v>
      </c>
      <c r="D230" s="5">
        <v>6.7500000000000004E-2</v>
      </c>
      <c r="E230" s="2" t="s">
        <v>23</v>
      </c>
      <c r="F230" s="2" t="s">
        <v>23</v>
      </c>
      <c r="G230" s="3">
        <v>668</v>
      </c>
      <c r="H230" s="3">
        <v>0.2</v>
      </c>
      <c r="I230" s="3" t="s">
        <v>6</v>
      </c>
      <c r="J230" s="3" t="b">
        <v>0</v>
      </c>
      <c r="K230" s="4" t="s">
        <v>24</v>
      </c>
      <c r="L230" s="3" t="s">
        <v>24</v>
      </c>
      <c r="M230" t="e">
        <f t="shared" si="6"/>
        <v>#VALUE!</v>
      </c>
      <c r="N230" s="46">
        <f t="shared" si="7"/>
        <v>0</v>
      </c>
      <c r="O230" s="14"/>
    </row>
    <row r="231" spans="2:15">
      <c r="B231">
        <v>4000226</v>
      </c>
      <c r="C231" s="2">
        <v>140210</v>
      </c>
      <c r="D231" s="5">
        <v>4.53E-2</v>
      </c>
      <c r="E231" s="2" t="s">
        <v>23</v>
      </c>
      <c r="F231" s="2" t="s">
        <v>23</v>
      </c>
      <c r="G231" s="3">
        <v>784</v>
      </c>
      <c r="H231" s="3">
        <v>0.54400000000000004</v>
      </c>
      <c r="I231" s="3" t="s">
        <v>6</v>
      </c>
      <c r="J231" s="3" t="b">
        <v>0</v>
      </c>
      <c r="K231" s="4" t="s">
        <v>24</v>
      </c>
      <c r="L231" s="3" t="s">
        <v>24</v>
      </c>
      <c r="M231" t="e">
        <f t="shared" si="6"/>
        <v>#VALUE!</v>
      </c>
      <c r="N231" s="46">
        <f t="shared" si="7"/>
        <v>0</v>
      </c>
      <c r="O231" s="14"/>
    </row>
    <row r="232" spans="2:15">
      <c r="B232">
        <v>4000227</v>
      </c>
      <c r="C232" s="2">
        <v>82846</v>
      </c>
      <c r="D232" s="5">
        <v>6.3299999999999995E-2</v>
      </c>
      <c r="E232" s="2" t="s">
        <v>26</v>
      </c>
      <c r="F232" s="2" t="s">
        <v>27</v>
      </c>
      <c r="G232" s="3">
        <v>372.59999999999997</v>
      </c>
      <c r="H232" s="3">
        <v>0.87</v>
      </c>
      <c r="I232" s="3" t="s">
        <v>6</v>
      </c>
      <c r="J232" s="3" t="s">
        <v>24</v>
      </c>
      <c r="K232" s="4">
        <v>0.14000000000000001</v>
      </c>
      <c r="L232" s="3">
        <v>5</v>
      </c>
      <c r="M232">
        <f t="shared" si="6"/>
        <v>0.1335428148705842</v>
      </c>
      <c r="N232" s="46">
        <f t="shared" si="7"/>
        <v>71247.56</v>
      </c>
      <c r="O232" s="14"/>
    </row>
    <row r="233" spans="2:15">
      <c r="B233">
        <v>4000228</v>
      </c>
      <c r="C233" s="2">
        <v>108035</v>
      </c>
      <c r="D233" s="5">
        <v>3.1199999999999999E-2</v>
      </c>
      <c r="E233" s="2" t="s">
        <v>23</v>
      </c>
      <c r="F233" s="2" t="s">
        <v>25</v>
      </c>
      <c r="G233" s="3">
        <v>756</v>
      </c>
      <c r="H233" s="3">
        <v>0.65</v>
      </c>
      <c r="I233" s="3" t="s">
        <v>6</v>
      </c>
      <c r="J233" s="3" t="b">
        <v>0</v>
      </c>
      <c r="K233" s="4" t="s">
        <v>24</v>
      </c>
      <c r="L233" s="3" t="s">
        <v>24</v>
      </c>
      <c r="M233" t="e">
        <f t="shared" si="6"/>
        <v>#VALUE!</v>
      </c>
      <c r="N233" s="46">
        <f t="shared" si="7"/>
        <v>0</v>
      </c>
      <c r="O233" s="14"/>
    </row>
    <row r="234" spans="2:15">
      <c r="B234">
        <v>4000229</v>
      </c>
      <c r="C234" s="2">
        <v>80344</v>
      </c>
      <c r="D234" s="5">
        <v>6.9000000000000006E-2</v>
      </c>
      <c r="E234" s="2" t="s">
        <v>23</v>
      </c>
      <c r="F234" s="2" t="s">
        <v>27</v>
      </c>
      <c r="G234" s="3">
        <v>406.2</v>
      </c>
      <c r="H234" s="3">
        <v>0.21999999999999997</v>
      </c>
      <c r="I234" s="3" t="s">
        <v>6</v>
      </c>
      <c r="J234" s="3" t="s">
        <v>24</v>
      </c>
      <c r="K234" s="4">
        <v>0.06</v>
      </c>
      <c r="L234" s="3">
        <v>3</v>
      </c>
      <c r="M234">
        <f t="shared" si="6"/>
        <v>5.8323925254418922E-2</v>
      </c>
      <c r="N234" s="46">
        <f t="shared" si="7"/>
        <v>75523.360000000001</v>
      </c>
      <c r="O234" s="14"/>
    </row>
    <row r="235" spans="2:15">
      <c r="B235">
        <v>4000230</v>
      </c>
      <c r="C235" s="2">
        <v>178204</v>
      </c>
      <c r="D235" s="5">
        <v>6.6900000000000001E-2</v>
      </c>
      <c r="E235" s="2" t="s">
        <v>23</v>
      </c>
      <c r="F235" s="2" t="s">
        <v>27</v>
      </c>
      <c r="G235" s="3">
        <v>439.8</v>
      </c>
      <c r="H235" s="3">
        <v>0.93</v>
      </c>
      <c r="I235" s="3" t="s">
        <v>6</v>
      </c>
      <c r="J235" s="3" t="s">
        <v>24</v>
      </c>
      <c r="K235" s="4">
        <v>0.21</v>
      </c>
      <c r="L235" s="3">
        <v>5</v>
      </c>
      <c r="M235">
        <f t="shared" si="6"/>
        <v>0.20031422230587628</v>
      </c>
      <c r="N235" s="46">
        <f t="shared" si="7"/>
        <v>140781.16</v>
      </c>
      <c r="O235" s="14"/>
    </row>
    <row r="236" spans="2:15">
      <c r="B236">
        <v>4000231</v>
      </c>
      <c r="C236" s="2">
        <v>191324</v>
      </c>
      <c r="D236" s="5">
        <v>3.5000000000000003E-2</v>
      </c>
      <c r="E236" s="2" t="s">
        <v>23</v>
      </c>
      <c r="F236" s="2" t="s">
        <v>23</v>
      </c>
      <c r="G236" s="3">
        <v>735</v>
      </c>
      <c r="H236" s="3">
        <v>0.75200000000000011</v>
      </c>
      <c r="I236" s="3" t="s">
        <v>6</v>
      </c>
      <c r="J236" s="3" t="b">
        <v>0</v>
      </c>
      <c r="K236" s="4" t="s">
        <v>24</v>
      </c>
      <c r="L236" s="3" t="s">
        <v>24</v>
      </c>
      <c r="M236" t="e">
        <f t="shared" si="6"/>
        <v>#VALUE!</v>
      </c>
      <c r="N236" s="46">
        <f t="shared" si="7"/>
        <v>0</v>
      </c>
      <c r="O236" s="14"/>
    </row>
    <row r="237" spans="2:15">
      <c r="B237">
        <v>4000232</v>
      </c>
      <c r="C237" s="2">
        <v>120919</v>
      </c>
      <c r="D237" s="5">
        <v>2.6100000000000002E-2</v>
      </c>
      <c r="E237" s="2" t="s">
        <v>23</v>
      </c>
      <c r="F237" s="2" t="s">
        <v>23</v>
      </c>
      <c r="G237" s="3">
        <v>700</v>
      </c>
      <c r="H237" s="3">
        <v>0.69600000000000006</v>
      </c>
      <c r="I237" s="3" t="s">
        <v>6</v>
      </c>
      <c r="J237" s="3" t="b">
        <v>0</v>
      </c>
      <c r="K237" s="4" t="s">
        <v>24</v>
      </c>
      <c r="L237" s="3" t="s">
        <v>24</v>
      </c>
      <c r="M237" t="e">
        <f t="shared" si="6"/>
        <v>#VALUE!</v>
      </c>
      <c r="N237" s="46">
        <f t="shared" si="7"/>
        <v>0</v>
      </c>
      <c r="O237" s="14"/>
    </row>
    <row r="238" spans="2:15">
      <c r="B238">
        <v>4000233</v>
      </c>
      <c r="C238" s="2">
        <v>25048</v>
      </c>
      <c r="D238" s="5">
        <v>2.24E-2</v>
      </c>
      <c r="E238" s="2" t="s">
        <v>23</v>
      </c>
      <c r="F238" s="2" t="s">
        <v>23</v>
      </c>
      <c r="G238" s="3">
        <v>745</v>
      </c>
      <c r="H238" s="3">
        <v>0.64800000000000002</v>
      </c>
      <c r="I238" s="3" t="s">
        <v>6</v>
      </c>
      <c r="J238" s="3" t="b">
        <v>0</v>
      </c>
      <c r="K238" s="4" t="s">
        <v>24</v>
      </c>
      <c r="L238" s="3" t="s">
        <v>24</v>
      </c>
      <c r="M238" t="e">
        <f t="shared" si="6"/>
        <v>#VALUE!</v>
      </c>
      <c r="N238" s="46">
        <f t="shared" si="7"/>
        <v>0</v>
      </c>
      <c r="O238" s="14"/>
    </row>
    <row r="239" spans="2:15">
      <c r="B239">
        <v>4000234</v>
      </c>
      <c r="C239" s="2">
        <v>41568</v>
      </c>
      <c r="D239" s="5">
        <v>6.3200000000000006E-2</v>
      </c>
      <c r="E239" s="2" t="s">
        <v>23</v>
      </c>
      <c r="F239" s="2" t="s">
        <v>23</v>
      </c>
      <c r="G239" s="3">
        <v>733</v>
      </c>
      <c r="H239" s="3">
        <v>0.30400000000000005</v>
      </c>
      <c r="I239" s="3" t="s">
        <v>6</v>
      </c>
      <c r="J239" s="3" t="b">
        <v>0</v>
      </c>
      <c r="K239" s="4" t="s">
        <v>24</v>
      </c>
      <c r="L239" s="3" t="s">
        <v>24</v>
      </c>
      <c r="M239" t="e">
        <f t="shared" si="6"/>
        <v>#VALUE!</v>
      </c>
      <c r="N239" s="46">
        <f t="shared" si="7"/>
        <v>0</v>
      </c>
      <c r="O239" s="14"/>
    </row>
    <row r="240" spans="2:15">
      <c r="B240">
        <v>4000235</v>
      </c>
      <c r="C240" s="2">
        <v>11111</v>
      </c>
      <c r="D240" s="5">
        <v>5.74E-2</v>
      </c>
      <c r="E240" s="2" t="s">
        <v>23</v>
      </c>
      <c r="F240" s="2" t="s">
        <v>23</v>
      </c>
      <c r="G240" s="3">
        <v>792</v>
      </c>
      <c r="H240" s="3">
        <v>0.72000000000000008</v>
      </c>
      <c r="I240" s="3" t="s">
        <v>6</v>
      </c>
      <c r="J240" s="3" t="b">
        <v>0</v>
      </c>
      <c r="K240" s="4" t="s">
        <v>24</v>
      </c>
      <c r="L240" s="3" t="s">
        <v>24</v>
      </c>
      <c r="M240" t="e">
        <f t="shared" si="6"/>
        <v>#VALUE!</v>
      </c>
      <c r="N240" s="46">
        <f t="shared" si="7"/>
        <v>0</v>
      </c>
      <c r="O240" s="14"/>
    </row>
    <row r="241" spans="2:15">
      <c r="B241">
        <v>4000236</v>
      </c>
      <c r="C241" s="2">
        <v>86684</v>
      </c>
      <c r="D241" s="5">
        <v>2.1899999999999999E-2</v>
      </c>
      <c r="E241" s="2" t="s">
        <v>23</v>
      </c>
      <c r="F241" s="2" t="s">
        <v>23</v>
      </c>
      <c r="G241" s="3">
        <v>642</v>
      </c>
      <c r="H241" s="3">
        <v>0.2</v>
      </c>
      <c r="I241" s="3" t="s">
        <v>6</v>
      </c>
      <c r="J241" s="3" t="b">
        <v>0</v>
      </c>
      <c r="K241" s="4" t="s">
        <v>24</v>
      </c>
      <c r="L241" s="3" t="s">
        <v>24</v>
      </c>
      <c r="M241" t="e">
        <f t="shared" si="6"/>
        <v>#VALUE!</v>
      </c>
      <c r="N241" s="46">
        <f t="shared" si="7"/>
        <v>0</v>
      </c>
      <c r="O241" s="14"/>
    </row>
    <row r="242" spans="2:15">
      <c r="B242">
        <v>4000237</v>
      </c>
      <c r="C242" s="2">
        <v>182653</v>
      </c>
      <c r="D242" s="5">
        <v>6.6000000000000003E-2</v>
      </c>
      <c r="E242" s="2" t="s">
        <v>23</v>
      </c>
      <c r="F242" s="2" t="s">
        <v>23</v>
      </c>
      <c r="G242" s="3">
        <v>756</v>
      </c>
      <c r="H242" s="3">
        <v>0.248</v>
      </c>
      <c r="I242" s="3" t="s">
        <v>6</v>
      </c>
      <c r="J242" s="3" t="b">
        <v>0</v>
      </c>
      <c r="K242" s="4" t="s">
        <v>24</v>
      </c>
      <c r="L242" s="3" t="s">
        <v>24</v>
      </c>
      <c r="M242" t="e">
        <f t="shared" si="6"/>
        <v>#VALUE!</v>
      </c>
      <c r="N242" s="46">
        <f t="shared" si="7"/>
        <v>0</v>
      </c>
      <c r="O242" s="14"/>
    </row>
    <row r="243" spans="2:15">
      <c r="B243">
        <v>4000238</v>
      </c>
      <c r="C243" s="2">
        <v>149314</v>
      </c>
      <c r="D243" s="5">
        <v>5.0900000000000001E-2</v>
      </c>
      <c r="E243" s="2" t="s">
        <v>23</v>
      </c>
      <c r="F243" s="2" t="s">
        <v>23</v>
      </c>
      <c r="G243" s="3">
        <v>724</v>
      </c>
      <c r="H243" s="3">
        <v>0.20800000000000007</v>
      </c>
      <c r="I243" s="3" t="s">
        <v>6</v>
      </c>
      <c r="J243" s="3" t="b">
        <v>0</v>
      </c>
      <c r="K243" s="4" t="s">
        <v>24</v>
      </c>
      <c r="L243" s="3" t="s">
        <v>24</v>
      </c>
      <c r="M243" t="e">
        <f t="shared" si="6"/>
        <v>#VALUE!</v>
      </c>
      <c r="N243" s="46">
        <f t="shared" si="7"/>
        <v>0</v>
      </c>
      <c r="O243" s="14"/>
    </row>
    <row r="244" spans="2:15">
      <c r="B244">
        <v>4000239</v>
      </c>
      <c r="C244" s="2">
        <v>41390</v>
      </c>
      <c r="D244" s="5">
        <v>6.2399999999999997E-2</v>
      </c>
      <c r="E244" s="2" t="s">
        <v>23</v>
      </c>
      <c r="F244" s="2" t="s">
        <v>23</v>
      </c>
      <c r="G244" s="3">
        <v>600</v>
      </c>
      <c r="H244" s="3">
        <v>0.67200000000000004</v>
      </c>
      <c r="I244" s="3" t="s">
        <v>6</v>
      </c>
      <c r="J244" s="3" t="b">
        <v>0</v>
      </c>
      <c r="K244" s="4" t="s">
        <v>24</v>
      </c>
      <c r="L244" s="3" t="s">
        <v>24</v>
      </c>
      <c r="M244" t="e">
        <f t="shared" si="6"/>
        <v>#VALUE!</v>
      </c>
      <c r="N244" s="46">
        <f t="shared" si="7"/>
        <v>0</v>
      </c>
      <c r="O244" s="14"/>
    </row>
    <row r="245" spans="2:15">
      <c r="B245">
        <v>4000240</v>
      </c>
      <c r="C245" s="2">
        <v>179174</v>
      </c>
      <c r="D245" s="5">
        <v>3.3300000000000003E-2</v>
      </c>
      <c r="E245" s="2" t="s">
        <v>23</v>
      </c>
      <c r="F245" s="2" t="s">
        <v>23</v>
      </c>
      <c r="G245" s="3">
        <v>612</v>
      </c>
      <c r="H245" s="3">
        <v>0.55200000000000005</v>
      </c>
      <c r="I245" s="3" t="s">
        <v>6</v>
      </c>
      <c r="J245" s="3" t="b">
        <v>0</v>
      </c>
      <c r="K245" s="4" t="s">
        <v>24</v>
      </c>
      <c r="L245" s="3" t="s">
        <v>24</v>
      </c>
      <c r="M245" t="e">
        <f t="shared" si="6"/>
        <v>#VALUE!</v>
      </c>
      <c r="N245" s="46">
        <f t="shared" si="7"/>
        <v>0</v>
      </c>
      <c r="O245" s="14"/>
    </row>
    <row r="246" spans="2:15">
      <c r="B246">
        <v>4000241</v>
      </c>
      <c r="C246" s="2">
        <v>50244</v>
      </c>
      <c r="D246" s="5">
        <v>6.7599999999999993E-2</v>
      </c>
      <c r="E246" s="2" t="s">
        <v>23</v>
      </c>
      <c r="F246" s="2" t="s">
        <v>23</v>
      </c>
      <c r="G246" s="3">
        <v>780</v>
      </c>
      <c r="H246" s="3">
        <v>0.48</v>
      </c>
      <c r="I246" s="3" t="s">
        <v>6</v>
      </c>
      <c r="J246" s="3" t="b">
        <v>0</v>
      </c>
      <c r="K246" s="4" t="s">
        <v>24</v>
      </c>
      <c r="L246" s="3" t="s">
        <v>24</v>
      </c>
      <c r="M246" t="e">
        <f t="shared" si="6"/>
        <v>#VALUE!</v>
      </c>
      <c r="N246" s="46">
        <f t="shared" si="7"/>
        <v>0</v>
      </c>
      <c r="O246" s="14"/>
    </row>
    <row r="247" spans="2:15">
      <c r="B247">
        <v>4000242</v>
      </c>
      <c r="C247" s="2">
        <v>47496</v>
      </c>
      <c r="D247" s="5">
        <v>6.6100000000000006E-2</v>
      </c>
      <c r="E247" s="2" t="s">
        <v>23</v>
      </c>
      <c r="F247" s="2" t="s">
        <v>23</v>
      </c>
      <c r="G247" s="3">
        <v>697</v>
      </c>
      <c r="H247" s="3">
        <v>0.45600000000000007</v>
      </c>
      <c r="I247" s="3" t="s">
        <v>6</v>
      </c>
      <c r="J247" s="3" t="b">
        <v>0</v>
      </c>
      <c r="K247" s="4" t="s">
        <v>24</v>
      </c>
      <c r="L247" s="3" t="s">
        <v>24</v>
      </c>
      <c r="M247" t="e">
        <f t="shared" si="6"/>
        <v>#VALUE!</v>
      </c>
      <c r="N247" s="46">
        <f t="shared" si="7"/>
        <v>0</v>
      </c>
      <c r="O247" s="14"/>
    </row>
    <row r="248" spans="2:15">
      <c r="B248">
        <v>4000243</v>
      </c>
      <c r="C248" s="2">
        <v>56335</v>
      </c>
      <c r="D248" s="5">
        <v>2.3099999999999999E-2</v>
      </c>
      <c r="E248" s="2" t="s">
        <v>23</v>
      </c>
      <c r="F248" s="2" t="s">
        <v>25</v>
      </c>
      <c r="G248" s="3">
        <v>704</v>
      </c>
      <c r="H248" s="3">
        <v>0.93</v>
      </c>
      <c r="I248" s="3" t="s">
        <v>6</v>
      </c>
      <c r="J248" s="3" t="b">
        <v>0</v>
      </c>
      <c r="K248" s="4" t="s">
        <v>24</v>
      </c>
      <c r="L248" s="3" t="s">
        <v>24</v>
      </c>
      <c r="M248" t="e">
        <f t="shared" si="6"/>
        <v>#VALUE!</v>
      </c>
      <c r="N248" s="46">
        <f t="shared" si="7"/>
        <v>0</v>
      </c>
      <c r="O248" s="14"/>
    </row>
    <row r="249" spans="2:15">
      <c r="B249">
        <v>4000244</v>
      </c>
      <c r="C249" s="2">
        <v>171689</v>
      </c>
      <c r="D249" s="5">
        <v>2.0199999999999999E-2</v>
      </c>
      <c r="E249" s="2" t="s">
        <v>23</v>
      </c>
      <c r="F249" s="2" t="s">
        <v>25</v>
      </c>
      <c r="G249" s="3">
        <v>630</v>
      </c>
      <c r="H249" s="3">
        <v>0.24</v>
      </c>
      <c r="I249" s="3" t="s">
        <v>6</v>
      </c>
      <c r="J249" s="3" t="b">
        <v>0</v>
      </c>
      <c r="K249" s="4" t="s">
        <v>24</v>
      </c>
      <c r="L249" s="3" t="s">
        <v>24</v>
      </c>
      <c r="M249" t="e">
        <f t="shared" si="6"/>
        <v>#VALUE!</v>
      </c>
      <c r="N249" s="46">
        <f t="shared" si="7"/>
        <v>0</v>
      </c>
      <c r="O249" s="14"/>
    </row>
    <row r="250" spans="2:15">
      <c r="B250">
        <v>4000245</v>
      </c>
      <c r="C250" s="2">
        <v>22792</v>
      </c>
      <c r="D250" s="5">
        <v>4.8300000000000003E-2</v>
      </c>
      <c r="E250" s="2" t="s">
        <v>23</v>
      </c>
      <c r="F250" s="2" t="s">
        <v>23</v>
      </c>
      <c r="G250" s="3">
        <v>666</v>
      </c>
      <c r="H250" s="3">
        <v>0.78400000000000014</v>
      </c>
      <c r="I250" s="3" t="s">
        <v>6</v>
      </c>
      <c r="J250" s="3" t="b">
        <v>0</v>
      </c>
      <c r="K250" s="4" t="s">
        <v>24</v>
      </c>
      <c r="L250" s="3" t="s">
        <v>24</v>
      </c>
      <c r="M250" t="e">
        <f t="shared" si="6"/>
        <v>#VALUE!</v>
      </c>
      <c r="N250" s="46">
        <f t="shared" si="7"/>
        <v>0</v>
      </c>
      <c r="O250" s="14"/>
    </row>
    <row r="251" spans="2:15">
      <c r="B251">
        <v>4000246</v>
      </c>
      <c r="C251" s="2">
        <v>67803</v>
      </c>
      <c r="D251" s="5">
        <v>5.5300000000000002E-2</v>
      </c>
      <c r="E251" s="2" t="s">
        <v>23</v>
      </c>
      <c r="F251" s="2" t="s">
        <v>25</v>
      </c>
      <c r="G251" s="3">
        <v>633</v>
      </c>
      <c r="H251" s="3">
        <v>0.83</v>
      </c>
      <c r="I251" s="3" t="s">
        <v>6</v>
      </c>
      <c r="J251" s="3" t="b">
        <v>0</v>
      </c>
      <c r="K251" s="4" t="s">
        <v>24</v>
      </c>
      <c r="L251" s="3" t="s">
        <v>24</v>
      </c>
      <c r="M251" t="e">
        <f t="shared" si="6"/>
        <v>#VALUE!</v>
      </c>
      <c r="N251" s="46">
        <f t="shared" si="7"/>
        <v>0</v>
      </c>
      <c r="O251" s="14"/>
    </row>
    <row r="252" spans="2:15">
      <c r="B252">
        <v>4000247</v>
      </c>
      <c r="C252" s="2">
        <v>51440</v>
      </c>
      <c r="D252" s="5">
        <v>6.4100000000000004E-2</v>
      </c>
      <c r="E252" s="2" t="s">
        <v>23</v>
      </c>
      <c r="F252" s="2" t="s">
        <v>23</v>
      </c>
      <c r="G252" s="3">
        <v>704</v>
      </c>
      <c r="H252" s="3">
        <v>0.2</v>
      </c>
      <c r="I252" s="3" t="s">
        <v>6</v>
      </c>
      <c r="J252" s="3" t="b">
        <v>0</v>
      </c>
      <c r="K252" s="4" t="s">
        <v>24</v>
      </c>
      <c r="L252" s="3" t="s">
        <v>24</v>
      </c>
      <c r="M252" t="e">
        <f t="shared" si="6"/>
        <v>#VALUE!</v>
      </c>
      <c r="N252" s="46">
        <f t="shared" si="7"/>
        <v>0</v>
      </c>
      <c r="O252" s="14"/>
    </row>
    <row r="253" spans="2:15">
      <c r="B253">
        <v>4000248</v>
      </c>
      <c r="C253" s="2">
        <v>10276</v>
      </c>
      <c r="D253" s="5">
        <v>2.7E-2</v>
      </c>
      <c r="E253" s="2" t="s">
        <v>26</v>
      </c>
      <c r="F253" s="2" t="s">
        <v>27</v>
      </c>
      <c r="G253" s="3">
        <v>432</v>
      </c>
      <c r="H253" s="3">
        <v>0.4</v>
      </c>
      <c r="I253" s="3" t="s">
        <v>6</v>
      </c>
      <c r="J253" s="3" t="s">
        <v>24</v>
      </c>
      <c r="K253" s="4">
        <v>0.01</v>
      </c>
      <c r="L253" s="3">
        <v>3</v>
      </c>
      <c r="M253">
        <f t="shared" si="6"/>
        <v>9.7206542090698209E-3</v>
      </c>
      <c r="N253" s="46">
        <f t="shared" si="7"/>
        <v>10173.24</v>
      </c>
      <c r="O253" s="14"/>
    </row>
    <row r="254" spans="2:15">
      <c r="B254">
        <v>4000249</v>
      </c>
      <c r="C254" s="2">
        <v>87190</v>
      </c>
      <c r="D254" s="5">
        <v>2.1600000000000001E-2</v>
      </c>
      <c r="E254" s="2" t="s">
        <v>23</v>
      </c>
      <c r="F254" s="2" t="s">
        <v>23</v>
      </c>
      <c r="G254" s="3">
        <v>729</v>
      </c>
      <c r="H254" s="3">
        <v>0.68</v>
      </c>
      <c r="I254" s="3" t="s">
        <v>6</v>
      </c>
      <c r="J254" s="3" t="b">
        <v>0</v>
      </c>
      <c r="K254" s="4" t="s">
        <v>24</v>
      </c>
      <c r="L254" s="3" t="s">
        <v>24</v>
      </c>
      <c r="M254" t="e">
        <f t="shared" si="6"/>
        <v>#VALUE!</v>
      </c>
      <c r="N254" s="46">
        <f t="shared" si="7"/>
        <v>0</v>
      </c>
      <c r="O254" s="14"/>
    </row>
    <row r="255" spans="2:15">
      <c r="B255">
        <v>4000250</v>
      </c>
      <c r="C255" s="2">
        <v>62964</v>
      </c>
      <c r="D255" s="5">
        <v>4.7399999999999998E-2</v>
      </c>
      <c r="E255" s="2" t="s">
        <v>23</v>
      </c>
      <c r="F255" s="2" t="s">
        <v>23</v>
      </c>
      <c r="G255" s="3">
        <v>705</v>
      </c>
      <c r="H255" s="3">
        <v>0.28000000000000003</v>
      </c>
      <c r="I255" s="3" t="s">
        <v>6</v>
      </c>
      <c r="J255" s="3" t="b">
        <v>0</v>
      </c>
      <c r="K255" s="4" t="s">
        <v>24</v>
      </c>
      <c r="L255" s="3" t="s">
        <v>24</v>
      </c>
      <c r="M255" t="e">
        <f t="shared" si="6"/>
        <v>#VALUE!</v>
      </c>
      <c r="N255" s="46">
        <f t="shared" si="7"/>
        <v>0</v>
      </c>
      <c r="O255" s="14"/>
    </row>
    <row r="256" spans="2:15">
      <c r="B256">
        <v>4000251</v>
      </c>
      <c r="C256" s="2">
        <v>106798</v>
      </c>
      <c r="D256" s="5">
        <v>2.63E-2</v>
      </c>
      <c r="E256" s="2" t="s">
        <v>23</v>
      </c>
      <c r="F256" s="2" t="s">
        <v>23</v>
      </c>
      <c r="G256" s="3">
        <v>633</v>
      </c>
      <c r="H256" s="3">
        <v>0.27200000000000002</v>
      </c>
      <c r="I256" s="3" t="s">
        <v>6</v>
      </c>
      <c r="J256" s="3" t="b">
        <v>0</v>
      </c>
      <c r="K256" s="4" t="s">
        <v>24</v>
      </c>
      <c r="L256" s="3" t="s">
        <v>24</v>
      </c>
      <c r="M256" t="e">
        <f t="shared" si="6"/>
        <v>#VALUE!</v>
      </c>
      <c r="N256" s="46">
        <f t="shared" si="7"/>
        <v>0</v>
      </c>
      <c r="O256" s="14"/>
    </row>
    <row r="257" spans="2:15">
      <c r="B257">
        <v>4000252</v>
      </c>
      <c r="C257" s="2">
        <v>189112</v>
      </c>
      <c r="D257" s="5">
        <v>5.9299999999999999E-2</v>
      </c>
      <c r="E257" s="2" t="s">
        <v>23</v>
      </c>
      <c r="F257" s="2" t="s">
        <v>23</v>
      </c>
      <c r="G257" s="3">
        <v>796</v>
      </c>
      <c r="H257" s="3">
        <v>0.2</v>
      </c>
      <c r="I257" s="3" t="s">
        <v>6</v>
      </c>
      <c r="J257" s="3" t="b">
        <v>0</v>
      </c>
      <c r="K257" s="4" t="s">
        <v>24</v>
      </c>
      <c r="L257" s="3" t="s">
        <v>24</v>
      </c>
      <c r="M257" t="e">
        <f t="shared" si="6"/>
        <v>#VALUE!</v>
      </c>
      <c r="N257" s="46">
        <f t="shared" si="7"/>
        <v>0</v>
      </c>
      <c r="O257" s="14"/>
    </row>
    <row r="258" spans="2:15">
      <c r="B258">
        <v>4000253</v>
      </c>
      <c r="C258" s="2">
        <v>128063</v>
      </c>
      <c r="D258" s="5">
        <v>6.3600000000000004E-2</v>
      </c>
      <c r="E258" s="2" t="s">
        <v>23</v>
      </c>
      <c r="F258" s="2" t="s">
        <v>23</v>
      </c>
      <c r="G258" s="3">
        <v>652</v>
      </c>
      <c r="H258" s="3">
        <v>0.68</v>
      </c>
      <c r="I258" s="3" t="s">
        <v>6</v>
      </c>
      <c r="J258" s="3" t="b">
        <v>0</v>
      </c>
      <c r="K258" s="4" t="s">
        <v>24</v>
      </c>
      <c r="L258" s="3" t="s">
        <v>24</v>
      </c>
      <c r="M258" t="e">
        <f t="shared" si="6"/>
        <v>#VALUE!</v>
      </c>
      <c r="N258" s="46">
        <f t="shared" si="7"/>
        <v>0</v>
      </c>
      <c r="O258" s="14"/>
    </row>
    <row r="259" spans="2:15">
      <c r="B259">
        <v>4000254</v>
      </c>
      <c r="C259" s="2">
        <v>145955</v>
      </c>
      <c r="D259" s="5">
        <v>4.1300000000000003E-2</v>
      </c>
      <c r="E259" s="2" t="s">
        <v>23</v>
      </c>
      <c r="F259" s="2" t="s">
        <v>23</v>
      </c>
      <c r="G259" s="3">
        <v>758</v>
      </c>
      <c r="H259" s="3">
        <v>0.47199999999999998</v>
      </c>
      <c r="I259" s="3" t="s">
        <v>6</v>
      </c>
      <c r="J259" s="3" t="b">
        <v>0</v>
      </c>
      <c r="K259" s="4" t="s">
        <v>24</v>
      </c>
      <c r="L259" s="3" t="s">
        <v>24</v>
      </c>
      <c r="M259" t="e">
        <f t="shared" si="6"/>
        <v>#VALUE!</v>
      </c>
      <c r="N259" s="46">
        <f t="shared" si="7"/>
        <v>0</v>
      </c>
      <c r="O259" s="14"/>
    </row>
    <row r="260" spans="2:15">
      <c r="B260">
        <v>4000255</v>
      </c>
      <c r="C260" s="2">
        <v>199532</v>
      </c>
      <c r="D260" s="5">
        <v>5.7700000000000001E-2</v>
      </c>
      <c r="E260" s="2" t="s">
        <v>23</v>
      </c>
      <c r="F260" s="2" t="s">
        <v>23</v>
      </c>
      <c r="G260" s="3">
        <v>720</v>
      </c>
      <c r="H260" s="3">
        <v>0.248</v>
      </c>
      <c r="I260" s="3" t="s">
        <v>6</v>
      </c>
      <c r="J260" s="3" t="b">
        <v>0</v>
      </c>
      <c r="K260" s="4" t="s">
        <v>24</v>
      </c>
      <c r="L260" s="3" t="s">
        <v>24</v>
      </c>
      <c r="M260" t="e">
        <f t="shared" si="6"/>
        <v>#VALUE!</v>
      </c>
      <c r="N260" s="46">
        <f t="shared" si="7"/>
        <v>0</v>
      </c>
      <c r="O260" s="14"/>
    </row>
    <row r="261" spans="2:15">
      <c r="B261">
        <v>4000256</v>
      </c>
      <c r="C261" s="2">
        <v>126914</v>
      </c>
      <c r="D261" s="5">
        <v>2.1600000000000001E-2</v>
      </c>
      <c r="E261" s="2" t="s">
        <v>23</v>
      </c>
      <c r="F261" s="2" t="s">
        <v>23</v>
      </c>
      <c r="G261" s="3">
        <v>796</v>
      </c>
      <c r="H261" s="3">
        <v>0.28799999999999992</v>
      </c>
      <c r="I261" s="3" t="s">
        <v>6</v>
      </c>
      <c r="J261" s="3" t="b">
        <v>0</v>
      </c>
      <c r="K261" s="4" t="s">
        <v>24</v>
      </c>
      <c r="L261" s="3" t="s">
        <v>24</v>
      </c>
      <c r="M261" t="e">
        <f t="shared" si="6"/>
        <v>#VALUE!</v>
      </c>
      <c r="N261" s="46">
        <f t="shared" si="7"/>
        <v>0</v>
      </c>
      <c r="O261" s="14"/>
    </row>
    <row r="262" spans="2:15">
      <c r="B262">
        <v>4000257</v>
      </c>
      <c r="C262" s="2">
        <v>168616</v>
      </c>
      <c r="D262" s="5">
        <v>3.32E-2</v>
      </c>
      <c r="E262" s="2" t="s">
        <v>23</v>
      </c>
      <c r="F262" s="2" t="s">
        <v>23</v>
      </c>
      <c r="G262" s="3">
        <v>683</v>
      </c>
      <c r="H262" s="3">
        <v>0.248</v>
      </c>
      <c r="I262" s="3" t="s">
        <v>6</v>
      </c>
      <c r="J262" s="3" t="b">
        <v>0</v>
      </c>
      <c r="K262" s="4" t="s">
        <v>24</v>
      </c>
      <c r="L262" s="3" t="s">
        <v>24</v>
      </c>
      <c r="M262" t="e">
        <f t="shared" ref="M262:M325" si="8">IF(ISBLANK(J262), 0, K262 / (1 + 0.12)^(L262/12))</f>
        <v>#VALUE!</v>
      </c>
      <c r="N262" s="46">
        <f t="shared" ref="N262:N325" si="9">IF(F262="defaulted", C262 * (1 - K262), 0)</f>
        <v>0</v>
      </c>
      <c r="O262" s="14"/>
    </row>
    <row r="263" spans="2:15">
      <c r="B263">
        <v>4000258</v>
      </c>
      <c r="C263" s="2">
        <v>69798</v>
      </c>
      <c r="D263" s="5">
        <v>6.93E-2</v>
      </c>
      <c r="E263" s="2" t="s">
        <v>23</v>
      </c>
      <c r="F263" s="2" t="s">
        <v>23</v>
      </c>
      <c r="G263" s="3">
        <v>674</v>
      </c>
      <c r="H263" s="3">
        <v>0.2</v>
      </c>
      <c r="I263" s="3" t="s">
        <v>6</v>
      </c>
      <c r="J263" s="3" t="b">
        <v>0</v>
      </c>
      <c r="K263" s="4" t="s">
        <v>24</v>
      </c>
      <c r="L263" s="3" t="s">
        <v>24</v>
      </c>
      <c r="M263" t="e">
        <f t="shared" si="8"/>
        <v>#VALUE!</v>
      </c>
      <c r="N263" s="46">
        <f t="shared" si="9"/>
        <v>0</v>
      </c>
      <c r="O263" s="14"/>
    </row>
    <row r="264" spans="2:15">
      <c r="B264">
        <v>4000259</v>
      </c>
      <c r="C264" s="2">
        <v>156679</v>
      </c>
      <c r="D264" s="5">
        <v>6.5500000000000003E-2</v>
      </c>
      <c r="E264" s="2" t="s">
        <v>23</v>
      </c>
      <c r="F264" s="2" t="s">
        <v>23</v>
      </c>
      <c r="G264" s="3">
        <v>746</v>
      </c>
      <c r="H264" s="3">
        <v>0.65600000000000003</v>
      </c>
      <c r="I264" s="3" t="s">
        <v>6</v>
      </c>
      <c r="J264" s="3" t="b">
        <v>0</v>
      </c>
      <c r="K264" s="4" t="s">
        <v>24</v>
      </c>
      <c r="L264" s="3" t="s">
        <v>24</v>
      </c>
      <c r="M264" t="e">
        <f t="shared" si="8"/>
        <v>#VALUE!</v>
      </c>
      <c r="N264" s="46">
        <f t="shared" si="9"/>
        <v>0</v>
      </c>
      <c r="O264" s="14"/>
    </row>
    <row r="265" spans="2:15">
      <c r="B265">
        <v>4000260</v>
      </c>
      <c r="C265" s="2">
        <v>25868</v>
      </c>
      <c r="D265" s="5">
        <v>5.9900000000000002E-2</v>
      </c>
      <c r="E265" s="2" t="s">
        <v>23</v>
      </c>
      <c r="F265" s="2" t="s">
        <v>23</v>
      </c>
      <c r="G265" s="3">
        <v>721</v>
      </c>
      <c r="H265" s="3">
        <v>0.31200000000000006</v>
      </c>
      <c r="I265" s="3" t="s">
        <v>6</v>
      </c>
      <c r="J265" s="3" t="b">
        <v>0</v>
      </c>
      <c r="K265" s="4" t="s">
        <v>24</v>
      </c>
      <c r="L265" s="3" t="s">
        <v>24</v>
      </c>
      <c r="M265" t="e">
        <f t="shared" si="8"/>
        <v>#VALUE!</v>
      </c>
      <c r="N265" s="46">
        <f t="shared" si="9"/>
        <v>0</v>
      </c>
      <c r="O265" s="14"/>
    </row>
    <row r="266" spans="2:15">
      <c r="B266">
        <v>4000261</v>
      </c>
      <c r="C266" s="2">
        <v>135705</v>
      </c>
      <c r="D266" s="5">
        <v>6.0699999999999997E-2</v>
      </c>
      <c r="E266" s="2" t="s">
        <v>23</v>
      </c>
      <c r="F266" s="2" t="s">
        <v>23</v>
      </c>
      <c r="G266" s="3">
        <v>794</v>
      </c>
      <c r="H266" s="3">
        <v>0.64</v>
      </c>
      <c r="I266" s="3" t="s">
        <v>6</v>
      </c>
      <c r="J266" s="3" t="b">
        <v>0</v>
      </c>
      <c r="K266" s="4" t="s">
        <v>24</v>
      </c>
      <c r="L266" s="3" t="s">
        <v>24</v>
      </c>
      <c r="M266" t="e">
        <f t="shared" si="8"/>
        <v>#VALUE!</v>
      </c>
      <c r="N266" s="46">
        <f t="shared" si="9"/>
        <v>0</v>
      </c>
      <c r="O266" s="14"/>
    </row>
    <row r="267" spans="2:15">
      <c r="B267">
        <v>4000262</v>
      </c>
      <c r="C267" s="2">
        <v>170290</v>
      </c>
      <c r="D267" s="5">
        <v>3.3700000000000001E-2</v>
      </c>
      <c r="E267" s="2" t="s">
        <v>23</v>
      </c>
      <c r="F267" s="2" t="s">
        <v>23</v>
      </c>
      <c r="G267" s="3">
        <v>610</v>
      </c>
      <c r="H267" s="3">
        <v>0.43999999999999995</v>
      </c>
      <c r="I267" s="3" t="s">
        <v>6</v>
      </c>
      <c r="J267" s="3" t="b">
        <v>0</v>
      </c>
      <c r="K267" s="4" t="s">
        <v>24</v>
      </c>
      <c r="L267" s="3" t="s">
        <v>24</v>
      </c>
      <c r="M267" t="e">
        <f t="shared" si="8"/>
        <v>#VALUE!</v>
      </c>
      <c r="N267" s="46">
        <f t="shared" si="9"/>
        <v>0</v>
      </c>
      <c r="O267" s="14"/>
    </row>
    <row r="268" spans="2:15">
      <c r="B268">
        <v>4000263</v>
      </c>
      <c r="C268" s="2">
        <v>47103</v>
      </c>
      <c r="D268" s="5">
        <v>5.8099999999999999E-2</v>
      </c>
      <c r="E268" s="2" t="s">
        <v>23</v>
      </c>
      <c r="F268" s="2" t="s">
        <v>23</v>
      </c>
      <c r="G268" s="3">
        <v>624</v>
      </c>
      <c r="H268" s="3">
        <v>0.2</v>
      </c>
      <c r="I268" s="3" t="s">
        <v>6</v>
      </c>
      <c r="J268" s="3" t="b">
        <v>0</v>
      </c>
      <c r="K268" s="4" t="s">
        <v>24</v>
      </c>
      <c r="L268" s="3" t="s">
        <v>24</v>
      </c>
      <c r="M268" t="e">
        <f t="shared" si="8"/>
        <v>#VALUE!</v>
      </c>
      <c r="N268" s="46">
        <f t="shared" si="9"/>
        <v>0</v>
      </c>
      <c r="O268" s="14"/>
    </row>
    <row r="269" spans="2:15">
      <c r="B269">
        <v>4000264</v>
      </c>
      <c r="C269" s="2">
        <v>64468</v>
      </c>
      <c r="D269" s="5">
        <v>2.9499999999999998E-2</v>
      </c>
      <c r="E269" s="2" t="s">
        <v>23</v>
      </c>
      <c r="F269" s="2" t="s">
        <v>25</v>
      </c>
      <c r="G269" s="3">
        <v>717</v>
      </c>
      <c r="H269" s="3">
        <v>0.73999999999999988</v>
      </c>
      <c r="I269" s="3" t="s">
        <v>6</v>
      </c>
      <c r="J269" s="3" t="b">
        <v>0</v>
      </c>
      <c r="K269" s="4" t="s">
        <v>24</v>
      </c>
      <c r="L269" s="3" t="s">
        <v>24</v>
      </c>
      <c r="M269" t="e">
        <f t="shared" si="8"/>
        <v>#VALUE!</v>
      </c>
      <c r="N269" s="46">
        <f t="shared" si="9"/>
        <v>0</v>
      </c>
      <c r="O269" s="14"/>
    </row>
    <row r="270" spans="2:15">
      <c r="B270">
        <v>4000265</v>
      </c>
      <c r="C270" s="2">
        <v>82687</v>
      </c>
      <c r="D270" s="5">
        <v>6.6799999999999998E-2</v>
      </c>
      <c r="E270" s="2" t="s">
        <v>23</v>
      </c>
      <c r="F270" s="2" t="s">
        <v>23</v>
      </c>
      <c r="G270" s="3">
        <v>740</v>
      </c>
      <c r="H270" s="3">
        <v>0.59199999999999997</v>
      </c>
      <c r="I270" s="3" t="s">
        <v>6</v>
      </c>
      <c r="J270" s="3" t="b">
        <v>0</v>
      </c>
      <c r="K270" s="4" t="s">
        <v>24</v>
      </c>
      <c r="L270" s="3" t="s">
        <v>24</v>
      </c>
      <c r="M270" t="e">
        <f t="shared" si="8"/>
        <v>#VALUE!</v>
      </c>
      <c r="N270" s="46">
        <f t="shared" si="9"/>
        <v>0</v>
      </c>
      <c r="O270" s="14"/>
    </row>
    <row r="271" spans="2:15">
      <c r="B271">
        <v>4000266</v>
      </c>
      <c r="C271" s="2">
        <v>123839</v>
      </c>
      <c r="D271" s="5">
        <v>4.3799999999999999E-2</v>
      </c>
      <c r="E271" s="2" t="s">
        <v>23</v>
      </c>
      <c r="F271" s="2" t="s">
        <v>23</v>
      </c>
      <c r="G271" s="3">
        <v>642</v>
      </c>
      <c r="H271" s="3">
        <v>0.72000000000000008</v>
      </c>
      <c r="I271" s="3" t="s">
        <v>6</v>
      </c>
      <c r="J271" s="3" t="b">
        <v>0</v>
      </c>
      <c r="K271" s="4" t="s">
        <v>24</v>
      </c>
      <c r="L271" s="3" t="s">
        <v>24</v>
      </c>
      <c r="M271" t="e">
        <f t="shared" si="8"/>
        <v>#VALUE!</v>
      </c>
      <c r="N271" s="46">
        <f t="shared" si="9"/>
        <v>0</v>
      </c>
      <c r="O271" s="14"/>
    </row>
    <row r="272" spans="2:15">
      <c r="B272">
        <v>4000267</v>
      </c>
      <c r="C272" s="2">
        <v>37182</v>
      </c>
      <c r="D272" s="5">
        <v>2.4500000000000001E-2</v>
      </c>
      <c r="E272" s="2" t="s">
        <v>23</v>
      </c>
      <c r="F272" s="2" t="s">
        <v>25</v>
      </c>
      <c r="G272" s="3">
        <v>617</v>
      </c>
      <c r="H272" s="3">
        <v>0.54999999999999993</v>
      </c>
      <c r="I272" s="3" t="s">
        <v>6</v>
      </c>
      <c r="J272" s="3" t="b">
        <v>0</v>
      </c>
      <c r="K272" s="4" t="s">
        <v>24</v>
      </c>
      <c r="L272" s="3" t="s">
        <v>24</v>
      </c>
      <c r="M272" t="e">
        <f t="shared" si="8"/>
        <v>#VALUE!</v>
      </c>
      <c r="N272" s="46">
        <f t="shared" si="9"/>
        <v>0</v>
      </c>
      <c r="O272" s="14"/>
    </row>
    <row r="273" spans="2:15">
      <c r="B273">
        <v>4000268</v>
      </c>
      <c r="C273" s="2">
        <v>163227</v>
      </c>
      <c r="D273" s="5">
        <v>2.7E-2</v>
      </c>
      <c r="E273" s="2" t="s">
        <v>23</v>
      </c>
      <c r="F273" s="2" t="s">
        <v>23</v>
      </c>
      <c r="G273" s="3">
        <v>778</v>
      </c>
      <c r="H273" s="3">
        <v>0.46400000000000008</v>
      </c>
      <c r="I273" s="3" t="s">
        <v>6</v>
      </c>
      <c r="J273" s="3" t="b">
        <v>0</v>
      </c>
      <c r="K273" s="4" t="s">
        <v>24</v>
      </c>
      <c r="L273" s="3" t="s">
        <v>24</v>
      </c>
      <c r="M273" t="e">
        <f t="shared" si="8"/>
        <v>#VALUE!</v>
      </c>
      <c r="N273" s="46">
        <f t="shared" si="9"/>
        <v>0</v>
      </c>
      <c r="O273" s="14"/>
    </row>
    <row r="274" spans="2:15">
      <c r="B274">
        <v>4000269</v>
      </c>
      <c r="C274" s="2">
        <v>57828</v>
      </c>
      <c r="D274" s="5">
        <v>4.24E-2</v>
      </c>
      <c r="E274" s="2" t="s">
        <v>23</v>
      </c>
      <c r="F274" s="2" t="s">
        <v>23</v>
      </c>
      <c r="G274" s="3">
        <v>713</v>
      </c>
      <c r="H274" s="3">
        <v>0.55200000000000005</v>
      </c>
      <c r="I274" s="3" t="s">
        <v>6</v>
      </c>
      <c r="J274" s="3" t="b">
        <v>0</v>
      </c>
      <c r="K274" s="4" t="s">
        <v>24</v>
      </c>
      <c r="L274" s="3" t="s">
        <v>24</v>
      </c>
      <c r="M274" t="e">
        <f t="shared" si="8"/>
        <v>#VALUE!</v>
      </c>
      <c r="N274" s="46">
        <f t="shared" si="9"/>
        <v>0</v>
      </c>
      <c r="O274" s="14"/>
    </row>
    <row r="275" spans="2:15">
      <c r="B275">
        <v>4000270</v>
      </c>
      <c r="C275" s="2">
        <v>71396</v>
      </c>
      <c r="D275" s="5">
        <v>6.0600000000000001E-2</v>
      </c>
      <c r="E275" s="2" t="s">
        <v>23</v>
      </c>
      <c r="F275" s="2" t="s">
        <v>23</v>
      </c>
      <c r="G275" s="3">
        <v>604</v>
      </c>
      <c r="H275" s="3">
        <v>0.2</v>
      </c>
      <c r="I275" s="3" t="s">
        <v>6</v>
      </c>
      <c r="J275" s="3" t="b">
        <v>0</v>
      </c>
      <c r="K275" s="4" t="s">
        <v>24</v>
      </c>
      <c r="L275" s="3" t="s">
        <v>24</v>
      </c>
      <c r="M275" t="e">
        <f t="shared" si="8"/>
        <v>#VALUE!</v>
      </c>
      <c r="N275" s="46">
        <f t="shared" si="9"/>
        <v>0</v>
      </c>
      <c r="O275" s="14"/>
    </row>
    <row r="276" spans="2:15">
      <c r="B276">
        <v>4000271</v>
      </c>
      <c r="C276" s="2">
        <v>161371</v>
      </c>
      <c r="D276" s="5">
        <v>4.8500000000000001E-2</v>
      </c>
      <c r="E276" s="2" t="s">
        <v>23</v>
      </c>
      <c r="F276" s="2" t="s">
        <v>23</v>
      </c>
      <c r="G276" s="3">
        <v>750</v>
      </c>
      <c r="H276" s="3">
        <v>0.46400000000000008</v>
      </c>
      <c r="I276" s="3" t="s">
        <v>6</v>
      </c>
      <c r="J276" s="3" t="b">
        <v>0</v>
      </c>
      <c r="K276" s="4" t="s">
        <v>24</v>
      </c>
      <c r="L276" s="3" t="s">
        <v>24</v>
      </c>
      <c r="M276" t="e">
        <f t="shared" si="8"/>
        <v>#VALUE!</v>
      </c>
      <c r="N276" s="46">
        <f t="shared" si="9"/>
        <v>0</v>
      </c>
      <c r="O276" s="14"/>
    </row>
    <row r="277" spans="2:15">
      <c r="B277">
        <v>4000272</v>
      </c>
      <c r="C277" s="2">
        <v>135383</v>
      </c>
      <c r="D277" s="5">
        <v>2.4400000000000002E-2</v>
      </c>
      <c r="E277" s="2" t="s">
        <v>23</v>
      </c>
      <c r="F277" s="2" t="s">
        <v>23</v>
      </c>
      <c r="G277" s="3">
        <v>614</v>
      </c>
      <c r="H277" s="3">
        <v>0.2</v>
      </c>
      <c r="I277" s="3" t="s">
        <v>6</v>
      </c>
      <c r="J277" s="3" t="b">
        <v>0</v>
      </c>
      <c r="K277" s="4" t="s">
        <v>24</v>
      </c>
      <c r="L277" s="3" t="s">
        <v>24</v>
      </c>
      <c r="M277" t="e">
        <f t="shared" si="8"/>
        <v>#VALUE!</v>
      </c>
      <c r="N277" s="46">
        <f t="shared" si="9"/>
        <v>0</v>
      </c>
      <c r="O277" s="14"/>
    </row>
    <row r="278" spans="2:15">
      <c r="B278">
        <v>4000273</v>
      </c>
      <c r="C278" s="2">
        <v>189261</v>
      </c>
      <c r="D278" s="5">
        <v>4.9500000000000002E-2</v>
      </c>
      <c r="E278" s="2" t="s">
        <v>23</v>
      </c>
      <c r="F278" s="2" t="s">
        <v>23</v>
      </c>
      <c r="G278" s="3">
        <v>681</v>
      </c>
      <c r="H278" s="3">
        <v>0.45600000000000007</v>
      </c>
      <c r="I278" s="3" t="s">
        <v>6</v>
      </c>
      <c r="J278" s="3" t="b">
        <v>0</v>
      </c>
      <c r="K278" s="4" t="s">
        <v>24</v>
      </c>
      <c r="L278" s="3" t="s">
        <v>24</v>
      </c>
      <c r="M278" t="e">
        <f t="shared" si="8"/>
        <v>#VALUE!</v>
      </c>
      <c r="N278" s="46">
        <f t="shared" si="9"/>
        <v>0</v>
      </c>
      <c r="O278" s="14"/>
    </row>
    <row r="279" spans="2:15">
      <c r="B279">
        <v>4000274</v>
      </c>
      <c r="C279" s="2">
        <v>185418</v>
      </c>
      <c r="D279" s="5">
        <v>3.7199999999999997E-2</v>
      </c>
      <c r="E279" s="2" t="s">
        <v>23</v>
      </c>
      <c r="F279" s="2" t="s">
        <v>23</v>
      </c>
      <c r="G279" s="3">
        <v>607</v>
      </c>
      <c r="H279" s="3">
        <v>0.38400000000000001</v>
      </c>
      <c r="I279" s="3" t="s">
        <v>6</v>
      </c>
      <c r="J279" s="3" t="b">
        <v>0</v>
      </c>
      <c r="K279" s="4" t="s">
        <v>24</v>
      </c>
      <c r="L279" s="3" t="s">
        <v>24</v>
      </c>
      <c r="M279" t="e">
        <f t="shared" si="8"/>
        <v>#VALUE!</v>
      </c>
      <c r="N279" s="46">
        <f t="shared" si="9"/>
        <v>0</v>
      </c>
      <c r="O279" s="14"/>
    </row>
    <row r="280" spans="2:15">
      <c r="B280">
        <v>4000275</v>
      </c>
      <c r="C280" s="2">
        <v>189457</v>
      </c>
      <c r="D280" s="5">
        <v>2.24E-2</v>
      </c>
      <c r="E280" s="2" t="s">
        <v>23</v>
      </c>
      <c r="F280" s="2" t="s">
        <v>23</v>
      </c>
      <c r="G280" s="3">
        <v>796</v>
      </c>
      <c r="H280" s="3">
        <v>0.27200000000000002</v>
      </c>
      <c r="I280" s="3" t="s">
        <v>6</v>
      </c>
      <c r="J280" s="3" t="b">
        <v>0</v>
      </c>
      <c r="K280" s="4" t="s">
        <v>24</v>
      </c>
      <c r="L280" s="3" t="s">
        <v>24</v>
      </c>
      <c r="M280" t="e">
        <f t="shared" si="8"/>
        <v>#VALUE!</v>
      </c>
      <c r="N280" s="46">
        <f t="shared" si="9"/>
        <v>0</v>
      </c>
      <c r="O280" s="14"/>
    </row>
    <row r="281" spans="2:15">
      <c r="B281">
        <v>4000276</v>
      </c>
      <c r="C281" s="2">
        <v>183869</v>
      </c>
      <c r="D281" s="5">
        <v>2.4899999999999999E-2</v>
      </c>
      <c r="E281" s="2" t="s">
        <v>23</v>
      </c>
      <c r="F281" s="2" t="s">
        <v>23</v>
      </c>
      <c r="G281" s="3">
        <v>721</v>
      </c>
      <c r="H281" s="3">
        <v>0.24</v>
      </c>
      <c r="I281" s="3" t="s">
        <v>6</v>
      </c>
      <c r="J281" s="3" t="b">
        <v>0</v>
      </c>
      <c r="K281" s="4" t="s">
        <v>24</v>
      </c>
      <c r="L281" s="3" t="s">
        <v>24</v>
      </c>
      <c r="M281" t="e">
        <f t="shared" si="8"/>
        <v>#VALUE!</v>
      </c>
      <c r="N281" s="46">
        <f t="shared" si="9"/>
        <v>0</v>
      </c>
      <c r="O281" s="14"/>
    </row>
    <row r="282" spans="2:15">
      <c r="B282">
        <v>4000277</v>
      </c>
      <c r="C282" s="2">
        <v>99794</v>
      </c>
      <c r="D282" s="5">
        <v>5.0500000000000003E-2</v>
      </c>
      <c r="E282" s="2" t="s">
        <v>23</v>
      </c>
      <c r="F282" s="2" t="s">
        <v>27</v>
      </c>
      <c r="G282" s="3">
        <v>460.79999999999995</v>
      </c>
      <c r="H282" s="3">
        <v>1.0899999999999999</v>
      </c>
      <c r="I282" s="3" t="s">
        <v>6</v>
      </c>
      <c r="J282" s="3" t="s">
        <v>24</v>
      </c>
      <c r="K282" s="4">
        <v>0.15</v>
      </c>
      <c r="L282" s="3">
        <v>6</v>
      </c>
      <c r="M282">
        <f t="shared" si="8"/>
        <v>0.14173667737846019</v>
      </c>
      <c r="N282" s="46">
        <f t="shared" si="9"/>
        <v>84824.9</v>
      </c>
      <c r="O282" s="14"/>
    </row>
    <row r="283" spans="2:15">
      <c r="B283">
        <v>4000278</v>
      </c>
      <c r="C283" s="2">
        <v>137194</v>
      </c>
      <c r="D283" s="5">
        <v>6.2700000000000006E-2</v>
      </c>
      <c r="E283" s="2" t="s">
        <v>23</v>
      </c>
      <c r="F283" s="2" t="s">
        <v>23</v>
      </c>
      <c r="G283" s="3">
        <v>640</v>
      </c>
      <c r="H283" s="3">
        <v>0.38400000000000001</v>
      </c>
      <c r="I283" s="3" t="s">
        <v>6</v>
      </c>
      <c r="J283" s="3" t="b">
        <v>0</v>
      </c>
      <c r="K283" s="4" t="s">
        <v>24</v>
      </c>
      <c r="L283" s="3" t="s">
        <v>24</v>
      </c>
      <c r="M283" t="e">
        <f t="shared" si="8"/>
        <v>#VALUE!</v>
      </c>
      <c r="N283" s="46">
        <f t="shared" si="9"/>
        <v>0</v>
      </c>
      <c r="O283" s="14"/>
    </row>
    <row r="284" spans="2:15">
      <c r="B284">
        <v>4000279</v>
      </c>
      <c r="C284" s="2">
        <v>187670</v>
      </c>
      <c r="D284" s="5">
        <v>2.9000000000000001E-2</v>
      </c>
      <c r="E284" s="2" t="s">
        <v>23</v>
      </c>
      <c r="F284" s="2" t="s">
        <v>23</v>
      </c>
      <c r="G284" s="3">
        <v>675</v>
      </c>
      <c r="H284" s="3">
        <v>0.49600000000000011</v>
      </c>
      <c r="I284" s="3" t="s">
        <v>6</v>
      </c>
      <c r="J284" s="3" t="b">
        <v>0</v>
      </c>
      <c r="K284" s="4" t="s">
        <v>24</v>
      </c>
      <c r="L284" s="3" t="s">
        <v>24</v>
      </c>
      <c r="M284" t="e">
        <f t="shared" si="8"/>
        <v>#VALUE!</v>
      </c>
      <c r="N284" s="46">
        <f t="shared" si="9"/>
        <v>0</v>
      </c>
      <c r="O284" s="14"/>
    </row>
    <row r="285" spans="2:15">
      <c r="B285">
        <v>4000280</v>
      </c>
      <c r="C285" s="2">
        <v>42025</v>
      </c>
      <c r="D285" s="5">
        <v>6.2600000000000003E-2</v>
      </c>
      <c r="E285" s="2" t="s">
        <v>23</v>
      </c>
      <c r="F285" s="2" t="s">
        <v>23</v>
      </c>
      <c r="G285" s="3">
        <v>799</v>
      </c>
      <c r="H285" s="3">
        <v>0.2</v>
      </c>
      <c r="I285" s="3" t="s">
        <v>6</v>
      </c>
      <c r="J285" s="3" t="b">
        <v>0</v>
      </c>
      <c r="K285" s="4" t="s">
        <v>24</v>
      </c>
      <c r="L285" s="3" t="s">
        <v>24</v>
      </c>
      <c r="M285" t="e">
        <f t="shared" si="8"/>
        <v>#VALUE!</v>
      </c>
      <c r="N285" s="46">
        <f t="shared" si="9"/>
        <v>0</v>
      </c>
      <c r="O285" s="14"/>
    </row>
    <row r="286" spans="2:15">
      <c r="B286">
        <v>4000281</v>
      </c>
      <c r="C286" s="2">
        <v>99317</v>
      </c>
      <c r="D286" s="5">
        <v>4.4200000000000003E-2</v>
      </c>
      <c r="E286" s="2" t="s">
        <v>23</v>
      </c>
      <c r="F286" s="2" t="s">
        <v>23</v>
      </c>
      <c r="G286" s="3">
        <v>625</v>
      </c>
      <c r="H286" s="3">
        <v>0.75200000000000011</v>
      </c>
      <c r="I286" s="3" t="s">
        <v>6</v>
      </c>
      <c r="J286" s="3" t="b">
        <v>0</v>
      </c>
      <c r="K286" s="4" t="s">
        <v>24</v>
      </c>
      <c r="L286" s="3" t="s">
        <v>24</v>
      </c>
      <c r="M286" t="e">
        <f t="shared" si="8"/>
        <v>#VALUE!</v>
      </c>
      <c r="N286" s="46">
        <f t="shared" si="9"/>
        <v>0</v>
      </c>
      <c r="O286" s="14"/>
    </row>
    <row r="287" spans="2:15">
      <c r="B287">
        <v>4000282</v>
      </c>
      <c r="C287" s="2">
        <v>93732</v>
      </c>
      <c r="D287" s="5">
        <v>4.4600000000000001E-2</v>
      </c>
      <c r="E287" s="2" t="s">
        <v>23</v>
      </c>
      <c r="F287" s="2" t="s">
        <v>23</v>
      </c>
      <c r="G287" s="3">
        <v>780</v>
      </c>
      <c r="H287" s="3">
        <v>0.72000000000000008</v>
      </c>
      <c r="I287" s="3" t="s">
        <v>6</v>
      </c>
      <c r="J287" s="3" t="b">
        <v>0</v>
      </c>
      <c r="K287" s="4" t="s">
        <v>24</v>
      </c>
      <c r="L287" s="3" t="s">
        <v>24</v>
      </c>
      <c r="M287" t="e">
        <f t="shared" si="8"/>
        <v>#VALUE!</v>
      </c>
      <c r="N287" s="46">
        <f t="shared" si="9"/>
        <v>0</v>
      </c>
      <c r="O287" s="14"/>
    </row>
    <row r="288" spans="2:15">
      <c r="B288">
        <v>4000283</v>
      </c>
      <c r="C288" s="2">
        <v>89358</v>
      </c>
      <c r="D288" s="5">
        <v>4.4499999999999998E-2</v>
      </c>
      <c r="E288" s="2" t="s">
        <v>23</v>
      </c>
      <c r="F288" s="2" t="s">
        <v>23</v>
      </c>
      <c r="G288" s="3">
        <v>618</v>
      </c>
      <c r="H288" s="3">
        <v>0.21599999999999997</v>
      </c>
      <c r="I288" s="3" t="s">
        <v>6</v>
      </c>
      <c r="J288" s="3" t="b">
        <v>0</v>
      </c>
      <c r="K288" s="4" t="s">
        <v>24</v>
      </c>
      <c r="L288" s="3" t="s">
        <v>24</v>
      </c>
      <c r="M288" t="e">
        <f t="shared" si="8"/>
        <v>#VALUE!</v>
      </c>
      <c r="N288" s="46">
        <f t="shared" si="9"/>
        <v>0</v>
      </c>
      <c r="O288" s="14"/>
    </row>
    <row r="289" spans="2:15">
      <c r="B289">
        <v>4000284</v>
      </c>
      <c r="C289" s="2">
        <v>143179</v>
      </c>
      <c r="D289" s="5">
        <v>4.9399999999999999E-2</v>
      </c>
      <c r="E289" s="2" t="s">
        <v>23</v>
      </c>
      <c r="F289" s="2" t="s">
        <v>27</v>
      </c>
      <c r="G289" s="3">
        <v>423.59999999999997</v>
      </c>
      <c r="H289" s="3">
        <v>0.57999999999999996</v>
      </c>
      <c r="I289" s="3" t="s">
        <v>6</v>
      </c>
      <c r="J289" s="3" t="s">
        <v>24</v>
      </c>
      <c r="K289" s="4">
        <v>0.25</v>
      </c>
      <c r="L289" s="3">
        <v>6</v>
      </c>
      <c r="M289">
        <f t="shared" si="8"/>
        <v>0.23622779563076698</v>
      </c>
      <c r="N289" s="46">
        <f t="shared" si="9"/>
        <v>107384.25</v>
      </c>
      <c r="O289" s="14"/>
    </row>
    <row r="290" spans="2:15">
      <c r="B290">
        <v>4000285</v>
      </c>
      <c r="C290" s="2">
        <v>18707</v>
      </c>
      <c r="D290" s="5">
        <v>6.4699999999999994E-2</v>
      </c>
      <c r="E290" s="2" t="s">
        <v>23</v>
      </c>
      <c r="F290" s="2" t="s">
        <v>23</v>
      </c>
      <c r="G290" s="3">
        <v>630</v>
      </c>
      <c r="H290" s="3">
        <v>0.38400000000000001</v>
      </c>
      <c r="I290" s="3" t="s">
        <v>6</v>
      </c>
      <c r="J290" s="3" t="b">
        <v>0</v>
      </c>
      <c r="K290" s="4" t="s">
        <v>24</v>
      </c>
      <c r="L290" s="3" t="s">
        <v>24</v>
      </c>
      <c r="M290" t="e">
        <f t="shared" si="8"/>
        <v>#VALUE!</v>
      </c>
      <c r="N290" s="46">
        <f t="shared" si="9"/>
        <v>0</v>
      </c>
      <c r="O290" s="14"/>
    </row>
    <row r="291" spans="2:15">
      <c r="B291">
        <v>4000286</v>
      </c>
      <c r="C291" s="2">
        <v>6476</v>
      </c>
      <c r="D291" s="5">
        <v>6.8900000000000003E-2</v>
      </c>
      <c r="E291" s="2" t="s">
        <v>23</v>
      </c>
      <c r="F291" s="2" t="s">
        <v>27</v>
      </c>
      <c r="G291" s="3">
        <v>403.2</v>
      </c>
      <c r="H291" s="3">
        <v>0.2</v>
      </c>
      <c r="I291" s="3" t="s">
        <v>6</v>
      </c>
      <c r="J291" s="3" t="s">
        <v>24</v>
      </c>
      <c r="K291" s="4">
        <v>0.18</v>
      </c>
      <c r="L291" s="3">
        <v>6</v>
      </c>
      <c r="M291">
        <f t="shared" si="8"/>
        <v>0.17008401285415223</v>
      </c>
      <c r="N291" s="46">
        <f t="shared" si="9"/>
        <v>5310.3200000000006</v>
      </c>
      <c r="O291" s="14"/>
    </row>
    <row r="292" spans="2:15">
      <c r="B292">
        <v>4000287</v>
      </c>
      <c r="C292" s="2">
        <v>188663</v>
      </c>
      <c r="D292" s="5">
        <v>2.1000000000000001E-2</v>
      </c>
      <c r="E292" s="2" t="s">
        <v>23</v>
      </c>
      <c r="F292" s="2" t="s">
        <v>23</v>
      </c>
      <c r="G292" s="3">
        <v>613</v>
      </c>
      <c r="H292" s="3">
        <v>0.40800000000000014</v>
      </c>
      <c r="I292" s="3" t="s">
        <v>6</v>
      </c>
      <c r="J292" s="3" t="b">
        <v>0</v>
      </c>
      <c r="K292" s="4" t="s">
        <v>24</v>
      </c>
      <c r="L292" s="3" t="s">
        <v>24</v>
      </c>
      <c r="M292" t="e">
        <f t="shared" si="8"/>
        <v>#VALUE!</v>
      </c>
      <c r="N292" s="46">
        <f t="shared" si="9"/>
        <v>0</v>
      </c>
      <c r="O292" s="14"/>
    </row>
    <row r="293" spans="2:15">
      <c r="B293">
        <v>4000288</v>
      </c>
      <c r="C293" s="2">
        <v>10177</v>
      </c>
      <c r="D293" s="5">
        <v>4.0500000000000001E-2</v>
      </c>
      <c r="E293" s="2" t="s">
        <v>23</v>
      </c>
      <c r="F293" s="2" t="s">
        <v>23</v>
      </c>
      <c r="G293" s="3">
        <v>686</v>
      </c>
      <c r="H293" s="3">
        <v>0.46400000000000008</v>
      </c>
      <c r="I293" s="3" t="s">
        <v>6</v>
      </c>
      <c r="J293" s="3" t="b">
        <v>0</v>
      </c>
      <c r="K293" s="4" t="s">
        <v>24</v>
      </c>
      <c r="L293" s="3" t="s">
        <v>24</v>
      </c>
      <c r="M293" t="e">
        <f t="shared" si="8"/>
        <v>#VALUE!</v>
      </c>
      <c r="N293" s="46">
        <f t="shared" si="9"/>
        <v>0</v>
      </c>
      <c r="O293" s="14"/>
    </row>
    <row r="294" spans="2:15">
      <c r="B294">
        <v>4000289</v>
      </c>
      <c r="C294" s="2">
        <v>195222</v>
      </c>
      <c r="D294" s="5">
        <v>6.3E-2</v>
      </c>
      <c r="E294" s="2" t="s">
        <v>23</v>
      </c>
      <c r="F294" s="2" t="s">
        <v>23</v>
      </c>
      <c r="G294" s="3">
        <v>731</v>
      </c>
      <c r="H294" s="3">
        <v>0.26400000000000001</v>
      </c>
      <c r="I294" s="3" t="s">
        <v>6</v>
      </c>
      <c r="J294" s="3" t="b">
        <v>0</v>
      </c>
      <c r="K294" s="4" t="s">
        <v>24</v>
      </c>
      <c r="L294" s="3" t="s">
        <v>24</v>
      </c>
      <c r="M294" t="e">
        <f t="shared" si="8"/>
        <v>#VALUE!</v>
      </c>
      <c r="N294" s="46">
        <f t="shared" si="9"/>
        <v>0</v>
      </c>
      <c r="O294" s="14"/>
    </row>
    <row r="295" spans="2:15">
      <c r="B295">
        <v>4000290</v>
      </c>
      <c r="C295" s="2">
        <v>110001</v>
      </c>
      <c r="D295" s="5">
        <v>6.5199999999999994E-2</v>
      </c>
      <c r="E295" s="2" t="s">
        <v>23</v>
      </c>
      <c r="F295" s="2" t="s">
        <v>23</v>
      </c>
      <c r="G295" s="3">
        <v>693</v>
      </c>
      <c r="H295" s="3">
        <v>0.68</v>
      </c>
      <c r="I295" s="3" t="s">
        <v>6</v>
      </c>
      <c r="J295" s="3" t="b">
        <v>0</v>
      </c>
      <c r="K295" s="4" t="s">
        <v>24</v>
      </c>
      <c r="L295" s="3" t="s">
        <v>24</v>
      </c>
      <c r="M295" t="e">
        <f t="shared" si="8"/>
        <v>#VALUE!</v>
      </c>
      <c r="N295" s="46">
        <f t="shared" si="9"/>
        <v>0</v>
      </c>
      <c r="O295" s="14"/>
    </row>
    <row r="296" spans="2:15">
      <c r="B296">
        <v>4000291</v>
      </c>
      <c r="C296" s="2">
        <v>74188</v>
      </c>
      <c r="D296" s="5">
        <v>2.2200000000000001E-2</v>
      </c>
      <c r="E296" s="2" t="s">
        <v>23</v>
      </c>
      <c r="F296" s="2" t="s">
        <v>23</v>
      </c>
      <c r="G296" s="3">
        <v>632</v>
      </c>
      <c r="H296" s="3">
        <v>0.52</v>
      </c>
      <c r="I296" s="3" t="s">
        <v>6</v>
      </c>
      <c r="J296" s="3" t="b">
        <v>0</v>
      </c>
      <c r="K296" s="4" t="s">
        <v>24</v>
      </c>
      <c r="L296" s="3" t="s">
        <v>24</v>
      </c>
      <c r="M296" t="e">
        <f t="shared" si="8"/>
        <v>#VALUE!</v>
      </c>
      <c r="N296" s="46">
        <f t="shared" si="9"/>
        <v>0</v>
      </c>
      <c r="O296" s="14"/>
    </row>
    <row r="297" spans="2:15">
      <c r="B297">
        <v>4000292</v>
      </c>
      <c r="C297" s="2">
        <v>172377</v>
      </c>
      <c r="D297" s="5">
        <v>3.49E-2</v>
      </c>
      <c r="E297" s="2" t="s">
        <v>23</v>
      </c>
      <c r="F297" s="2" t="s">
        <v>23</v>
      </c>
      <c r="G297" s="3">
        <v>728</v>
      </c>
      <c r="H297" s="3">
        <v>0.48</v>
      </c>
      <c r="I297" s="3" t="s">
        <v>6</v>
      </c>
      <c r="J297" s="3" t="b">
        <v>0</v>
      </c>
      <c r="K297" s="4" t="s">
        <v>24</v>
      </c>
      <c r="L297" s="3" t="s">
        <v>24</v>
      </c>
      <c r="M297" t="e">
        <f t="shared" si="8"/>
        <v>#VALUE!</v>
      </c>
      <c r="N297" s="46">
        <f t="shared" si="9"/>
        <v>0</v>
      </c>
      <c r="O297" s="14"/>
    </row>
    <row r="298" spans="2:15">
      <c r="B298">
        <v>4000293</v>
      </c>
      <c r="C298" s="2">
        <v>148606</v>
      </c>
      <c r="D298" s="5">
        <v>6.8599999999999994E-2</v>
      </c>
      <c r="E298" s="2" t="s">
        <v>26</v>
      </c>
      <c r="F298" s="2" t="s">
        <v>27</v>
      </c>
      <c r="G298" s="3">
        <v>382.8</v>
      </c>
      <c r="H298" s="3">
        <v>0.9</v>
      </c>
      <c r="I298" s="3" t="s">
        <v>6</v>
      </c>
      <c r="J298" s="3" t="s">
        <v>24</v>
      </c>
      <c r="K298" s="4">
        <v>0.16</v>
      </c>
      <c r="L298" s="3">
        <v>5</v>
      </c>
      <c r="M298">
        <f t="shared" si="8"/>
        <v>0.15262035985209621</v>
      </c>
      <c r="N298" s="46">
        <f t="shared" si="9"/>
        <v>124829.04</v>
      </c>
      <c r="O298" s="14"/>
    </row>
    <row r="299" spans="2:15">
      <c r="B299">
        <v>4000294</v>
      </c>
      <c r="C299" s="2">
        <v>53858</v>
      </c>
      <c r="D299" s="5">
        <v>5.6599999999999998E-2</v>
      </c>
      <c r="E299" s="2" t="s">
        <v>23</v>
      </c>
      <c r="F299" s="2" t="s">
        <v>23</v>
      </c>
      <c r="G299" s="3">
        <v>767</v>
      </c>
      <c r="H299" s="3">
        <v>0.2</v>
      </c>
      <c r="I299" s="3" t="s">
        <v>6</v>
      </c>
      <c r="J299" s="3" t="b">
        <v>0</v>
      </c>
      <c r="K299" s="4" t="s">
        <v>24</v>
      </c>
      <c r="L299" s="3" t="s">
        <v>24</v>
      </c>
      <c r="M299" t="e">
        <f t="shared" si="8"/>
        <v>#VALUE!</v>
      </c>
      <c r="N299" s="46">
        <f t="shared" si="9"/>
        <v>0</v>
      </c>
      <c r="O299" s="14"/>
    </row>
    <row r="300" spans="2:15">
      <c r="B300">
        <v>4000295</v>
      </c>
      <c r="C300" s="2">
        <v>33028</v>
      </c>
      <c r="D300" s="5">
        <v>6.4100000000000004E-2</v>
      </c>
      <c r="E300" s="2" t="s">
        <v>23</v>
      </c>
      <c r="F300" s="2" t="s">
        <v>23</v>
      </c>
      <c r="G300" s="3">
        <v>605</v>
      </c>
      <c r="H300" s="3">
        <v>0.28799999999999992</v>
      </c>
      <c r="I300" s="3" t="s">
        <v>6</v>
      </c>
      <c r="J300" s="3" t="b">
        <v>0</v>
      </c>
      <c r="K300" s="4" t="s">
        <v>24</v>
      </c>
      <c r="L300" s="3" t="s">
        <v>24</v>
      </c>
      <c r="M300" t="e">
        <f t="shared" si="8"/>
        <v>#VALUE!</v>
      </c>
      <c r="N300" s="46">
        <f t="shared" si="9"/>
        <v>0</v>
      </c>
      <c r="O300" s="14"/>
    </row>
    <row r="301" spans="2:15">
      <c r="B301">
        <v>4000296</v>
      </c>
      <c r="C301" s="2">
        <v>60867</v>
      </c>
      <c r="D301" s="5">
        <v>4.4400000000000002E-2</v>
      </c>
      <c r="E301" s="2" t="s">
        <v>23</v>
      </c>
      <c r="F301" s="2" t="s">
        <v>23</v>
      </c>
      <c r="G301" s="3">
        <v>701</v>
      </c>
      <c r="H301" s="3">
        <v>0.504</v>
      </c>
      <c r="I301" s="3" t="s">
        <v>6</v>
      </c>
      <c r="J301" s="3" t="b">
        <v>0</v>
      </c>
      <c r="K301" s="4" t="s">
        <v>24</v>
      </c>
      <c r="L301" s="3" t="s">
        <v>24</v>
      </c>
      <c r="M301" t="e">
        <f t="shared" si="8"/>
        <v>#VALUE!</v>
      </c>
      <c r="N301" s="46">
        <f t="shared" si="9"/>
        <v>0</v>
      </c>
      <c r="O301" s="14"/>
    </row>
    <row r="302" spans="2:15">
      <c r="B302">
        <v>4000297</v>
      </c>
      <c r="C302" s="2">
        <v>148697</v>
      </c>
      <c r="D302" s="5">
        <v>6.6199999999999995E-2</v>
      </c>
      <c r="E302" s="2" t="s">
        <v>23</v>
      </c>
      <c r="F302" s="2" t="s">
        <v>23</v>
      </c>
      <c r="G302" s="3">
        <v>774</v>
      </c>
      <c r="H302" s="3">
        <v>0.72800000000000009</v>
      </c>
      <c r="I302" s="3" t="s">
        <v>6</v>
      </c>
      <c r="J302" s="3" t="b">
        <v>0</v>
      </c>
      <c r="K302" s="4" t="s">
        <v>24</v>
      </c>
      <c r="L302" s="3" t="s">
        <v>24</v>
      </c>
      <c r="M302" t="e">
        <f t="shared" si="8"/>
        <v>#VALUE!</v>
      </c>
      <c r="N302" s="46">
        <f t="shared" si="9"/>
        <v>0</v>
      </c>
      <c r="O302" s="14"/>
    </row>
    <row r="303" spans="2:15">
      <c r="B303">
        <v>4000298</v>
      </c>
      <c r="C303" s="2">
        <v>112449</v>
      </c>
      <c r="D303" s="5">
        <v>5.4100000000000002E-2</v>
      </c>
      <c r="E303" s="2" t="s">
        <v>23</v>
      </c>
      <c r="F303" s="2" t="s">
        <v>23</v>
      </c>
      <c r="G303" s="3">
        <v>606</v>
      </c>
      <c r="H303" s="3">
        <v>0.29600000000000004</v>
      </c>
      <c r="I303" s="3" t="s">
        <v>6</v>
      </c>
      <c r="J303" s="3" t="b">
        <v>0</v>
      </c>
      <c r="K303" s="4" t="s">
        <v>24</v>
      </c>
      <c r="L303" s="3" t="s">
        <v>24</v>
      </c>
      <c r="M303" t="e">
        <f t="shared" si="8"/>
        <v>#VALUE!</v>
      </c>
      <c r="N303" s="46">
        <f t="shared" si="9"/>
        <v>0</v>
      </c>
      <c r="O303" s="14"/>
    </row>
    <row r="304" spans="2:15">
      <c r="B304">
        <v>4000299</v>
      </c>
      <c r="C304" s="2">
        <v>65022</v>
      </c>
      <c r="D304" s="5">
        <v>3.7699999999999997E-2</v>
      </c>
      <c r="E304" s="2" t="s">
        <v>23</v>
      </c>
      <c r="F304" s="2" t="s">
        <v>27</v>
      </c>
      <c r="G304" s="3">
        <v>407.4</v>
      </c>
      <c r="H304" s="3">
        <v>0.96000000000000008</v>
      </c>
      <c r="I304" s="3" t="s">
        <v>6</v>
      </c>
      <c r="J304" s="3" t="s">
        <v>24</v>
      </c>
      <c r="K304" s="4">
        <v>0.1</v>
      </c>
      <c r="L304" s="3">
        <v>5</v>
      </c>
      <c r="M304">
        <f t="shared" si="8"/>
        <v>9.5387724907560145E-2</v>
      </c>
      <c r="N304" s="46">
        <f t="shared" si="9"/>
        <v>58519.8</v>
      </c>
      <c r="O304" s="14"/>
    </row>
    <row r="305" spans="2:15">
      <c r="B305">
        <v>4000300</v>
      </c>
      <c r="C305" s="2">
        <v>150710</v>
      </c>
      <c r="D305" s="5">
        <v>6.7400000000000002E-2</v>
      </c>
      <c r="E305" s="2" t="s">
        <v>23</v>
      </c>
      <c r="F305" s="2" t="s">
        <v>23</v>
      </c>
      <c r="G305" s="3">
        <v>763</v>
      </c>
      <c r="H305" s="3">
        <v>0.2</v>
      </c>
      <c r="I305" s="3" t="s">
        <v>6</v>
      </c>
      <c r="J305" s="3" t="b">
        <v>0</v>
      </c>
      <c r="K305" s="4" t="s">
        <v>24</v>
      </c>
      <c r="L305" s="3" t="s">
        <v>24</v>
      </c>
      <c r="M305" t="e">
        <f t="shared" si="8"/>
        <v>#VALUE!</v>
      </c>
      <c r="N305" s="46">
        <f t="shared" si="9"/>
        <v>0</v>
      </c>
      <c r="O305" s="14"/>
    </row>
    <row r="306" spans="2:15">
      <c r="B306">
        <v>4000301</v>
      </c>
      <c r="C306" s="2">
        <v>122369</v>
      </c>
      <c r="D306" s="5">
        <v>2.9499999999999998E-2</v>
      </c>
      <c r="E306" s="2" t="s">
        <v>23</v>
      </c>
      <c r="F306" s="2" t="s">
        <v>23</v>
      </c>
      <c r="G306" s="3">
        <v>602</v>
      </c>
      <c r="H306" s="3">
        <v>0.22400000000000009</v>
      </c>
      <c r="I306" s="3" t="s">
        <v>6</v>
      </c>
      <c r="J306" s="3" t="b">
        <v>0</v>
      </c>
      <c r="K306" s="4" t="s">
        <v>24</v>
      </c>
      <c r="L306" s="3" t="s">
        <v>24</v>
      </c>
      <c r="M306" t="e">
        <f t="shared" si="8"/>
        <v>#VALUE!</v>
      </c>
      <c r="N306" s="46">
        <f t="shared" si="9"/>
        <v>0</v>
      </c>
      <c r="O306" s="14"/>
    </row>
    <row r="307" spans="2:15">
      <c r="B307">
        <v>4000302</v>
      </c>
      <c r="C307" s="2">
        <v>13819</v>
      </c>
      <c r="D307" s="5">
        <v>6.2700000000000006E-2</v>
      </c>
      <c r="E307" s="2" t="s">
        <v>23</v>
      </c>
      <c r="F307" s="2" t="s">
        <v>23</v>
      </c>
      <c r="G307" s="3">
        <v>789</v>
      </c>
      <c r="H307" s="3">
        <v>0.53600000000000003</v>
      </c>
      <c r="I307" s="3" t="s">
        <v>6</v>
      </c>
      <c r="J307" s="3" t="b">
        <v>0</v>
      </c>
      <c r="K307" s="4" t="s">
        <v>24</v>
      </c>
      <c r="L307" s="3" t="s">
        <v>24</v>
      </c>
      <c r="M307" t="e">
        <f t="shared" si="8"/>
        <v>#VALUE!</v>
      </c>
      <c r="N307" s="46">
        <f t="shared" si="9"/>
        <v>0</v>
      </c>
      <c r="O307" s="14"/>
    </row>
    <row r="308" spans="2:15">
      <c r="B308">
        <v>4000303</v>
      </c>
      <c r="C308" s="2">
        <v>102079</v>
      </c>
      <c r="D308" s="5">
        <v>6.88E-2</v>
      </c>
      <c r="E308" s="2" t="s">
        <v>23</v>
      </c>
      <c r="F308" s="2" t="s">
        <v>23</v>
      </c>
      <c r="G308" s="3">
        <v>751</v>
      </c>
      <c r="H308" s="3">
        <v>0.4</v>
      </c>
      <c r="I308" s="3" t="s">
        <v>6</v>
      </c>
      <c r="J308" s="3" t="b">
        <v>0</v>
      </c>
      <c r="K308" s="4" t="s">
        <v>24</v>
      </c>
      <c r="L308" s="3" t="s">
        <v>24</v>
      </c>
      <c r="M308" t="e">
        <f t="shared" si="8"/>
        <v>#VALUE!</v>
      </c>
      <c r="N308" s="46">
        <f t="shared" si="9"/>
        <v>0</v>
      </c>
      <c r="O308" s="14"/>
    </row>
    <row r="309" spans="2:15">
      <c r="B309">
        <v>4000304</v>
      </c>
      <c r="C309" s="2">
        <v>111872</v>
      </c>
      <c r="D309" s="5">
        <v>5.4300000000000001E-2</v>
      </c>
      <c r="E309" s="2" t="s">
        <v>23</v>
      </c>
      <c r="F309" s="2" t="s">
        <v>23</v>
      </c>
      <c r="G309" s="3">
        <v>637</v>
      </c>
      <c r="H309" s="3">
        <v>0.74400000000000011</v>
      </c>
      <c r="I309" s="3" t="s">
        <v>6</v>
      </c>
      <c r="J309" s="3" t="b">
        <v>0</v>
      </c>
      <c r="K309" s="4" t="s">
        <v>24</v>
      </c>
      <c r="L309" s="3" t="s">
        <v>24</v>
      </c>
      <c r="M309" t="e">
        <f t="shared" si="8"/>
        <v>#VALUE!</v>
      </c>
      <c r="N309" s="46">
        <f t="shared" si="9"/>
        <v>0</v>
      </c>
      <c r="O309" s="14"/>
    </row>
    <row r="310" spans="2:15">
      <c r="B310">
        <v>4000305</v>
      </c>
      <c r="C310" s="2">
        <v>35517</v>
      </c>
      <c r="D310" s="5">
        <v>2.5999999999999999E-2</v>
      </c>
      <c r="E310" s="2" t="s">
        <v>23</v>
      </c>
      <c r="F310" s="2" t="s">
        <v>23</v>
      </c>
      <c r="G310" s="3">
        <v>671</v>
      </c>
      <c r="H310" s="3">
        <v>0.65600000000000003</v>
      </c>
      <c r="I310" s="3" t="s">
        <v>6</v>
      </c>
      <c r="J310" s="3" t="b">
        <v>0</v>
      </c>
      <c r="K310" s="4" t="s">
        <v>24</v>
      </c>
      <c r="L310" s="3" t="s">
        <v>24</v>
      </c>
      <c r="M310" t="e">
        <f t="shared" si="8"/>
        <v>#VALUE!</v>
      </c>
      <c r="N310" s="46">
        <f t="shared" si="9"/>
        <v>0</v>
      </c>
      <c r="O310" s="14"/>
    </row>
    <row r="311" spans="2:15">
      <c r="B311">
        <v>4000306</v>
      </c>
      <c r="C311" s="2">
        <v>87482</v>
      </c>
      <c r="D311" s="5">
        <v>5.33E-2</v>
      </c>
      <c r="E311" s="2" t="s">
        <v>23</v>
      </c>
      <c r="F311" s="2" t="s">
        <v>23</v>
      </c>
      <c r="G311" s="3">
        <v>699</v>
      </c>
      <c r="H311" s="3">
        <v>0.79999999999999993</v>
      </c>
      <c r="I311" s="3" t="s">
        <v>6</v>
      </c>
      <c r="J311" s="3" t="b">
        <v>0</v>
      </c>
      <c r="K311" s="4" t="s">
        <v>24</v>
      </c>
      <c r="L311" s="3" t="s">
        <v>24</v>
      </c>
      <c r="M311" t="e">
        <f t="shared" si="8"/>
        <v>#VALUE!</v>
      </c>
      <c r="N311" s="46">
        <f t="shared" si="9"/>
        <v>0</v>
      </c>
      <c r="O311" s="14"/>
    </row>
    <row r="312" spans="2:15">
      <c r="B312">
        <v>4000307</v>
      </c>
      <c r="C312" s="2">
        <v>189127</v>
      </c>
      <c r="D312" s="5">
        <v>2.8799999999999999E-2</v>
      </c>
      <c r="E312" s="2" t="s">
        <v>23</v>
      </c>
      <c r="F312" s="2" t="s">
        <v>23</v>
      </c>
      <c r="G312" s="3">
        <v>649</v>
      </c>
      <c r="H312" s="3">
        <v>0.7360000000000001</v>
      </c>
      <c r="I312" s="3" t="s">
        <v>6</v>
      </c>
      <c r="J312" s="3" t="b">
        <v>0</v>
      </c>
      <c r="K312" s="4" t="s">
        <v>24</v>
      </c>
      <c r="L312" s="3" t="s">
        <v>24</v>
      </c>
      <c r="M312" t="e">
        <f t="shared" si="8"/>
        <v>#VALUE!</v>
      </c>
      <c r="N312" s="46">
        <f t="shared" si="9"/>
        <v>0</v>
      </c>
      <c r="O312" s="14"/>
    </row>
    <row r="313" spans="2:15">
      <c r="B313">
        <v>4000308</v>
      </c>
      <c r="C313" s="2">
        <v>94641</v>
      </c>
      <c r="D313" s="5">
        <v>6.9199999999999998E-2</v>
      </c>
      <c r="E313" s="2" t="s">
        <v>23</v>
      </c>
      <c r="F313" s="2" t="s">
        <v>25</v>
      </c>
      <c r="G313" s="3">
        <v>698</v>
      </c>
      <c r="H313" s="3">
        <v>0.2</v>
      </c>
      <c r="I313" s="3" t="s">
        <v>6</v>
      </c>
      <c r="J313" s="3" t="b">
        <v>0</v>
      </c>
      <c r="K313" s="4" t="s">
        <v>24</v>
      </c>
      <c r="L313" s="3" t="s">
        <v>24</v>
      </c>
      <c r="M313" t="e">
        <f t="shared" si="8"/>
        <v>#VALUE!</v>
      </c>
      <c r="N313" s="46">
        <f t="shared" si="9"/>
        <v>0</v>
      </c>
      <c r="O313" s="14"/>
    </row>
    <row r="314" spans="2:15">
      <c r="B314">
        <v>4000309</v>
      </c>
      <c r="C314" s="2">
        <v>91874</v>
      </c>
      <c r="D314" s="5">
        <v>6.0900000000000003E-2</v>
      </c>
      <c r="E314" s="2" t="s">
        <v>23</v>
      </c>
      <c r="F314" s="2" t="s">
        <v>23</v>
      </c>
      <c r="G314" s="3">
        <v>617</v>
      </c>
      <c r="H314" s="3">
        <v>0.28799999999999992</v>
      </c>
      <c r="I314" s="3" t="s">
        <v>6</v>
      </c>
      <c r="J314" s="3" t="b">
        <v>0</v>
      </c>
      <c r="K314" s="4" t="s">
        <v>24</v>
      </c>
      <c r="L314" s="3" t="s">
        <v>24</v>
      </c>
      <c r="M314" t="e">
        <f t="shared" si="8"/>
        <v>#VALUE!</v>
      </c>
      <c r="N314" s="46">
        <f t="shared" si="9"/>
        <v>0</v>
      </c>
      <c r="O314" s="14"/>
    </row>
    <row r="315" spans="2:15">
      <c r="B315">
        <v>4000310</v>
      </c>
      <c r="C315" s="2">
        <v>118470</v>
      </c>
      <c r="D315" s="5">
        <v>5.57E-2</v>
      </c>
      <c r="E315" s="2" t="s">
        <v>23</v>
      </c>
      <c r="F315" s="2" t="s">
        <v>23</v>
      </c>
      <c r="G315" s="3">
        <v>602</v>
      </c>
      <c r="H315" s="3">
        <v>0.21599999999999997</v>
      </c>
      <c r="I315" s="3" t="s">
        <v>6</v>
      </c>
      <c r="J315" s="3" t="b">
        <v>0</v>
      </c>
      <c r="K315" s="4" t="s">
        <v>24</v>
      </c>
      <c r="L315" s="3" t="s">
        <v>24</v>
      </c>
      <c r="M315" t="e">
        <f t="shared" si="8"/>
        <v>#VALUE!</v>
      </c>
      <c r="N315" s="46">
        <f t="shared" si="9"/>
        <v>0</v>
      </c>
      <c r="O315" s="14"/>
    </row>
    <row r="316" spans="2:15">
      <c r="B316">
        <v>4000311</v>
      </c>
      <c r="C316" s="2">
        <v>71447</v>
      </c>
      <c r="D316" s="5">
        <v>0.03</v>
      </c>
      <c r="E316" s="2" t="s">
        <v>23</v>
      </c>
      <c r="F316" s="2" t="s">
        <v>27</v>
      </c>
      <c r="G316" s="3">
        <v>400.2</v>
      </c>
      <c r="H316" s="3">
        <v>0.69000000000000006</v>
      </c>
      <c r="I316" s="3" t="s">
        <v>6</v>
      </c>
      <c r="J316" s="3" t="s">
        <v>24</v>
      </c>
      <c r="K316" s="4">
        <v>0.11</v>
      </c>
      <c r="L316" s="3">
        <v>3</v>
      </c>
      <c r="M316">
        <f t="shared" si="8"/>
        <v>0.10692719629976803</v>
      </c>
      <c r="N316" s="46">
        <f t="shared" si="9"/>
        <v>63587.83</v>
      </c>
      <c r="O316" s="14"/>
    </row>
    <row r="317" spans="2:15">
      <c r="B317">
        <v>4000312</v>
      </c>
      <c r="C317" s="2">
        <v>67756</v>
      </c>
      <c r="D317" s="5">
        <v>5.16E-2</v>
      </c>
      <c r="E317" s="2" t="s">
        <v>23</v>
      </c>
      <c r="F317" s="2" t="s">
        <v>25</v>
      </c>
      <c r="G317" s="3">
        <v>783</v>
      </c>
      <c r="H317" s="3">
        <v>0.6</v>
      </c>
      <c r="I317" s="3" t="s">
        <v>6</v>
      </c>
      <c r="J317" s="3" t="b">
        <v>0</v>
      </c>
      <c r="K317" s="4" t="s">
        <v>24</v>
      </c>
      <c r="L317" s="3" t="s">
        <v>24</v>
      </c>
      <c r="M317" t="e">
        <f t="shared" si="8"/>
        <v>#VALUE!</v>
      </c>
      <c r="N317" s="46">
        <f t="shared" si="9"/>
        <v>0</v>
      </c>
      <c r="O317" s="14"/>
    </row>
    <row r="318" spans="2:15">
      <c r="B318">
        <v>4000313</v>
      </c>
      <c r="C318" s="2">
        <v>16759</v>
      </c>
      <c r="D318" s="5">
        <v>2.3E-2</v>
      </c>
      <c r="E318" s="2" t="s">
        <v>23</v>
      </c>
      <c r="F318" s="2" t="s">
        <v>23</v>
      </c>
      <c r="G318" s="3">
        <v>788</v>
      </c>
      <c r="H318" s="3">
        <v>0.2</v>
      </c>
      <c r="I318" s="3" t="s">
        <v>6</v>
      </c>
      <c r="J318" s="3" t="b">
        <v>0</v>
      </c>
      <c r="K318" s="4" t="s">
        <v>24</v>
      </c>
      <c r="L318" s="3" t="s">
        <v>24</v>
      </c>
      <c r="M318" t="e">
        <f t="shared" si="8"/>
        <v>#VALUE!</v>
      </c>
      <c r="N318" s="46">
        <f t="shared" si="9"/>
        <v>0</v>
      </c>
      <c r="O318" s="14"/>
    </row>
    <row r="319" spans="2:15">
      <c r="B319">
        <v>4000314</v>
      </c>
      <c r="C319" s="2">
        <v>163896</v>
      </c>
      <c r="D319" s="5">
        <v>5.28E-2</v>
      </c>
      <c r="E319" s="2" t="s">
        <v>23</v>
      </c>
      <c r="F319" s="2" t="s">
        <v>23</v>
      </c>
      <c r="G319" s="3">
        <v>604</v>
      </c>
      <c r="H319" s="3">
        <v>0.2</v>
      </c>
      <c r="I319" s="3" t="s">
        <v>6</v>
      </c>
      <c r="J319" s="3" t="b">
        <v>0</v>
      </c>
      <c r="K319" s="4" t="s">
        <v>24</v>
      </c>
      <c r="L319" s="3" t="s">
        <v>24</v>
      </c>
      <c r="M319" t="e">
        <f t="shared" si="8"/>
        <v>#VALUE!</v>
      </c>
      <c r="N319" s="46">
        <f t="shared" si="9"/>
        <v>0</v>
      </c>
      <c r="O319" s="14"/>
    </row>
    <row r="320" spans="2:15">
      <c r="B320">
        <v>4000315</v>
      </c>
      <c r="C320" s="2">
        <v>15730</v>
      </c>
      <c r="D320" s="5">
        <v>5.33E-2</v>
      </c>
      <c r="E320" s="2" t="s">
        <v>23</v>
      </c>
      <c r="F320" s="2" t="s">
        <v>23</v>
      </c>
      <c r="G320" s="3">
        <v>704</v>
      </c>
      <c r="H320" s="3">
        <v>0.2</v>
      </c>
      <c r="I320" s="3" t="s">
        <v>6</v>
      </c>
      <c r="J320" s="3" t="b">
        <v>0</v>
      </c>
      <c r="K320" s="4" t="s">
        <v>24</v>
      </c>
      <c r="L320" s="3" t="s">
        <v>24</v>
      </c>
      <c r="M320" t="e">
        <f t="shared" si="8"/>
        <v>#VALUE!</v>
      </c>
      <c r="N320" s="46">
        <f t="shared" si="9"/>
        <v>0</v>
      </c>
      <c r="O320" s="14"/>
    </row>
    <row r="321" spans="2:15">
      <c r="B321">
        <v>4000316</v>
      </c>
      <c r="C321" s="2">
        <v>109705</v>
      </c>
      <c r="D321" s="5">
        <v>3.0700000000000002E-2</v>
      </c>
      <c r="E321" s="2" t="s">
        <v>23</v>
      </c>
      <c r="F321" s="2" t="s">
        <v>23</v>
      </c>
      <c r="G321" s="3">
        <v>617</v>
      </c>
      <c r="H321" s="3">
        <v>0.2</v>
      </c>
      <c r="I321" s="3" t="s">
        <v>6</v>
      </c>
      <c r="J321" s="3" t="b">
        <v>0</v>
      </c>
      <c r="K321" s="4" t="s">
        <v>24</v>
      </c>
      <c r="L321" s="3" t="s">
        <v>24</v>
      </c>
      <c r="M321" t="e">
        <f t="shared" si="8"/>
        <v>#VALUE!</v>
      </c>
      <c r="N321" s="46">
        <f t="shared" si="9"/>
        <v>0</v>
      </c>
      <c r="O321" s="14"/>
    </row>
    <row r="322" spans="2:15">
      <c r="B322">
        <v>4000317</v>
      </c>
      <c r="C322" s="2">
        <v>89823</v>
      </c>
      <c r="D322" s="5">
        <v>2.1000000000000001E-2</v>
      </c>
      <c r="E322" s="2" t="s">
        <v>23</v>
      </c>
      <c r="F322" s="2" t="s">
        <v>23</v>
      </c>
      <c r="G322" s="3">
        <v>702</v>
      </c>
      <c r="H322" s="3">
        <v>0.37600000000000011</v>
      </c>
      <c r="I322" s="3" t="s">
        <v>6</v>
      </c>
      <c r="J322" s="3" t="b">
        <v>0</v>
      </c>
      <c r="K322" s="4" t="s">
        <v>24</v>
      </c>
      <c r="L322" s="3" t="s">
        <v>24</v>
      </c>
      <c r="M322" t="e">
        <f t="shared" si="8"/>
        <v>#VALUE!</v>
      </c>
      <c r="N322" s="46">
        <f t="shared" si="9"/>
        <v>0</v>
      </c>
      <c r="O322" s="14"/>
    </row>
    <row r="323" spans="2:15">
      <c r="B323">
        <v>4000318</v>
      </c>
      <c r="C323" s="2">
        <v>52176</v>
      </c>
      <c r="D323" s="5">
        <v>5.8200000000000002E-2</v>
      </c>
      <c r="E323" s="2" t="s">
        <v>23</v>
      </c>
      <c r="F323" s="2" t="s">
        <v>23</v>
      </c>
      <c r="G323" s="3">
        <v>645</v>
      </c>
      <c r="H323" s="3">
        <v>0.2</v>
      </c>
      <c r="I323" s="3" t="s">
        <v>6</v>
      </c>
      <c r="J323" s="3" t="b">
        <v>0</v>
      </c>
      <c r="K323" s="4" t="s">
        <v>24</v>
      </c>
      <c r="L323" s="3" t="s">
        <v>24</v>
      </c>
      <c r="M323" t="e">
        <f t="shared" si="8"/>
        <v>#VALUE!</v>
      </c>
      <c r="N323" s="46">
        <f t="shared" si="9"/>
        <v>0</v>
      </c>
      <c r="O323" s="14"/>
    </row>
    <row r="324" spans="2:15">
      <c r="B324">
        <v>4000319</v>
      </c>
      <c r="C324" s="2">
        <v>49276</v>
      </c>
      <c r="D324" s="5">
        <v>3.5000000000000003E-2</v>
      </c>
      <c r="E324" s="2" t="s">
        <v>23</v>
      </c>
      <c r="F324" s="2" t="s">
        <v>23</v>
      </c>
      <c r="G324" s="3">
        <v>709</v>
      </c>
      <c r="H324" s="3">
        <v>0.2</v>
      </c>
      <c r="I324" s="3" t="s">
        <v>6</v>
      </c>
      <c r="J324" s="3" t="b">
        <v>0</v>
      </c>
      <c r="K324" s="4" t="s">
        <v>24</v>
      </c>
      <c r="L324" s="3" t="s">
        <v>24</v>
      </c>
      <c r="M324" t="e">
        <f t="shared" si="8"/>
        <v>#VALUE!</v>
      </c>
      <c r="N324" s="46">
        <f t="shared" si="9"/>
        <v>0</v>
      </c>
      <c r="O324" s="14"/>
    </row>
    <row r="325" spans="2:15">
      <c r="B325">
        <v>4000320</v>
      </c>
      <c r="C325" s="2">
        <v>82390</v>
      </c>
      <c r="D325" s="5">
        <v>5.7200000000000001E-2</v>
      </c>
      <c r="E325" s="2" t="s">
        <v>26</v>
      </c>
      <c r="F325" s="2" t="s">
        <v>27</v>
      </c>
      <c r="G325" s="3">
        <v>423</v>
      </c>
      <c r="H325" s="3">
        <v>0.30999999999999994</v>
      </c>
      <c r="I325" s="3" t="s">
        <v>6</v>
      </c>
      <c r="J325" s="3" t="s">
        <v>24</v>
      </c>
      <c r="K325" s="4">
        <v>0.11</v>
      </c>
      <c r="L325" s="3">
        <v>3</v>
      </c>
      <c r="M325">
        <f t="shared" si="8"/>
        <v>0.10692719629976803</v>
      </c>
      <c r="N325" s="46">
        <f t="shared" si="9"/>
        <v>73327.100000000006</v>
      </c>
      <c r="O325" s="14"/>
    </row>
    <row r="326" spans="2:15">
      <c r="B326">
        <v>4000321</v>
      </c>
      <c r="C326" s="2">
        <v>12739</v>
      </c>
      <c r="D326" s="5">
        <v>6.5500000000000003E-2</v>
      </c>
      <c r="E326" s="2" t="s">
        <v>23</v>
      </c>
      <c r="F326" s="2" t="s">
        <v>23</v>
      </c>
      <c r="G326" s="3">
        <v>605</v>
      </c>
      <c r="H326" s="3">
        <v>0.54400000000000004</v>
      </c>
      <c r="I326" s="3" t="s">
        <v>6</v>
      </c>
      <c r="J326" s="3" t="b">
        <v>0</v>
      </c>
      <c r="K326" s="4" t="s">
        <v>24</v>
      </c>
      <c r="L326" s="3" t="s">
        <v>24</v>
      </c>
      <c r="M326" t="e">
        <f t="shared" ref="M326:M389" si="10">IF(ISBLANK(J326), 0, K326 / (1 + 0.12)^(L326/12))</f>
        <v>#VALUE!</v>
      </c>
      <c r="N326" s="46">
        <f t="shared" ref="N326:N389" si="11">IF(F326="defaulted", C326 * (1 - K326), 0)</f>
        <v>0</v>
      </c>
      <c r="O326" s="14"/>
    </row>
    <row r="327" spans="2:15">
      <c r="B327">
        <v>4000322</v>
      </c>
      <c r="C327" s="2">
        <v>145240</v>
      </c>
      <c r="D327" s="5">
        <v>2.0899999999999998E-2</v>
      </c>
      <c r="E327" s="2" t="s">
        <v>26</v>
      </c>
      <c r="F327" s="2" t="s">
        <v>27</v>
      </c>
      <c r="G327" s="3">
        <v>376.2</v>
      </c>
      <c r="H327" s="3">
        <v>0.9</v>
      </c>
      <c r="I327" s="3" t="s">
        <v>6</v>
      </c>
      <c r="J327" s="3" t="s">
        <v>24</v>
      </c>
      <c r="K327" s="4">
        <v>7.0000000000000007E-2</v>
      </c>
      <c r="L327" s="3">
        <v>4</v>
      </c>
      <c r="M327">
        <f t="shared" si="10"/>
        <v>6.740498749439626E-2</v>
      </c>
      <c r="N327" s="46">
        <f t="shared" si="11"/>
        <v>135073.19999999998</v>
      </c>
      <c r="O327" s="14"/>
    </row>
    <row r="328" spans="2:15">
      <c r="B328">
        <v>4000323</v>
      </c>
      <c r="C328" s="2">
        <v>32405</v>
      </c>
      <c r="D328" s="5">
        <v>3.8300000000000001E-2</v>
      </c>
      <c r="E328" s="2" t="s">
        <v>23</v>
      </c>
      <c r="F328" s="2" t="s">
        <v>23</v>
      </c>
      <c r="G328" s="3">
        <v>720</v>
      </c>
      <c r="H328" s="3">
        <v>0.2</v>
      </c>
      <c r="I328" s="3" t="s">
        <v>6</v>
      </c>
      <c r="J328" s="3" t="b">
        <v>0</v>
      </c>
      <c r="K328" s="4" t="s">
        <v>24</v>
      </c>
      <c r="L328" s="3" t="s">
        <v>24</v>
      </c>
      <c r="M328" t="e">
        <f t="shared" si="10"/>
        <v>#VALUE!</v>
      </c>
      <c r="N328" s="46">
        <f t="shared" si="11"/>
        <v>0</v>
      </c>
      <c r="O328" s="14"/>
    </row>
    <row r="329" spans="2:15">
      <c r="B329">
        <v>4000324</v>
      </c>
      <c r="C329" s="2">
        <v>140265</v>
      </c>
      <c r="D329" s="5">
        <v>5.28E-2</v>
      </c>
      <c r="E329" s="2" t="s">
        <v>23</v>
      </c>
      <c r="F329" s="2" t="s">
        <v>23</v>
      </c>
      <c r="G329" s="3">
        <v>644</v>
      </c>
      <c r="H329" s="3">
        <v>0.37600000000000011</v>
      </c>
      <c r="I329" s="3" t="s">
        <v>6</v>
      </c>
      <c r="J329" s="3" t="b">
        <v>0</v>
      </c>
      <c r="K329" s="4" t="s">
        <v>24</v>
      </c>
      <c r="L329" s="3" t="s">
        <v>24</v>
      </c>
      <c r="M329" t="e">
        <f t="shared" si="10"/>
        <v>#VALUE!</v>
      </c>
      <c r="N329" s="46">
        <f t="shared" si="11"/>
        <v>0</v>
      </c>
      <c r="O329" s="14"/>
    </row>
    <row r="330" spans="2:15">
      <c r="B330">
        <v>4000325</v>
      </c>
      <c r="C330" s="2">
        <v>77514</v>
      </c>
      <c r="D330" s="5">
        <v>2.7300000000000001E-2</v>
      </c>
      <c r="E330" s="2" t="s">
        <v>23</v>
      </c>
      <c r="F330" s="2" t="s">
        <v>23</v>
      </c>
      <c r="G330" s="3">
        <v>756</v>
      </c>
      <c r="H330" s="3">
        <v>0.2</v>
      </c>
      <c r="I330" s="3" t="s">
        <v>6</v>
      </c>
      <c r="J330" s="3" t="b">
        <v>0</v>
      </c>
      <c r="K330" s="4" t="s">
        <v>24</v>
      </c>
      <c r="L330" s="3" t="s">
        <v>24</v>
      </c>
      <c r="M330" t="e">
        <f t="shared" si="10"/>
        <v>#VALUE!</v>
      </c>
      <c r="N330" s="46">
        <f t="shared" si="11"/>
        <v>0</v>
      </c>
      <c r="O330" s="14"/>
    </row>
    <row r="331" spans="2:15">
      <c r="B331">
        <v>4000326</v>
      </c>
      <c r="C331" s="2">
        <v>169852</v>
      </c>
      <c r="D331" s="5">
        <v>3.0099999999999998E-2</v>
      </c>
      <c r="E331" s="2" t="s">
        <v>23</v>
      </c>
      <c r="F331" s="2" t="s">
        <v>23</v>
      </c>
      <c r="G331" s="3">
        <v>635</v>
      </c>
      <c r="H331" s="3">
        <v>0.2</v>
      </c>
      <c r="I331" s="3" t="s">
        <v>6</v>
      </c>
      <c r="J331" s="3" t="b">
        <v>0</v>
      </c>
      <c r="K331" s="4" t="s">
        <v>24</v>
      </c>
      <c r="L331" s="3" t="s">
        <v>24</v>
      </c>
      <c r="M331" t="e">
        <f t="shared" si="10"/>
        <v>#VALUE!</v>
      </c>
      <c r="N331" s="46">
        <f t="shared" si="11"/>
        <v>0</v>
      </c>
      <c r="O331" s="14"/>
    </row>
    <row r="332" spans="2:15">
      <c r="B332">
        <v>4000327</v>
      </c>
      <c r="C332" s="2">
        <v>26278</v>
      </c>
      <c r="D332" s="5">
        <v>6.9699999999999998E-2</v>
      </c>
      <c r="E332" s="2" t="s">
        <v>23</v>
      </c>
      <c r="F332" s="2" t="s">
        <v>23</v>
      </c>
      <c r="G332" s="3">
        <v>756</v>
      </c>
      <c r="H332" s="3">
        <v>0.25600000000000012</v>
      </c>
      <c r="I332" s="3" t="s">
        <v>6</v>
      </c>
      <c r="J332" s="3" t="b">
        <v>0</v>
      </c>
      <c r="K332" s="4" t="s">
        <v>24</v>
      </c>
      <c r="L332" s="3" t="s">
        <v>24</v>
      </c>
      <c r="M332" t="e">
        <f t="shared" si="10"/>
        <v>#VALUE!</v>
      </c>
      <c r="N332" s="46">
        <f t="shared" si="11"/>
        <v>0</v>
      </c>
      <c r="O332" s="14"/>
    </row>
    <row r="333" spans="2:15">
      <c r="B333">
        <v>4000328</v>
      </c>
      <c r="C333" s="2">
        <v>47596</v>
      </c>
      <c r="D333" s="5">
        <v>6.25E-2</v>
      </c>
      <c r="E333" s="2" t="s">
        <v>23</v>
      </c>
      <c r="F333" s="2" t="s">
        <v>23</v>
      </c>
      <c r="G333" s="3">
        <v>653</v>
      </c>
      <c r="H333" s="3">
        <v>0.2</v>
      </c>
      <c r="I333" s="3" t="s">
        <v>6</v>
      </c>
      <c r="J333" s="3" t="b">
        <v>0</v>
      </c>
      <c r="K333" s="4" t="s">
        <v>24</v>
      </c>
      <c r="L333" s="3" t="s">
        <v>24</v>
      </c>
      <c r="M333" t="e">
        <f t="shared" si="10"/>
        <v>#VALUE!</v>
      </c>
      <c r="N333" s="46">
        <f t="shared" si="11"/>
        <v>0</v>
      </c>
      <c r="O333" s="14"/>
    </row>
    <row r="334" spans="2:15">
      <c r="B334">
        <v>4000329</v>
      </c>
      <c r="C334" s="2">
        <v>118421</v>
      </c>
      <c r="D334" s="5">
        <v>5.4300000000000001E-2</v>
      </c>
      <c r="E334" s="2" t="s">
        <v>23</v>
      </c>
      <c r="F334" s="2" t="s">
        <v>23</v>
      </c>
      <c r="G334" s="3">
        <v>772</v>
      </c>
      <c r="H334" s="3">
        <v>0.248</v>
      </c>
      <c r="I334" s="3" t="s">
        <v>6</v>
      </c>
      <c r="J334" s="3" t="b">
        <v>0</v>
      </c>
      <c r="K334" s="4" t="s">
        <v>24</v>
      </c>
      <c r="L334" s="3" t="s">
        <v>24</v>
      </c>
      <c r="M334" t="e">
        <f t="shared" si="10"/>
        <v>#VALUE!</v>
      </c>
      <c r="N334" s="46">
        <f t="shared" si="11"/>
        <v>0</v>
      </c>
      <c r="O334" s="14"/>
    </row>
    <row r="335" spans="2:15">
      <c r="B335">
        <v>4000330</v>
      </c>
      <c r="C335" s="2">
        <v>62136</v>
      </c>
      <c r="D335" s="5">
        <v>5.8500000000000003E-2</v>
      </c>
      <c r="E335" s="2" t="s">
        <v>23</v>
      </c>
      <c r="F335" s="2" t="s">
        <v>23</v>
      </c>
      <c r="G335" s="3">
        <v>659</v>
      </c>
      <c r="H335" s="3">
        <v>0.72800000000000009</v>
      </c>
      <c r="I335" s="3" t="s">
        <v>6</v>
      </c>
      <c r="J335" s="3" t="b">
        <v>0</v>
      </c>
      <c r="K335" s="4" t="s">
        <v>24</v>
      </c>
      <c r="L335" s="3" t="s">
        <v>24</v>
      </c>
      <c r="M335" t="e">
        <f t="shared" si="10"/>
        <v>#VALUE!</v>
      </c>
      <c r="N335" s="46">
        <f t="shared" si="11"/>
        <v>0</v>
      </c>
      <c r="O335" s="14"/>
    </row>
    <row r="336" spans="2:15">
      <c r="B336">
        <v>4000331</v>
      </c>
      <c r="C336" s="2">
        <v>66303</v>
      </c>
      <c r="D336" s="5">
        <v>5.6899999999999999E-2</v>
      </c>
      <c r="E336" s="2" t="s">
        <v>23</v>
      </c>
      <c r="F336" s="2" t="s">
        <v>23</v>
      </c>
      <c r="G336" s="3">
        <v>651</v>
      </c>
      <c r="H336" s="3">
        <v>0.2</v>
      </c>
      <c r="I336" s="3" t="s">
        <v>6</v>
      </c>
      <c r="J336" s="3" t="b">
        <v>0</v>
      </c>
      <c r="K336" s="4" t="s">
        <v>24</v>
      </c>
      <c r="L336" s="3" t="s">
        <v>24</v>
      </c>
      <c r="M336" t="e">
        <f t="shared" si="10"/>
        <v>#VALUE!</v>
      </c>
      <c r="N336" s="46">
        <f t="shared" si="11"/>
        <v>0</v>
      </c>
      <c r="O336" s="14"/>
    </row>
    <row r="337" spans="2:15">
      <c r="B337">
        <v>4000332</v>
      </c>
      <c r="C337" s="2">
        <v>124300</v>
      </c>
      <c r="D337" s="5">
        <v>3.5700000000000003E-2</v>
      </c>
      <c r="E337" s="2" t="s">
        <v>23</v>
      </c>
      <c r="F337" s="2" t="s">
        <v>23</v>
      </c>
      <c r="G337" s="3">
        <v>674</v>
      </c>
      <c r="H337" s="3">
        <v>0.44800000000000006</v>
      </c>
      <c r="I337" s="3" t="s">
        <v>6</v>
      </c>
      <c r="J337" s="3" t="b">
        <v>0</v>
      </c>
      <c r="K337" s="4" t="s">
        <v>24</v>
      </c>
      <c r="L337" s="3" t="s">
        <v>24</v>
      </c>
      <c r="M337" t="e">
        <f t="shared" si="10"/>
        <v>#VALUE!</v>
      </c>
      <c r="N337" s="46">
        <f t="shared" si="11"/>
        <v>0</v>
      </c>
      <c r="O337" s="14"/>
    </row>
    <row r="338" spans="2:15">
      <c r="B338">
        <v>4000333</v>
      </c>
      <c r="C338" s="2">
        <v>71209</v>
      </c>
      <c r="D338" s="5">
        <v>3.4799999999999998E-2</v>
      </c>
      <c r="E338" s="2" t="s">
        <v>23</v>
      </c>
      <c r="F338" s="2" t="s">
        <v>23</v>
      </c>
      <c r="G338" s="3">
        <v>636</v>
      </c>
      <c r="H338" s="3">
        <v>0.69600000000000006</v>
      </c>
      <c r="I338" s="3" t="s">
        <v>6</v>
      </c>
      <c r="J338" s="3" t="b">
        <v>0</v>
      </c>
      <c r="K338" s="4" t="s">
        <v>24</v>
      </c>
      <c r="L338" s="3" t="s">
        <v>24</v>
      </c>
      <c r="M338" t="e">
        <f t="shared" si="10"/>
        <v>#VALUE!</v>
      </c>
      <c r="N338" s="46">
        <f t="shared" si="11"/>
        <v>0</v>
      </c>
      <c r="O338" s="14"/>
    </row>
    <row r="339" spans="2:15">
      <c r="B339">
        <v>4000334</v>
      </c>
      <c r="C339" s="2">
        <v>139782</v>
      </c>
      <c r="D339" s="5">
        <v>2.53E-2</v>
      </c>
      <c r="E339" s="2" t="s">
        <v>23</v>
      </c>
      <c r="F339" s="2" t="s">
        <v>23</v>
      </c>
      <c r="G339" s="3">
        <v>667</v>
      </c>
      <c r="H339" s="3">
        <v>0.31999999999999995</v>
      </c>
      <c r="I339" s="3" t="s">
        <v>6</v>
      </c>
      <c r="J339" s="3" t="b">
        <v>0</v>
      </c>
      <c r="K339" s="4" t="s">
        <v>24</v>
      </c>
      <c r="L339" s="3" t="s">
        <v>24</v>
      </c>
      <c r="M339" t="e">
        <f t="shared" si="10"/>
        <v>#VALUE!</v>
      </c>
      <c r="N339" s="46">
        <f t="shared" si="11"/>
        <v>0</v>
      </c>
      <c r="O339" s="14"/>
    </row>
    <row r="340" spans="2:15">
      <c r="B340">
        <v>4000335</v>
      </c>
      <c r="C340" s="2">
        <v>68673</v>
      </c>
      <c r="D340" s="5">
        <v>6.0499999999999998E-2</v>
      </c>
      <c r="E340" s="2" t="s">
        <v>26</v>
      </c>
      <c r="F340" s="2" t="s">
        <v>27</v>
      </c>
      <c r="G340" s="3">
        <v>466.79999999999995</v>
      </c>
      <c r="H340" s="3">
        <v>0.22999999999999998</v>
      </c>
      <c r="I340" s="3" t="s">
        <v>6</v>
      </c>
      <c r="J340" s="3" t="s">
        <v>24</v>
      </c>
      <c r="K340" s="4">
        <v>0.13</v>
      </c>
      <c r="L340" s="3">
        <v>4</v>
      </c>
      <c r="M340">
        <f t="shared" si="10"/>
        <v>0.12518069106102164</v>
      </c>
      <c r="N340" s="46">
        <f t="shared" si="11"/>
        <v>59745.51</v>
      </c>
      <c r="O340" s="14"/>
    </row>
    <row r="341" spans="2:15">
      <c r="B341">
        <v>4000336</v>
      </c>
      <c r="C341" s="2">
        <v>169293</v>
      </c>
      <c r="D341" s="5">
        <v>3.9300000000000002E-2</v>
      </c>
      <c r="E341" s="2" t="s">
        <v>23</v>
      </c>
      <c r="F341" s="2" t="s">
        <v>23</v>
      </c>
      <c r="G341" s="3">
        <v>652</v>
      </c>
      <c r="H341" s="3">
        <v>0.51200000000000001</v>
      </c>
      <c r="I341" s="3" t="s">
        <v>6</v>
      </c>
      <c r="J341" s="3" t="b">
        <v>0</v>
      </c>
      <c r="K341" s="4" t="s">
        <v>24</v>
      </c>
      <c r="L341" s="3" t="s">
        <v>24</v>
      </c>
      <c r="M341" t="e">
        <f t="shared" si="10"/>
        <v>#VALUE!</v>
      </c>
      <c r="N341" s="46">
        <f t="shared" si="11"/>
        <v>0</v>
      </c>
      <c r="O341" s="14"/>
    </row>
    <row r="342" spans="2:15">
      <c r="B342">
        <v>4000337</v>
      </c>
      <c r="C342" s="2">
        <v>126899</v>
      </c>
      <c r="D342" s="5">
        <v>6.5100000000000005E-2</v>
      </c>
      <c r="E342" s="2" t="s">
        <v>23</v>
      </c>
      <c r="F342" s="2" t="s">
        <v>27</v>
      </c>
      <c r="G342" s="3">
        <v>478.2</v>
      </c>
      <c r="H342" s="3">
        <v>0.76999999999999991</v>
      </c>
      <c r="I342" s="3" t="s">
        <v>6</v>
      </c>
      <c r="J342" s="3" t="s">
        <v>24</v>
      </c>
      <c r="K342" s="4">
        <v>0.24</v>
      </c>
      <c r="L342" s="3">
        <v>5</v>
      </c>
      <c r="M342">
        <f t="shared" si="10"/>
        <v>0.22893053977814432</v>
      </c>
      <c r="N342" s="46">
        <f t="shared" si="11"/>
        <v>96443.24</v>
      </c>
      <c r="O342" s="14"/>
    </row>
    <row r="343" spans="2:15">
      <c r="B343">
        <v>4000338</v>
      </c>
      <c r="C343" s="2">
        <v>11896</v>
      </c>
      <c r="D343" s="5">
        <v>4.07E-2</v>
      </c>
      <c r="E343" s="2" t="s">
        <v>23</v>
      </c>
      <c r="F343" s="2" t="s">
        <v>23</v>
      </c>
      <c r="G343" s="3">
        <v>610</v>
      </c>
      <c r="H343" s="3">
        <v>0.78400000000000014</v>
      </c>
      <c r="I343" s="3" t="s">
        <v>6</v>
      </c>
      <c r="J343" s="3" t="b">
        <v>0</v>
      </c>
      <c r="K343" s="4" t="s">
        <v>24</v>
      </c>
      <c r="L343" s="3" t="s">
        <v>24</v>
      </c>
      <c r="M343" t="e">
        <f t="shared" si="10"/>
        <v>#VALUE!</v>
      </c>
      <c r="N343" s="46">
        <f t="shared" si="11"/>
        <v>0</v>
      </c>
      <c r="O343" s="14"/>
    </row>
    <row r="344" spans="2:15">
      <c r="B344">
        <v>4000339</v>
      </c>
      <c r="C344" s="2">
        <v>131821</v>
      </c>
      <c r="D344" s="5">
        <v>3.7400000000000003E-2</v>
      </c>
      <c r="E344" s="2" t="s">
        <v>23</v>
      </c>
      <c r="F344" s="2" t="s">
        <v>23</v>
      </c>
      <c r="G344" s="3">
        <v>686</v>
      </c>
      <c r="H344" s="3">
        <v>0.35199999999999998</v>
      </c>
      <c r="I344" s="3" t="s">
        <v>6</v>
      </c>
      <c r="J344" s="3" t="b">
        <v>0</v>
      </c>
      <c r="K344" s="4" t="s">
        <v>24</v>
      </c>
      <c r="L344" s="3" t="s">
        <v>24</v>
      </c>
      <c r="M344" t="e">
        <f t="shared" si="10"/>
        <v>#VALUE!</v>
      </c>
      <c r="N344" s="46">
        <f t="shared" si="11"/>
        <v>0</v>
      </c>
      <c r="O344" s="14"/>
    </row>
    <row r="345" spans="2:15">
      <c r="B345">
        <v>4000340</v>
      </c>
      <c r="C345" s="2">
        <v>22208</v>
      </c>
      <c r="D345" s="5">
        <v>6.7500000000000004E-2</v>
      </c>
      <c r="E345" s="2" t="s">
        <v>23</v>
      </c>
      <c r="F345" s="2" t="s">
        <v>23</v>
      </c>
      <c r="G345" s="3">
        <v>733</v>
      </c>
      <c r="H345" s="3">
        <v>0.3680000000000001</v>
      </c>
      <c r="I345" s="3" t="s">
        <v>6</v>
      </c>
      <c r="J345" s="3" t="b">
        <v>0</v>
      </c>
      <c r="K345" s="4" t="s">
        <v>24</v>
      </c>
      <c r="L345" s="3" t="s">
        <v>24</v>
      </c>
      <c r="M345" t="e">
        <f t="shared" si="10"/>
        <v>#VALUE!</v>
      </c>
      <c r="N345" s="46">
        <f t="shared" si="11"/>
        <v>0</v>
      </c>
      <c r="O345" s="14"/>
    </row>
    <row r="346" spans="2:15">
      <c r="B346">
        <v>4000341</v>
      </c>
      <c r="C346" s="2">
        <v>127924</v>
      </c>
      <c r="D346" s="5">
        <v>4.2299999999999997E-2</v>
      </c>
      <c r="E346" s="2" t="s">
        <v>23</v>
      </c>
      <c r="F346" s="2" t="s">
        <v>23</v>
      </c>
      <c r="G346" s="3">
        <v>628</v>
      </c>
      <c r="H346" s="3">
        <v>0.2</v>
      </c>
      <c r="I346" s="3" t="s">
        <v>6</v>
      </c>
      <c r="J346" s="3" t="b">
        <v>0</v>
      </c>
      <c r="K346" s="4" t="s">
        <v>24</v>
      </c>
      <c r="L346" s="3" t="s">
        <v>24</v>
      </c>
      <c r="M346" t="e">
        <f t="shared" si="10"/>
        <v>#VALUE!</v>
      </c>
      <c r="N346" s="46">
        <f t="shared" si="11"/>
        <v>0</v>
      </c>
      <c r="O346" s="14"/>
    </row>
    <row r="347" spans="2:15">
      <c r="B347">
        <v>4000342</v>
      </c>
      <c r="C347" s="2">
        <v>41146</v>
      </c>
      <c r="D347" s="5">
        <v>4.02E-2</v>
      </c>
      <c r="E347" s="2" t="s">
        <v>23</v>
      </c>
      <c r="F347" s="2" t="s">
        <v>23</v>
      </c>
      <c r="G347" s="3">
        <v>677</v>
      </c>
      <c r="H347" s="3">
        <v>0.2</v>
      </c>
      <c r="I347" s="3" t="s">
        <v>6</v>
      </c>
      <c r="J347" s="3" t="b">
        <v>0</v>
      </c>
      <c r="K347" s="4" t="s">
        <v>24</v>
      </c>
      <c r="L347" s="3" t="s">
        <v>24</v>
      </c>
      <c r="M347" t="e">
        <f t="shared" si="10"/>
        <v>#VALUE!</v>
      </c>
      <c r="N347" s="46">
        <f t="shared" si="11"/>
        <v>0</v>
      </c>
      <c r="O347" s="14"/>
    </row>
    <row r="348" spans="2:15">
      <c r="B348">
        <v>4000343</v>
      </c>
      <c r="C348" s="2">
        <v>114572</v>
      </c>
      <c r="D348" s="5">
        <v>4.0500000000000001E-2</v>
      </c>
      <c r="E348" s="2" t="s">
        <v>23</v>
      </c>
      <c r="F348" s="2" t="s">
        <v>23</v>
      </c>
      <c r="G348" s="3">
        <v>789</v>
      </c>
      <c r="H348" s="3">
        <v>0.45600000000000007</v>
      </c>
      <c r="I348" s="3" t="s">
        <v>6</v>
      </c>
      <c r="J348" s="3" t="b">
        <v>0</v>
      </c>
      <c r="K348" s="4" t="s">
        <v>24</v>
      </c>
      <c r="L348" s="3" t="s">
        <v>24</v>
      </c>
      <c r="M348" t="e">
        <f t="shared" si="10"/>
        <v>#VALUE!</v>
      </c>
      <c r="N348" s="46">
        <f t="shared" si="11"/>
        <v>0</v>
      </c>
      <c r="O348" s="14"/>
    </row>
    <row r="349" spans="2:15">
      <c r="B349">
        <v>4000344</v>
      </c>
      <c r="C349" s="2">
        <v>12524</v>
      </c>
      <c r="D349" s="5">
        <v>5.5800000000000002E-2</v>
      </c>
      <c r="E349" s="2" t="s">
        <v>23</v>
      </c>
      <c r="F349" s="2" t="s">
        <v>23</v>
      </c>
      <c r="G349" s="3">
        <v>638</v>
      </c>
      <c r="H349" s="3">
        <v>0.69600000000000006</v>
      </c>
      <c r="I349" s="3" t="s">
        <v>6</v>
      </c>
      <c r="J349" s="3" t="b">
        <v>0</v>
      </c>
      <c r="K349" s="4" t="s">
        <v>24</v>
      </c>
      <c r="L349" s="3" t="s">
        <v>24</v>
      </c>
      <c r="M349" t="e">
        <f t="shared" si="10"/>
        <v>#VALUE!</v>
      </c>
      <c r="N349" s="46">
        <f t="shared" si="11"/>
        <v>0</v>
      </c>
      <c r="O349" s="14"/>
    </row>
    <row r="350" spans="2:15">
      <c r="B350">
        <v>4000345</v>
      </c>
      <c r="C350" s="2">
        <v>162394</v>
      </c>
      <c r="D350" s="5">
        <v>6.6000000000000003E-2</v>
      </c>
      <c r="E350" s="2" t="s">
        <v>23</v>
      </c>
      <c r="F350" s="2" t="s">
        <v>23</v>
      </c>
      <c r="G350" s="3">
        <v>647</v>
      </c>
      <c r="H350" s="3">
        <v>0.79999999999999993</v>
      </c>
      <c r="I350" s="3" t="s">
        <v>6</v>
      </c>
      <c r="J350" s="3" t="b">
        <v>0</v>
      </c>
      <c r="K350" s="4" t="s">
        <v>24</v>
      </c>
      <c r="L350" s="3" t="s">
        <v>24</v>
      </c>
      <c r="M350" t="e">
        <f t="shared" si="10"/>
        <v>#VALUE!</v>
      </c>
      <c r="N350" s="46">
        <f t="shared" si="11"/>
        <v>0</v>
      </c>
      <c r="O350" s="14"/>
    </row>
    <row r="351" spans="2:15">
      <c r="B351">
        <v>4000346</v>
      </c>
      <c r="C351" s="2">
        <v>165054</v>
      </c>
      <c r="D351" s="5">
        <v>6.8400000000000002E-2</v>
      </c>
      <c r="E351" s="2" t="s">
        <v>23</v>
      </c>
      <c r="F351" s="2" t="s">
        <v>23</v>
      </c>
      <c r="G351" s="3">
        <v>710</v>
      </c>
      <c r="H351" s="3">
        <v>0.49600000000000011</v>
      </c>
      <c r="I351" s="3" t="s">
        <v>6</v>
      </c>
      <c r="J351" s="3" t="b">
        <v>0</v>
      </c>
      <c r="K351" s="4" t="s">
        <v>24</v>
      </c>
      <c r="L351" s="3" t="s">
        <v>24</v>
      </c>
      <c r="M351" t="e">
        <f t="shared" si="10"/>
        <v>#VALUE!</v>
      </c>
      <c r="N351" s="46">
        <f t="shared" si="11"/>
        <v>0</v>
      </c>
      <c r="O351" s="14"/>
    </row>
    <row r="352" spans="2:15">
      <c r="B352">
        <v>4000347</v>
      </c>
      <c r="C352" s="2">
        <v>95608</v>
      </c>
      <c r="D352" s="5">
        <v>2.1299999999999999E-2</v>
      </c>
      <c r="E352" s="2" t="s">
        <v>23</v>
      </c>
      <c r="F352" s="2" t="s">
        <v>23</v>
      </c>
      <c r="G352" s="3">
        <v>797</v>
      </c>
      <c r="H352" s="3">
        <v>0.55200000000000005</v>
      </c>
      <c r="I352" s="3" t="s">
        <v>6</v>
      </c>
      <c r="J352" s="3" t="b">
        <v>0</v>
      </c>
      <c r="K352" s="4" t="s">
        <v>24</v>
      </c>
      <c r="L352" s="3" t="s">
        <v>24</v>
      </c>
      <c r="M352" t="e">
        <f t="shared" si="10"/>
        <v>#VALUE!</v>
      </c>
      <c r="N352" s="46">
        <f t="shared" si="11"/>
        <v>0</v>
      </c>
      <c r="O352" s="14"/>
    </row>
    <row r="353" spans="2:15">
      <c r="B353">
        <v>4000348</v>
      </c>
      <c r="C353" s="2">
        <v>6670</v>
      </c>
      <c r="D353" s="5">
        <v>3.5700000000000003E-2</v>
      </c>
      <c r="E353" s="2" t="s">
        <v>23</v>
      </c>
      <c r="F353" s="2" t="s">
        <v>23</v>
      </c>
      <c r="G353" s="3">
        <v>649</v>
      </c>
      <c r="H353" s="3">
        <v>0.2</v>
      </c>
      <c r="I353" s="3" t="s">
        <v>6</v>
      </c>
      <c r="J353" s="3" t="b">
        <v>0</v>
      </c>
      <c r="K353" s="4" t="s">
        <v>24</v>
      </c>
      <c r="L353" s="3" t="s">
        <v>24</v>
      </c>
      <c r="M353" t="e">
        <f t="shared" si="10"/>
        <v>#VALUE!</v>
      </c>
      <c r="N353" s="46">
        <f t="shared" si="11"/>
        <v>0</v>
      </c>
      <c r="O353" s="14"/>
    </row>
    <row r="354" spans="2:15">
      <c r="B354">
        <v>4000349</v>
      </c>
      <c r="C354" s="2">
        <v>51587</v>
      </c>
      <c r="D354" s="5">
        <v>4.41E-2</v>
      </c>
      <c r="E354" s="2" t="s">
        <v>23</v>
      </c>
      <c r="F354" s="2" t="s">
        <v>23</v>
      </c>
      <c r="G354" s="3">
        <v>725</v>
      </c>
      <c r="H354" s="3">
        <v>0.2</v>
      </c>
      <c r="I354" s="3" t="s">
        <v>6</v>
      </c>
      <c r="J354" s="3" t="b">
        <v>0</v>
      </c>
      <c r="K354" s="4" t="s">
        <v>24</v>
      </c>
      <c r="L354" s="3" t="s">
        <v>24</v>
      </c>
      <c r="M354" t="e">
        <f t="shared" si="10"/>
        <v>#VALUE!</v>
      </c>
      <c r="N354" s="46">
        <f t="shared" si="11"/>
        <v>0</v>
      </c>
      <c r="O354" s="14"/>
    </row>
    <row r="355" spans="2:15">
      <c r="B355">
        <v>4000350</v>
      </c>
      <c r="C355" s="2">
        <v>157624</v>
      </c>
      <c r="D355" s="5">
        <v>4.1300000000000003E-2</v>
      </c>
      <c r="E355" s="2" t="s">
        <v>23</v>
      </c>
      <c r="F355" s="2" t="s">
        <v>23</v>
      </c>
      <c r="G355" s="3">
        <v>621</v>
      </c>
      <c r="H355" s="3">
        <v>0.63200000000000001</v>
      </c>
      <c r="I355" s="3" t="s">
        <v>6</v>
      </c>
      <c r="J355" s="3" t="b">
        <v>0</v>
      </c>
      <c r="K355" s="4" t="s">
        <v>24</v>
      </c>
      <c r="L355" s="3" t="s">
        <v>24</v>
      </c>
      <c r="M355" t="e">
        <f t="shared" si="10"/>
        <v>#VALUE!</v>
      </c>
      <c r="N355" s="46">
        <f t="shared" si="11"/>
        <v>0</v>
      </c>
      <c r="O355" s="14"/>
    </row>
    <row r="356" spans="2:15">
      <c r="B356">
        <v>4000351</v>
      </c>
      <c r="C356" s="2">
        <v>156208</v>
      </c>
      <c r="D356" s="5">
        <v>2.75E-2</v>
      </c>
      <c r="E356" s="2" t="s">
        <v>23</v>
      </c>
      <c r="F356" s="2" t="s">
        <v>23</v>
      </c>
      <c r="G356" s="3">
        <v>632</v>
      </c>
      <c r="H356" s="3">
        <v>0.74400000000000011</v>
      </c>
      <c r="I356" s="3" t="s">
        <v>6</v>
      </c>
      <c r="J356" s="3" t="b">
        <v>0</v>
      </c>
      <c r="K356" s="4" t="s">
        <v>24</v>
      </c>
      <c r="L356" s="3" t="s">
        <v>24</v>
      </c>
      <c r="M356" t="e">
        <f t="shared" si="10"/>
        <v>#VALUE!</v>
      </c>
      <c r="N356" s="46">
        <f t="shared" si="11"/>
        <v>0</v>
      </c>
      <c r="O356" s="14"/>
    </row>
    <row r="357" spans="2:15">
      <c r="B357">
        <v>4000352</v>
      </c>
      <c r="C357" s="2">
        <v>18620</v>
      </c>
      <c r="D357" s="5">
        <v>6.3700000000000007E-2</v>
      </c>
      <c r="E357" s="2" t="s">
        <v>23</v>
      </c>
      <c r="F357" s="2" t="s">
        <v>23</v>
      </c>
      <c r="G357" s="3">
        <v>748</v>
      </c>
      <c r="H357" s="3">
        <v>0.64</v>
      </c>
      <c r="I357" s="3" t="s">
        <v>6</v>
      </c>
      <c r="J357" s="3" t="b">
        <v>0</v>
      </c>
      <c r="K357" s="4" t="s">
        <v>24</v>
      </c>
      <c r="L357" s="3" t="s">
        <v>24</v>
      </c>
      <c r="M357" t="e">
        <f t="shared" si="10"/>
        <v>#VALUE!</v>
      </c>
      <c r="N357" s="46">
        <f t="shared" si="11"/>
        <v>0</v>
      </c>
      <c r="O357" s="14"/>
    </row>
    <row r="358" spans="2:15">
      <c r="B358">
        <v>4000353</v>
      </c>
      <c r="C358" s="2">
        <v>150885</v>
      </c>
      <c r="D358" s="5">
        <v>6.9900000000000004E-2</v>
      </c>
      <c r="E358" s="2" t="s">
        <v>23</v>
      </c>
      <c r="F358" s="2" t="s">
        <v>23</v>
      </c>
      <c r="G358" s="3">
        <v>737</v>
      </c>
      <c r="H358" s="3">
        <v>0.2</v>
      </c>
      <c r="I358" s="3" t="s">
        <v>6</v>
      </c>
      <c r="J358" s="3" t="b">
        <v>0</v>
      </c>
      <c r="K358" s="4" t="s">
        <v>24</v>
      </c>
      <c r="L358" s="3" t="s">
        <v>24</v>
      </c>
      <c r="M358" t="e">
        <f t="shared" si="10"/>
        <v>#VALUE!</v>
      </c>
      <c r="N358" s="46">
        <f t="shared" si="11"/>
        <v>0</v>
      </c>
      <c r="O358" s="14"/>
    </row>
    <row r="359" spans="2:15">
      <c r="B359">
        <v>4000354</v>
      </c>
      <c r="C359" s="2">
        <v>192872</v>
      </c>
      <c r="D359" s="5">
        <v>5.1700000000000003E-2</v>
      </c>
      <c r="E359" s="2" t="s">
        <v>23</v>
      </c>
      <c r="F359" s="2" t="s">
        <v>23</v>
      </c>
      <c r="G359" s="3">
        <v>763</v>
      </c>
      <c r="H359" s="3">
        <v>0.4</v>
      </c>
      <c r="I359" s="3" t="s">
        <v>6</v>
      </c>
      <c r="J359" s="3" t="b">
        <v>0</v>
      </c>
      <c r="K359" s="4" t="s">
        <v>24</v>
      </c>
      <c r="L359" s="3" t="s">
        <v>24</v>
      </c>
      <c r="M359" t="e">
        <f t="shared" si="10"/>
        <v>#VALUE!</v>
      </c>
      <c r="N359" s="46">
        <f t="shared" si="11"/>
        <v>0</v>
      </c>
      <c r="O359" s="14"/>
    </row>
    <row r="360" spans="2:15">
      <c r="B360">
        <v>4000355</v>
      </c>
      <c r="C360" s="2">
        <v>196363</v>
      </c>
      <c r="D360" s="5">
        <v>5.1700000000000003E-2</v>
      </c>
      <c r="E360" s="2" t="s">
        <v>23</v>
      </c>
      <c r="F360" s="2" t="s">
        <v>23</v>
      </c>
      <c r="G360" s="3">
        <v>742</v>
      </c>
      <c r="H360" s="3">
        <v>0.40800000000000014</v>
      </c>
      <c r="I360" s="3" t="s">
        <v>6</v>
      </c>
      <c r="J360" s="3" t="b">
        <v>0</v>
      </c>
      <c r="K360" s="4" t="s">
        <v>24</v>
      </c>
      <c r="L360" s="3" t="s">
        <v>24</v>
      </c>
      <c r="M360" t="e">
        <f t="shared" si="10"/>
        <v>#VALUE!</v>
      </c>
      <c r="N360" s="46">
        <f t="shared" si="11"/>
        <v>0</v>
      </c>
      <c r="O360" s="14"/>
    </row>
    <row r="361" spans="2:15">
      <c r="B361">
        <v>4000356</v>
      </c>
      <c r="C361" s="2">
        <v>58039</v>
      </c>
      <c r="D361" s="5">
        <v>5.1700000000000003E-2</v>
      </c>
      <c r="E361" s="2" t="s">
        <v>23</v>
      </c>
      <c r="F361" s="2" t="s">
        <v>23</v>
      </c>
      <c r="G361" s="3">
        <v>770</v>
      </c>
      <c r="H361" s="3">
        <v>0.2</v>
      </c>
      <c r="I361" s="3" t="s">
        <v>6</v>
      </c>
      <c r="J361" s="3" t="b">
        <v>0</v>
      </c>
      <c r="K361" s="4" t="s">
        <v>24</v>
      </c>
      <c r="L361" s="3" t="s">
        <v>24</v>
      </c>
      <c r="M361" t="e">
        <f t="shared" si="10"/>
        <v>#VALUE!</v>
      </c>
      <c r="N361" s="46">
        <f t="shared" si="11"/>
        <v>0</v>
      </c>
      <c r="O361" s="14"/>
    </row>
    <row r="362" spans="2:15">
      <c r="B362">
        <v>4000357</v>
      </c>
      <c r="C362" s="2">
        <v>59254</v>
      </c>
      <c r="D362" s="5">
        <v>2.9899999999999999E-2</v>
      </c>
      <c r="E362" s="2" t="s">
        <v>23</v>
      </c>
      <c r="F362" s="2" t="s">
        <v>23</v>
      </c>
      <c r="G362" s="3">
        <v>723</v>
      </c>
      <c r="H362" s="3">
        <v>0.44800000000000006</v>
      </c>
      <c r="I362" s="3" t="s">
        <v>6</v>
      </c>
      <c r="J362" s="3" t="b">
        <v>0</v>
      </c>
      <c r="K362" s="4" t="s">
        <v>24</v>
      </c>
      <c r="L362" s="3" t="s">
        <v>24</v>
      </c>
      <c r="M362" t="e">
        <f t="shared" si="10"/>
        <v>#VALUE!</v>
      </c>
      <c r="N362" s="46">
        <f t="shared" si="11"/>
        <v>0</v>
      </c>
      <c r="O362" s="14"/>
    </row>
    <row r="363" spans="2:15">
      <c r="B363">
        <v>4000358</v>
      </c>
      <c r="C363" s="2">
        <v>148032</v>
      </c>
      <c r="D363" s="5">
        <v>3.56E-2</v>
      </c>
      <c r="E363" s="2" t="s">
        <v>23</v>
      </c>
      <c r="F363" s="2" t="s">
        <v>23</v>
      </c>
      <c r="G363" s="3">
        <v>623</v>
      </c>
      <c r="H363" s="3">
        <v>0.52</v>
      </c>
      <c r="I363" s="3" t="s">
        <v>6</v>
      </c>
      <c r="J363" s="3" t="b">
        <v>0</v>
      </c>
      <c r="K363" s="4" t="s">
        <v>24</v>
      </c>
      <c r="L363" s="3" t="s">
        <v>24</v>
      </c>
      <c r="M363" t="e">
        <f t="shared" si="10"/>
        <v>#VALUE!</v>
      </c>
      <c r="N363" s="46">
        <f t="shared" si="11"/>
        <v>0</v>
      </c>
      <c r="O363" s="14"/>
    </row>
    <row r="364" spans="2:15">
      <c r="B364">
        <v>4000359</v>
      </c>
      <c r="C364" s="2">
        <v>47170</v>
      </c>
      <c r="D364" s="5">
        <v>4.87E-2</v>
      </c>
      <c r="E364" s="2" t="s">
        <v>23</v>
      </c>
      <c r="F364" s="2" t="s">
        <v>23</v>
      </c>
      <c r="G364" s="3">
        <v>646</v>
      </c>
      <c r="H364" s="3">
        <v>0.26400000000000001</v>
      </c>
      <c r="I364" s="3" t="s">
        <v>6</v>
      </c>
      <c r="J364" s="3" t="b">
        <v>0</v>
      </c>
      <c r="K364" s="4" t="s">
        <v>24</v>
      </c>
      <c r="L364" s="3" t="s">
        <v>24</v>
      </c>
      <c r="M364" t="e">
        <f t="shared" si="10"/>
        <v>#VALUE!</v>
      </c>
      <c r="N364" s="46">
        <f t="shared" si="11"/>
        <v>0</v>
      </c>
      <c r="O364" s="14"/>
    </row>
    <row r="365" spans="2:15">
      <c r="B365">
        <v>4000360</v>
      </c>
      <c r="C365" s="2">
        <v>162886</v>
      </c>
      <c r="D365" s="5">
        <v>2.1100000000000001E-2</v>
      </c>
      <c r="E365" s="2" t="s">
        <v>23</v>
      </c>
      <c r="F365" s="2" t="s">
        <v>23</v>
      </c>
      <c r="G365" s="3">
        <v>602</v>
      </c>
      <c r="H365" s="3">
        <v>0.2</v>
      </c>
      <c r="I365" s="3" t="s">
        <v>6</v>
      </c>
      <c r="J365" s="3" t="b">
        <v>0</v>
      </c>
      <c r="K365" s="4" t="s">
        <v>24</v>
      </c>
      <c r="L365" s="3" t="s">
        <v>24</v>
      </c>
      <c r="M365" t="e">
        <f t="shared" si="10"/>
        <v>#VALUE!</v>
      </c>
      <c r="N365" s="46">
        <f t="shared" si="11"/>
        <v>0</v>
      </c>
      <c r="O365" s="14"/>
    </row>
    <row r="366" spans="2:15">
      <c r="B366">
        <v>4000361</v>
      </c>
      <c r="C366" s="2">
        <v>9820</v>
      </c>
      <c r="D366" s="5">
        <v>2.8000000000000001E-2</v>
      </c>
      <c r="E366" s="2" t="s">
        <v>23</v>
      </c>
      <c r="F366" s="2" t="s">
        <v>23</v>
      </c>
      <c r="G366" s="3">
        <v>664</v>
      </c>
      <c r="H366" s="3">
        <v>0.2</v>
      </c>
      <c r="I366" s="3" t="s">
        <v>6</v>
      </c>
      <c r="J366" s="3" t="b">
        <v>0</v>
      </c>
      <c r="K366" s="4" t="s">
        <v>24</v>
      </c>
      <c r="L366" s="3" t="s">
        <v>24</v>
      </c>
      <c r="M366" t="e">
        <f t="shared" si="10"/>
        <v>#VALUE!</v>
      </c>
      <c r="N366" s="46">
        <f t="shared" si="11"/>
        <v>0</v>
      </c>
      <c r="O366" s="14"/>
    </row>
    <row r="367" spans="2:15">
      <c r="B367">
        <v>4000362</v>
      </c>
      <c r="C367" s="2">
        <v>157587</v>
      </c>
      <c r="D367" s="5">
        <v>2.8400000000000002E-2</v>
      </c>
      <c r="E367" s="2" t="s">
        <v>23</v>
      </c>
      <c r="F367" s="2" t="s">
        <v>23</v>
      </c>
      <c r="G367" s="3">
        <v>642</v>
      </c>
      <c r="H367" s="3">
        <v>0.36</v>
      </c>
      <c r="I367" s="3" t="s">
        <v>6</v>
      </c>
      <c r="J367" s="3" t="b">
        <v>0</v>
      </c>
      <c r="K367" s="4" t="s">
        <v>24</v>
      </c>
      <c r="L367" s="3" t="s">
        <v>24</v>
      </c>
      <c r="M367" t="e">
        <f t="shared" si="10"/>
        <v>#VALUE!</v>
      </c>
      <c r="N367" s="46">
        <f t="shared" si="11"/>
        <v>0</v>
      </c>
      <c r="O367" s="14"/>
    </row>
    <row r="368" spans="2:15">
      <c r="B368">
        <v>4000363</v>
      </c>
      <c r="C368" s="2">
        <v>164338</v>
      </c>
      <c r="D368" s="5">
        <v>3.2300000000000002E-2</v>
      </c>
      <c r="E368" s="2" t="s">
        <v>23</v>
      </c>
      <c r="F368" s="2" t="s">
        <v>23</v>
      </c>
      <c r="G368" s="3">
        <v>726</v>
      </c>
      <c r="H368" s="3">
        <v>0.39200000000000002</v>
      </c>
      <c r="I368" s="3" t="s">
        <v>6</v>
      </c>
      <c r="J368" s="3" t="b">
        <v>0</v>
      </c>
      <c r="K368" s="4" t="s">
        <v>24</v>
      </c>
      <c r="L368" s="3" t="s">
        <v>24</v>
      </c>
      <c r="M368" t="e">
        <f t="shared" si="10"/>
        <v>#VALUE!</v>
      </c>
      <c r="N368" s="46">
        <f t="shared" si="11"/>
        <v>0</v>
      </c>
      <c r="O368" s="14"/>
    </row>
    <row r="369" spans="2:15">
      <c r="B369">
        <v>4000364</v>
      </c>
      <c r="C369" s="2">
        <v>150956</v>
      </c>
      <c r="D369" s="5">
        <v>5.7799999999999997E-2</v>
      </c>
      <c r="E369" s="2" t="s">
        <v>23</v>
      </c>
      <c r="F369" s="2" t="s">
        <v>23</v>
      </c>
      <c r="G369" s="3">
        <v>736</v>
      </c>
      <c r="H369" s="3">
        <v>0.79999999999999993</v>
      </c>
      <c r="I369" s="3" t="s">
        <v>6</v>
      </c>
      <c r="J369" s="3" t="b">
        <v>0</v>
      </c>
      <c r="K369" s="4" t="s">
        <v>24</v>
      </c>
      <c r="L369" s="3" t="s">
        <v>24</v>
      </c>
      <c r="M369" t="e">
        <f t="shared" si="10"/>
        <v>#VALUE!</v>
      </c>
      <c r="N369" s="46">
        <f t="shared" si="11"/>
        <v>0</v>
      </c>
      <c r="O369" s="14"/>
    </row>
    <row r="370" spans="2:15">
      <c r="B370">
        <v>4000365</v>
      </c>
      <c r="C370" s="2">
        <v>46628</v>
      </c>
      <c r="D370" s="5">
        <v>6.9900000000000004E-2</v>
      </c>
      <c r="E370" s="2" t="s">
        <v>23</v>
      </c>
      <c r="F370" s="2" t="s">
        <v>23</v>
      </c>
      <c r="G370" s="3">
        <v>688</v>
      </c>
      <c r="H370" s="3">
        <v>0.39200000000000002</v>
      </c>
      <c r="I370" s="3" t="s">
        <v>6</v>
      </c>
      <c r="J370" s="3" t="b">
        <v>0</v>
      </c>
      <c r="K370" s="4" t="s">
        <v>24</v>
      </c>
      <c r="L370" s="3" t="s">
        <v>24</v>
      </c>
      <c r="M370" t="e">
        <f t="shared" si="10"/>
        <v>#VALUE!</v>
      </c>
      <c r="N370" s="46">
        <f t="shared" si="11"/>
        <v>0</v>
      </c>
      <c r="O370" s="14"/>
    </row>
    <row r="371" spans="2:15">
      <c r="B371">
        <v>4000366</v>
      </c>
      <c r="C371" s="2">
        <v>16107</v>
      </c>
      <c r="D371" s="5">
        <v>4.1300000000000003E-2</v>
      </c>
      <c r="E371" s="2" t="s">
        <v>23</v>
      </c>
      <c r="F371" s="2" t="s">
        <v>23</v>
      </c>
      <c r="G371" s="3">
        <v>614</v>
      </c>
      <c r="H371" s="3">
        <v>0.2</v>
      </c>
      <c r="I371" s="3" t="s">
        <v>6</v>
      </c>
      <c r="J371" s="3" t="b">
        <v>0</v>
      </c>
      <c r="K371" s="4" t="s">
        <v>24</v>
      </c>
      <c r="L371" s="3" t="s">
        <v>24</v>
      </c>
      <c r="M371" t="e">
        <f t="shared" si="10"/>
        <v>#VALUE!</v>
      </c>
      <c r="N371" s="46">
        <f t="shared" si="11"/>
        <v>0</v>
      </c>
      <c r="O371" s="14"/>
    </row>
    <row r="372" spans="2:15">
      <c r="B372">
        <v>4000367</v>
      </c>
      <c r="C372" s="2">
        <v>53271</v>
      </c>
      <c r="D372" s="5">
        <v>2.12E-2</v>
      </c>
      <c r="E372" s="2" t="s">
        <v>23</v>
      </c>
      <c r="F372" s="2" t="s">
        <v>23</v>
      </c>
      <c r="G372" s="3">
        <v>778</v>
      </c>
      <c r="H372" s="3">
        <v>0.59199999999999997</v>
      </c>
      <c r="I372" s="3" t="s">
        <v>6</v>
      </c>
      <c r="J372" s="3" t="b">
        <v>0</v>
      </c>
      <c r="K372" s="4" t="s">
        <v>24</v>
      </c>
      <c r="L372" s="3" t="s">
        <v>24</v>
      </c>
      <c r="M372" t="e">
        <f t="shared" si="10"/>
        <v>#VALUE!</v>
      </c>
      <c r="N372" s="46">
        <f t="shared" si="11"/>
        <v>0</v>
      </c>
      <c r="O372" s="14"/>
    </row>
    <row r="373" spans="2:15">
      <c r="B373">
        <v>4000368</v>
      </c>
      <c r="C373" s="2">
        <v>7451</v>
      </c>
      <c r="D373" s="5">
        <v>4.5600000000000002E-2</v>
      </c>
      <c r="E373" s="2" t="s">
        <v>23</v>
      </c>
      <c r="F373" s="2" t="s">
        <v>23</v>
      </c>
      <c r="G373" s="3">
        <v>660</v>
      </c>
      <c r="H373" s="3">
        <v>0.47199999999999998</v>
      </c>
      <c r="I373" s="3" t="s">
        <v>6</v>
      </c>
      <c r="J373" s="3" t="b">
        <v>0</v>
      </c>
      <c r="K373" s="4" t="s">
        <v>24</v>
      </c>
      <c r="L373" s="3" t="s">
        <v>24</v>
      </c>
      <c r="M373" t="e">
        <f t="shared" si="10"/>
        <v>#VALUE!</v>
      </c>
      <c r="N373" s="46">
        <f t="shared" si="11"/>
        <v>0</v>
      </c>
      <c r="O373" s="14"/>
    </row>
    <row r="374" spans="2:15">
      <c r="B374">
        <v>4000369</v>
      </c>
      <c r="C374" s="2">
        <v>49217</v>
      </c>
      <c r="D374" s="5">
        <v>6.4500000000000002E-2</v>
      </c>
      <c r="E374" s="2" t="s">
        <v>23</v>
      </c>
      <c r="F374" s="2" t="s">
        <v>23</v>
      </c>
      <c r="G374" s="3">
        <v>691</v>
      </c>
      <c r="H374" s="3">
        <v>0.57600000000000007</v>
      </c>
      <c r="I374" s="3" t="s">
        <v>6</v>
      </c>
      <c r="J374" s="3" t="b">
        <v>0</v>
      </c>
      <c r="K374" s="4" t="s">
        <v>24</v>
      </c>
      <c r="L374" s="3" t="s">
        <v>24</v>
      </c>
      <c r="M374" t="e">
        <f t="shared" si="10"/>
        <v>#VALUE!</v>
      </c>
      <c r="N374" s="46">
        <f t="shared" si="11"/>
        <v>0</v>
      </c>
      <c r="O374" s="14"/>
    </row>
    <row r="375" spans="2:15">
      <c r="B375">
        <v>4000370</v>
      </c>
      <c r="C375" s="2">
        <v>13422</v>
      </c>
      <c r="D375" s="5">
        <v>2.1700000000000001E-2</v>
      </c>
      <c r="E375" s="2" t="s">
        <v>23</v>
      </c>
      <c r="F375" s="2" t="s">
        <v>23</v>
      </c>
      <c r="G375" s="3">
        <v>687</v>
      </c>
      <c r="H375" s="3">
        <v>0.25600000000000012</v>
      </c>
      <c r="I375" s="3" t="s">
        <v>6</v>
      </c>
      <c r="J375" s="3" t="b">
        <v>0</v>
      </c>
      <c r="K375" s="4" t="s">
        <v>24</v>
      </c>
      <c r="L375" s="3" t="s">
        <v>24</v>
      </c>
      <c r="M375" t="e">
        <f t="shared" si="10"/>
        <v>#VALUE!</v>
      </c>
      <c r="N375" s="46">
        <f t="shared" si="11"/>
        <v>0</v>
      </c>
      <c r="O375" s="14"/>
    </row>
    <row r="376" spans="2:15">
      <c r="B376">
        <v>4000371</v>
      </c>
      <c r="C376" s="2">
        <v>155124</v>
      </c>
      <c r="D376" s="5">
        <v>4.5600000000000002E-2</v>
      </c>
      <c r="E376" s="2" t="s">
        <v>23</v>
      </c>
      <c r="F376" s="2" t="s">
        <v>23</v>
      </c>
      <c r="G376" s="3">
        <v>699</v>
      </c>
      <c r="H376" s="3">
        <v>0.32799999999999996</v>
      </c>
      <c r="I376" s="3" t="s">
        <v>6</v>
      </c>
      <c r="J376" s="3" t="b">
        <v>0</v>
      </c>
      <c r="K376" s="4" t="s">
        <v>24</v>
      </c>
      <c r="L376" s="3" t="s">
        <v>24</v>
      </c>
      <c r="M376" t="e">
        <f t="shared" si="10"/>
        <v>#VALUE!</v>
      </c>
      <c r="N376" s="46">
        <f t="shared" si="11"/>
        <v>0</v>
      </c>
      <c r="O376" s="14"/>
    </row>
    <row r="377" spans="2:15">
      <c r="B377">
        <v>4000372</v>
      </c>
      <c r="C377" s="2">
        <v>31622</v>
      </c>
      <c r="D377" s="5">
        <v>5.0900000000000001E-2</v>
      </c>
      <c r="E377" s="2" t="s">
        <v>26</v>
      </c>
      <c r="F377" s="2" t="s">
        <v>27</v>
      </c>
      <c r="G377" s="3">
        <v>364.2</v>
      </c>
      <c r="H377" s="3">
        <v>0.30999999999999994</v>
      </c>
      <c r="I377" s="3" t="s">
        <v>6</v>
      </c>
      <c r="J377" s="3" t="s">
        <v>24</v>
      </c>
      <c r="K377" s="4">
        <v>7.0000000000000007E-2</v>
      </c>
      <c r="L377" s="3">
        <v>6</v>
      </c>
      <c r="M377">
        <f t="shared" si="10"/>
        <v>6.6143782776614771E-2</v>
      </c>
      <c r="N377" s="46">
        <f t="shared" si="11"/>
        <v>29408.46</v>
      </c>
      <c r="O377" s="14"/>
    </row>
    <row r="378" spans="2:15">
      <c r="B378">
        <v>4000373</v>
      </c>
      <c r="C378" s="2">
        <v>28301</v>
      </c>
      <c r="D378" s="5">
        <v>6.2899999999999998E-2</v>
      </c>
      <c r="E378" s="2" t="s">
        <v>23</v>
      </c>
      <c r="F378" s="2" t="s">
        <v>23</v>
      </c>
      <c r="G378" s="3">
        <v>749</v>
      </c>
      <c r="H378" s="3">
        <v>0.48</v>
      </c>
      <c r="I378" s="3" t="s">
        <v>6</v>
      </c>
      <c r="J378" s="3" t="b">
        <v>0</v>
      </c>
      <c r="K378" s="4" t="s">
        <v>24</v>
      </c>
      <c r="L378" s="3" t="s">
        <v>24</v>
      </c>
      <c r="M378" t="e">
        <f t="shared" si="10"/>
        <v>#VALUE!</v>
      </c>
      <c r="N378" s="46">
        <f t="shared" si="11"/>
        <v>0</v>
      </c>
      <c r="O378" s="14"/>
    </row>
    <row r="379" spans="2:15">
      <c r="B379">
        <v>4000374</v>
      </c>
      <c r="C379" s="2">
        <v>152372</v>
      </c>
      <c r="D379" s="5">
        <v>4.8899999999999999E-2</v>
      </c>
      <c r="E379" s="2" t="s">
        <v>23</v>
      </c>
      <c r="F379" s="2" t="s">
        <v>23</v>
      </c>
      <c r="G379" s="3">
        <v>740</v>
      </c>
      <c r="H379" s="3">
        <v>0.79199999999999993</v>
      </c>
      <c r="I379" s="3" t="s">
        <v>6</v>
      </c>
      <c r="J379" s="3" t="b">
        <v>0</v>
      </c>
      <c r="K379" s="4" t="s">
        <v>24</v>
      </c>
      <c r="L379" s="3" t="s">
        <v>24</v>
      </c>
      <c r="M379" t="e">
        <f t="shared" si="10"/>
        <v>#VALUE!</v>
      </c>
      <c r="N379" s="46">
        <f t="shared" si="11"/>
        <v>0</v>
      </c>
      <c r="O379" s="14"/>
    </row>
    <row r="380" spans="2:15">
      <c r="B380">
        <v>4000375</v>
      </c>
      <c r="C380" s="2">
        <v>6495</v>
      </c>
      <c r="D380" s="5">
        <v>4.4299999999999999E-2</v>
      </c>
      <c r="E380" s="2" t="s">
        <v>23</v>
      </c>
      <c r="F380" s="2" t="s">
        <v>27</v>
      </c>
      <c r="G380" s="3">
        <v>461.4</v>
      </c>
      <c r="H380" s="3">
        <v>0.24</v>
      </c>
      <c r="I380" s="3" t="s">
        <v>6</v>
      </c>
      <c r="J380" s="3" t="s">
        <v>24</v>
      </c>
      <c r="K380" s="4">
        <v>0</v>
      </c>
      <c r="L380" s="3">
        <v>4</v>
      </c>
      <c r="M380">
        <f t="shared" si="10"/>
        <v>0</v>
      </c>
      <c r="N380" s="46">
        <f t="shared" si="11"/>
        <v>6495</v>
      </c>
      <c r="O380" s="14"/>
    </row>
    <row r="381" spans="2:15">
      <c r="B381">
        <v>4000376</v>
      </c>
      <c r="C381" s="2">
        <v>83201</v>
      </c>
      <c r="D381" s="5">
        <v>5.9200000000000003E-2</v>
      </c>
      <c r="E381" s="2" t="s">
        <v>23</v>
      </c>
      <c r="F381" s="2" t="s">
        <v>23</v>
      </c>
      <c r="G381" s="3">
        <v>761</v>
      </c>
      <c r="H381" s="3">
        <v>0.41600000000000004</v>
      </c>
      <c r="I381" s="3" t="s">
        <v>6</v>
      </c>
      <c r="J381" s="3" t="b">
        <v>0</v>
      </c>
      <c r="K381" s="4" t="s">
        <v>24</v>
      </c>
      <c r="L381" s="3" t="s">
        <v>24</v>
      </c>
      <c r="M381" t="e">
        <f t="shared" si="10"/>
        <v>#VALUE!</v>
      </c>
      <c r="N381" s="46">
        <f t="shared" si="11"/>
        <v>0</v>
      </c>
      <c r="O381" s="14"/>
    </row>
    <row r="382" spans="2:15">
      <c r="B382">
        <v>4000377</v>
      </c>
      <c r="C382" s="2">
        <v>185740</v>
      </c>
      <c r="D382" s="5">
        <v>3.3500000000000002E-2</v>
      </c>
      <c r="E382" s="2" t="s">
        <v>23</v>
      </c>
      <c r="F382" s="2" t="s">
        <v>23</v>
      </c>
      <c r="G382" s="3">
        <v>610</v>
      </c>
      <c r="H382" s="3">
        <v>0.21599999999999997</v>
      </c>
      <c r="I382" s="3" t="s">
        <v>6</v>
      </c>
      <c r="J382" s="3" t="b">
        <v>0</v>
      </c>
      <c r="K382" s="4" t="s">
        <v>24</v>
      </c>
      <c r="L382" s="3" t="s">
        <v>24</v>
      </c>
      <c r="M382" t="e">
        <f t="shared" si="10"/>
        <v>#VALUE!</v>
      </c>
      <c r="N382" s="46">
        <f t="shared" si="11"/>
        <v>0</v>
      </c>
      <c r="O382" s="14"/>
    </row>
    <row r="383" spans="2:15">
      <c r="B383">
        <v>4000378</v>
      </c>
      <c r="C383" s="2">
        <v>187299</v>
      </c>
      <c r="D383" s="5">
        <v>3.6999999999999998E-2</v>
      </c>
      <c r="E383" s="2" t="s">
        <v>23</v>
      </c>
      <c r="F383" s="2" t="s">
        <v>23</v>
      </c>
      <c r="G383" s="3">
        <v>673</v>
      </c>
      <c r="H383" s="3">
        <v>0.76800000000000013</v>
      </c>
      <c r="I383" s="3" t="s">
        <v>6</v>
      </c>
      <c r="J383" s="3" t="b">
        <v>0</v>
      </c>
      <c r="K383" s="4" t="s">
        <v>24</v>
      </c>
      <c r="L383" s="3" t="s">
        <v>24</v>
      </c>
      <c r="M383" t="e">
        <f t="shared" si="10"/>
        <v>#VALUE!</v>
      </c>
      <c r="N383" s="46">
        <f t="shared" si="11"/>
        <v>0</v>
      </c>
      <c r="O383" s="14"/>
    </row>
    <row r="384" spans="2:15">
      <c r="B384">
        <v>4000379</v>
      </c>
      <c r="C384" s="2">
        <v>137633</v>
      </c>
      <c r="D384" s="5">
        <v>3.5000000000000003E-2</v>
      </c>
      <c r="E384" s="2" t="s">
        <v>23</v>
      </c>
      <c r="F384" s="2" t="s">
        <v>23</v>
      </c>
      <c r="G384" s="3">
        <v>679</v>
      </c>
      <c r="H384" s="3">
        <v>0.2</v>
      </c>
      <c r="I384" s="3" t="s">
        <v>6</v>
      </c>
      <c r="J384" s="3" t="b">
        <v>0</v>
      </c>
      <c r="K384" s="4" t="s">
        <v>24</v>
      </c>
      <c r="L384" s="3" t="s">
        <v>24</v>
      </c>
      <c r="M384" t="e">
        <f t="shared" si="10"/>
        <v>#VALUE!</v>
      </c>
      <c r="N384" s="46">
        <f t="shared" si="11"/>
        <v>0</v>
      </c>
      <c r="O384" s="14"/>
    </row>
    <row r="385" spans="2:15">
      <c r="B385">
        <v>4000380</v>
      </c>
      <c r="C385" s="2">
        <v>26073</v>
      </c>
      <c r="D385" s="5">
        <v>5.4600000000000003E-2</v>
      </c>
      <c r="E385" s="2" t="s">
        <v>23</v>
      </c>
      <c r="F385" s="2" t="s">
        <v>23</v>
      </c>
      <c r="G385" s="3">
        <v>617</v>
      </c>
      <c r="H385" s="3">
        <v>0.2</v>
      </c>
      <c r="I385" s="3" t="s">
        <v>6</v>
      </c>
      <c r="J385" s="3" t="b">
        <v>0</v>
      </c>
      <c r="K385" s="4" t="s">
        <v>24</v>
      </c>
      <c r="L385" s="3" t="s">
        <v>24</v>
      </c>
      <c r="M385" t="e">
        <f t="shared" si="10"/>
        <v>#VALUE!</v>
      </c>
      <c r="N385" s="46">
        <f t="shared" si="11"/>
        <v>0</v>
      </c>
      <c r="O385" s="14"/>
    </row>
    <row r="386" spans="2:15">
      <c r="B386">
        <v>4000381</v>
      </c>
      <c r="C386" s="2">
        <v>104468</v>
      </c>
      <c r="D386" s="5">
        <v>5.8500000000000003E-2</v>
      </c>
      <c r="E386" s="2" t="s">
        <v>23</v>
      </c>
      <c r="F386" s="2" t="s">
        <v>23</v>
      </c>
      <c r="G386" s="3">
        <v>639</v>
      </c>
      <c r="H386" s="3">
        <v>0.69600000000000006</v>
      </c>
      <c r="I386" s="3" t="s">
        <v>6</v>
      </c>
      <c r="J386" s="3" t="b">
        <v>0</v>
      </c>
      <c r="K386" s="4" t="s">
        <v>24</v>
      </c>
      <c r="L386" s="3" t="s">
        <v>24</v>
      </c>
      <c r="M386" t="e">
        <f t="shared" si="10"/>
        <v>#VALUE!</v>
      </c>
      <c r="N386" s="46">
        <f t="shared" si="11"/>
        <v>0</v>
      </c>
      <c r="O386" s="14"/>
    </row>
    <row r="387" spans="2:15">
      <c r="B387">
        <v>4000382</v>
      </c>
      <c r="C387" s="2">
        <v>102675</v>
      </c>
      <c r="D387" s="5">
        <v>2.5499999999999998E-2</v>
      </c>
      <c r="E387" s="2" t="s">
        <v>23</v>
      </c>
      <c r="F387" s="2" t="s">
        <v>23</v>
      </c>
      <c r="G387" s="3">
        <v>620</v>
      </c>
      <c r="H387" s="3">
        <v>0.43200000000000005</v>
      </c>
      <c r="I387" s="3" t="s">
        <v>6</v>
      </c>
      <c r="J387" s="3" t="b">
        <v>0</v>
      </c>
      <c r="K387" s="4" t="s">
        <v>24</v>
      </c>
      <c r="L387" s="3" t="s">
        <v>24</v>
      </c>
      <c r="M387" t="e">
        <f t="shared" si="10"/>
        <v>#VALUE!</v>
      </c>
      <c r="N387" s="46">
        <f t="shared" si="11"/>
        <v>0</v>
      </c>
      <c r="O387" s="14"/>
    </row>
    <row r="388" spans="2:15">
      <c r="B388">
        <v>4000383</v>
      </c>
      <c r="C388" s="2">
        <v>187097</v>
      </c>
      <c r="D388" s="5">
        <v>3.9800000000000002E-2</v>
      </c>
      <c r="E388" s="2" t="s">
        <v>23</v>
      </c>
      <c r="F388" s="2" t="s">
        <v>23</v>
      </c>
      <c r="G388" s="3">
        <v>624</v>
      </c>
      <c r="H388" s="3">
        <v>0.39200000000000002</v>
      </c>
      <c r="I388" s="3" t="s">
        <v>6</v>
      </c>
      <c r="J388" s="3" t="b">
        <v>0</v>
      </c>
      <c r="K388" s="4" t="s">
        <v>24</v>
      </c>
      <c r="L388" s="3" t="s">
        <v>24</v>
      </c>
      <c r="M388" t="e">
        <f t="shared" si="10"/>
        <v>#VALUE!</v>
      </c>
      <c r="N388" s="46">
        <f t="shared" si="11"/>
        <v>0</v>
      </c>
      <c r="O388" s="14"/>
    </row>
    <row r="389" spans="2:15">
      <c r="B389">
        <v>4000384</v>
      </c>
      <c r="C389" s="2">
        <v>52375</v>
      </c>
      <c r="D389" s="5">
        <v>2.69E-2</v>
      </c>
      <c r="E389" s="2" t="s">
        <v>23</v>
      </c>
      <c r="F389" s="2" t="s">
        <v>23</v>
      </c>
      <c r="G389" s="3">
        <v>766</v>
      </c>
      <c r="H389" s="3">
        <v>0.54400000000000004</v>
      </c>
      <c r="I389" s="3" t="s">
        <v>6</v>
      </c>
      <c r="J389" s="3" t="b">
        <v>0</v>
      </c>
      <c r="K389" s="4" t="s">
        <v>24</v>
      </c>
      <c r="L389" s="3" t="s">
        <v>24</v>
      </c>
      <c r="M389" t="e">
        <f t="shared" si="10"/>
        <v>#VALUE!</v>
      </c>
      <c r="N389" s="46">
        <f t="shared" si="11"/>
        <v>0</v>
      </c>
      <c r="O389" s="14"/>
    </row>
    <row r="390" spans="2:15">
      <c r="B390">
        <v>4000385</v>
      </c>
      <c r="C390" s="2">
        <v>126635</v>
      </c>
      <c r="D390" s="5">
        <v>6.9699999999999998E-2</v>
      </c>
      <c r="E390" s="2" t="s">
        <v>23</v>
      </c>
      <c r="F390" s="2" t="s">
        <v>23</v>
      </c>
      <c r="G390" s="3">
        <v>722</v>
      </c>
      <c r="H390" s="3">
        <v>0.63200000000000001</v>
      </c>
      <c r="I390" s="3" t="s">
        <v>6</v>
      </c>
      <c r="J390" s="3" t="b">
        <v>0</v>
      </c>
      <c r="K390" s="4" t="s">
        <v>24</v>
      </c>
      <c r="L390" s="3" t="s">
        <v>24</v>
      </c>
      <c r="M390" t="e">
        <f t="shared" ref="M390:M453" si="12">IF(ISBLANK(J390), 0, K390 / (1 + 0.12)^(L390/12))</f>
        <v>#VALUE!</v>
      </c>
      <c r="N390" s="46">
        <f t="shared" ref="N390:N453" si="13">IF(F390="defaulted", C390 * (1 - K390), 0)</f>
        <v>0</v>
      </c>
      <c r="O390" s="14"/>
    </row>
    <row r="391" spans="2:15">
      <c r="B391">
        <v>4000386</v>
      </c>
      <c r="C391" s="2">
        <v>196424</v>
      </c>
      <c r="D391" s="5">
        <v>5.4699999999999999E-2</v>
      </c>
      <c r="E391" s="2" t="s">
        <v>23</v>
      </c>
      <c r="F391" s="2" t="s">
        <v>23</v>
      </c>
      <c r="G391" s="3">
        <v>656</v>
      </c>
      <c r="H391" s="3">
        <v>0.37600000000000011</v>
      </c>
      <c r="I391" s="3" t="s">
        <v>6</v>
      </c>
      <c r="J391" s="3" t="b">
        <v>0</v>
      </c>
      <c r="K391" s="4" t="s">
        <v>24</v>
      </c>
      <c r="L391" s="3" t="s">
        <v>24</v>
      </c>
      <c r="M391" t="e">
        <f t="shared" si="12"/>
        <v>#VALUE!</v>
      </c>
      <c r="N391" s="46">
        <f t="shared" si="13"/>
        <v>0</v>
      </c>
      <c r="O391" s="14"/>
    </row>
    <row r="392" spans="2:15">
      <c r="B392">
        <v>4000387</v>
      </c>
      <c r="C392" s="2">
        <v>83487</v>
      </c>
      <c r="D392" s="5">
        <v>5.0999999999999997E-2</v>
      </c>
      <c r="E392" s="2" t="s">
        <v>23</v>
      </c>
      <c r="F392" s="2" t="s">
        <v>23</v>
      </c>
      <c r="G392" s="3">
        <v>661</v>
      </c>
      <c r="H392" s="3">
        <v>0.47199999999999998</v>
      </c>
      <c r="I392" s="3" t="s">
        <v>6</v>
      </c>
      <c r="J392" s="3" t="b">
        <v>0</v>
      </c>
      <c r="K392" s="4" t="s">
        <v>24</v>
      </c>
      <c r="L392" s="3" t="s">
        <v>24</v>
      </c>
      <c r="M392" t="e">
        <f t="shared" si="12"/>
        <v>#VALUE!</v>
      </c>
      <c r="N392" s="46">
        <f t="shared" si="13"/>
        <v>0</v>
      </c>
      <c r="O392" s="14"/>
    </row>
    <row r="393" spans="2:15">
      <c r="B393">
        <v>4000388</v>
      </c>
      <c r="C393" s="2">
        <v>44088</v>
      </c>
      <c r="D393" s="5">
        <v>6.9699999999999998E-2</v>
      </c>
      <c r="E393" s="2" t="s">
        <v>23</v>
      </c>
      <c r="F393" s="2" t="s">
        <v>23</v>
      </c>
      <c r="G393" s="3">
        <v>659</v>
      </c>
      <c r="H393" s="3">
        <v>0.43200000000000005</v>
      </c>
      <c r="I393" s="3" t="s">
        <v>6</v>
      </c>
      <c r="J393" s="3" t="b">
        <v>0</v>
      </c>
      <c r="K393" s="4" t="s">
        <v>24</v>
      </c>
      <c r="L393" s="3" t="s">
        <v>24</v>
      </c>
      <c r="M393" t="e">
        <f t="shared" si="12"/>
        <v>#VALUE!</v>
      </c>
      <c r="N393" s="46">
        <f t="shared" si="13"/>
        <v>0</v>
      </c>
      <c r="O393" s="14"/>
    </row>
    <row r="394" spans="2:15">
      <c r="B394">
        <v>4000389</v>
      </c>
      <c r="C394" s="2">
        <v>66446</v>
      </c>
      <c r="D394" s="5">
        <v>6.0900000000000003E-2</v>
      </c>
      <c r="E394" s="2" t="s">
        <v>23</v>
      </c>
      <c r="F394" s="2" t="s">
        <v>23</v>
      </c>
      <c r="G394" s="3">
        <v>647</v>
      </c>
      <c r="H394" s="3">
        <v>0.29600000000000004</v>
      </c>
      <c r="I394" s="3" t="s">
        <v>6</v>
      </c>
      <c r="J394" s="3" t="b">
        <v>0</v>
      </c>
      <c r="K394" s="4" t="s">
        <v>24</v>
      </c>
      <c r="L394" s="3" t="s">
        <v>24</v>
      </c>
      <c r="M394" t="e">
        <f t="shared" si="12"/>
        <v>#VALUE!</v>
      </c>
      <c r="N394" s="46">
        <f t="shared" si="13"/>
        <v>0</v>
      </c>
      <c r="O394" s="14"/>
    </row>
    <row r="395" spans="2:15">
      <c r="B395">
        <v>4000390</v>
      </c>
      <c r="C395" s="2">
        <v>21170</v>
      </c>
      <c r="D395" s="5">
        <v>6.6600000000000006E-2</v>
      </c>
      <c r="E395" s="2" t="s">
        <v>23</v>
      </c>
      <c r="F395" s="2" t="s">
        <v>25</v>
      </c>
      <c r="G395" s="3">
        <v>655</v>
      </c>
      <c r="H395" s="3">
        <v>0.56999999999999995</v>
      </c>
      <c r="I395" s="3" t="s">
        <v>6</v>
      </c>
      <c r="J395" s="3" t="b">
        <v>0</v>
      </c>
      <c r="K395" s="4" t="s">
        <v>24</v>
      </c>
      <c r="L395" s="3" t="s">
        <v>24</v>
      </c>
      <c r="M395" t="e">
        <f t="shared" si="12"/>
        <v>#VALUE!</v>
      </c>
      <c r="N395" s="46">
        <f t="shared" si="13"/>
        <v>0</v>
      </c>
      <c r="O395" s="14"/>
    </row>
    <row r="396" spans="2:15">
      <c r="B396">
        <v>4000391</v>
      </c>
      <c r="C396" s="2">
        <v>162366</v>
      </c>
      <c r="D396" s="5">
        <v>5.7500000000000002E-2</v>
      </c>
      <c r="E396" s="2" t="s">
        <v>23</v>
      </c>
      <c r="F396" s="2" t="s">
        <v>23</v>
      </c>
      <c r="G396" s="3">
        <v>712</v>
      </c>
      <c r="H396" s="3">
        <v>0.20800000000000007</v>
      </c>
      <c r="I396" s="3" t="s">
        <v>6</v>
      </c>
      <c r="J396" s="3" t="b">
        <v>0</v>
      </c>
      <c r="K396" s="4" t="s">
        <v>24</v>
      </c>
      <c r="L396" s="3" t="s">
        <v>24</v>
      </c>
      <c r="M396" t="e">
        <f t="shared" si="12"/>
        <v>#VALUE!</v>
      </c>
      <c r="N396" s="46">
        <f t="shared" si="13"/>
        <v>0</v>
      </c>
      <c r="O396" s="14"/>
    </row>
    <row r="397" spans="2:15">
      <c r="B397">
        <v>4000392</v>
      </c>
      <c r="C397" s="2">
        <v>141860</v>
      </c>
      <c r="D397" s="5">
        <v>2.87E-2</v>
      </c>
      <c r="E397" s="2" t="s">
        <v>23</v>
      </c>
      <c r="F397" s="2" t="s">
        <v>27</v>
      </c>
      <c r="G397" s="3">
        <v>424.2</v>
      </c>
      <c r="H397" s="3">
        <v>0.45999999999999996</v>
      </c>
      <c r="I397" s="3" t="s">
        <v>6</v>
      </c>
      <c r="J397" s="3" t="s">
        <v>24</v>
      </c>
      <c r="K397" s="4">
        <v>0.2</v>
      </c>
      <c r="L397" s="3">
        <v>6</v>
      </c>
      <c r="M397">
        <f t="shared" si="12"/>
        <v>0.1889822365046136</v>
      </c>
      <c r="N397" s="46">
        <f t="shared" si="13"/>
        <v>113488</v>
      </c>
      <c r="O397" s="14"/>
    </row>
    <row r="398" spans="2:15">
      <c r="B398">
        <v>4000393</v>
      </c>
      <c r="C398" s="2">
        <v>98805</v>
      </c>
      <c r="D398" s="5">
        <v>5.5300000000000002E-2</v>
      </c>
      <c r="E398" s="2" t="s">
        <v>23</v>
      </c>
      <c r="F398" s="2" t="s">
        <v>23</v>
      </c>
      <c r="G398" s="3">
        <v>739</v>
      </c>
      <c r="H398" s="3">
        <v>0.41600000000000004</v>
      </c>
      <c r="I398" s="3" t="s">
        <v>6</v>
      </c>
      <c r="J398" s="3" t="b">
        <v>0</v>
      </c>
      <c r="K398" s="4" t="s">
        <v>24</v>
      </c>
      <c r="L398" s="3" t="s">
        <v>24</v>
      </c>
      <c r="M398" t="e">
        <f t="shared" si="12"/>
        <v>#VALUE!</v>
      </c>
      <c r="N398" s="46">
        <f t="shared" si="13"/>
        <v>0</v>
      </c>
      <c r="O398" s="14"/>
    </row>
    <row r="399" spans="2:15">
      <c r="B399">
        <v>4000394</v>
      </c>
      <c r="C399" s="2">
        <v>26734</v>
      </c>
      <c r="D399" s="5">
        <v>4.7100000000000003E-2</v>
      </c>
      <c r="E399" s="2" t="s">
        <v>23</v>
      </c>
      <c r="F399" s="2" t="s">
        <v>23</v>
      </c>
      <c r="G399" s="3">
        <v>617</v>
      </c>
      <c r="H399" s="3">
        <v>0.79999999999999993</v>
      </c>
      <c r="I399" s="3" t="s">
        <v>6</v>
      </c>
      <c r="J399" s="3" t="b">
        <v>0</v>
      </c>
      <c r="K399" s="4" t="s">
        <v>24</v>
      </c>
      <c r="L399" s="3" t="s">
        <v>24</v>
      </c>
      <c r="M399" t="e">
        <f t="shared" si="12"/>
        <v>#VALUE!</v>
      </c>
      <c r="N399" s="46">
        <f t="shared" si="13"/>
        <v>0</v>
      </c>
      <c r="O399" s="14"/>
    </row>
    <row r="400" spans="2:15">
      <c r="B400">
        <v>4000395</v>
      </c>
      <c r="C400" s="2">
        <v>103849</v>
      </c>
      <c r="D400" s="5">
        <v>3.44E-2</v>
      </c>
      <c r="E400" s="2" t="s">
        <v>23</v>
      </c>
      <c r="F400" s="2" t="s">
        <v>23</v>
      </c>
      <c r="G400" s="3">
        <v>706</v>
      </c>
      <c r="H400" s="3">
        <v>0.2</v>
      </c>
      <c r="I400" s="3" t="s">
        <v>6</v>
      </c>
      <c r="J400" s="3" t="b">
        <v>0</v>
      </c>
      <c r="K400" s="4" t="s">
        <v>24</v>
      </c>
      <c r="L400" s="3" t="s">
        <v>24</v>
      </c>
      <c r="M400" t="e">
        <f t="shared" si="12"/>
        <v>#VALUE!</v>
      </c>
      <c r="N400" s="46">
        <f t="shared" si="13"/>
        <v>0</v>
      </c>
      <c r="O400" s="14"/>
    </row>
    <row r="401" spans="2:15">
      <c r="B401">
        <v>4000396</v>
      </c>
      <c r="C401" s="2">
        <v>93132</v>
      </c>
      <c r="D401" s="5">
        <v>5.6300000000000003E-2</v>
      </c>
      <c r="E401" s="2" t="s">
        <v>23</v>
      </c>
      <c r="F401" s="2" t="s">
        <v>23</v>
      </c>
      <c r="G401" s="3">
        <v>640</v>
      </c>
      <c r="H401" s="3">
        <v>0.31999999999999995</v>
      </c>
      <c r="I401" s="3" t="s">
        <v>6</v>
      </c>
      <c r="J401" s="3" t="b">
        <v>0</v>
      </c>
      <c r="K401" s="4" t="s">
        <v>24</v>
      </c>
      <c r="L401" s="3" t="s">
        <v>24</v>
      </c>
      <c r="M401" t="e">
        <f t="shared" si="12"/>
        <v>#VALUE!</v>
      </c>
      <c r="N401" s="46">
        <f t="shared" si="13"/>
        <v>0</v>
      </c>
      <c r="O401" s="14"/>
    </row>
    <row r="402" spans="2:15">
      <c r="B402">
        <v>4000397</v>
      </c>
      <c r="C402" s="2">
        <v>164838</v>
      </c>
      <c r="D402" s="5">
        <v>2.6100000000000002E-2</v>
      </c>
      <c r="E402" s="2" t="s">
        <v>23</v>
      </c>
      <c r="F402" s="2" t="s">
        <v>23</v>
      </c>
      <c r="G402" s="3">
        <v>663</v>
      </c>
      <c r="H402" s="3">
        <v>0.2</v>
      </c>
      <c r="I402" s="3" t="s">
        <v>6</v>
      </c>
      <c r="J402" s="3" t="b">
        <v>0</v>
      </c>
      <c r="K402" s="4" t="s">
        <v>24</v>
      </c>
      <c r="L402" s="3" t="s">
        <v>24</v>
      </c>
      <c r="M402" t="e">
        <f t="shared" si="12"/>
        <v>#VALUE!</v>
      </c>
      <c r="N402" s="46">
        <f t="shared" si="13"/>
        <v>0</v>
      </c>
      <c r="O402" s="14"/>
    </row>
    <row r="403" spans="2:15">
      <c r="B403">
        <v>4000398</v>
      </c>
      <c r="C403" s="2">
        <v>77515</v>
      </c>
      <c r="D403" s="5">
        <v>2.98E-2</v>
      </c>
      <c r="E403" s="2" t="s">
        <v>23</v>
      </c>
      <c r="F403" s="2" t="s">
        <v>23</v>
      </c>
      <c r="G403" s="3">
        <v>733</v>
      </c>
      <c r="H403" s="3">
        <v>0.2</v>
      </c>
      <c r="I403" s="3" t="s">
        <v>6</v>
      </c>
      <c r="J403" s="3" t="b">
        <v>0</v>
      </c>
      <c r="K403" s="4" t="s">
        <v>24</v>
      </c>
      <c r="L403" s="3" t="s">
        <v>24</v>
      </c>
      <c r="M403" t="e">
        <f t="shared" si="12"/>
        <v>#VALUE!</v>
      </c>
      <c r="N403" s="46">
        <f t="shared" si="13"/>
        <v>0</v>
      </c>
      <c r="O403" s="14"/>
    </row>
    <row r="404" spans="2:15">
      <c r="B404">
        <v>4000399</v>
      </c>
      <c r="C404" s="2">
        <v>53656</v>
      </c>
      <c r="D404" s="5">
        <v>5.62E-2</v>
      </c>
      <c r="E404" s="2" t="s">
        <v>23</v>
      </c>
      <c r="F404" s="2" t="s">
        <v>23</v>
      </c>
      <c r="G404" s="3">
        <v>717</v>
      </c>
      <c r="H404" s="3">
        <v>0.57600000000000007</v>
      </c>
      <c r="I404" s="3" t="s">
        <v>6</v>
      </c>
      <c r="J404" s="3" t="b">
        <v>0</v>
      </c>
      <c r="K404" s="4" t="s">
        <v>24</v>
      </c>
      <c r="L404" s="3" t="s">
        <v>24</v>
      </c>
      <c r="M404" t="e">
        <f t="shared" si="12"/>
        <v>#VALUE!</v>
      </c>
      <c r="N404" s="46">
        <f t="shared" si="13"/>
        <v>0</v>
      </c>
      <c r="O404" s="14"/>
    </row>
    <row r="405" spans="2:15">
      <c r="B405">
        <v>4000400</v>
      </c>
      <c r="C405" s="2">
        <v>82380</v>
      </c>
      <c r="D405" s="5">
        <v>5.6800000000000003E-2</v>
      </c>
      <c r="E405" s="2" t="s">
        <v>26</v>
      </c>
      <c r="F405" s="2" t="s">
        <v>27</v>
      </c>
      <c r="G405" s="3">
        <v>475.79999999999995</v>
      </c>
      <c r="H405" s="3">
        <v>0.2</v>
      </c>
      <c r="I405" s="3" t="s">
        <v>6</v>
      </c>
      <c r="J405" s="3" t="s">
        <v>24</v>
      </c>
      <c r="K405" s="4">
        <v>0.09</v>
      </c>
      <c r="L405" s="3">
        <v>6</v>
      </c>
      <c r="M405">
        <f t="shared" si="12"/>
        <v>8.5042006427076114E-2</v>
      </c>
      <c r="N405" s="46">
        <f t="shared" si="13"/>
        <v>74965.8</v>
      </c>
      <c r="O405" s="14"/>
    </row>
    <row r="406" spans="2:15">
      <c r="B406">
        <v>4000401</v>
      </c>
      <c r="C406" s="2">
        <v>62981</v>
      </c>
      <c r="D406" s="5">
        <v>3.4000000000000002E-2</v>
      </c>
      <c r="E406" s="2" t="s">
        <v>23</v>
      </c>
      <c r="F406" s="2" t="s">
        <v>23</v>
      </c>
      <c r="G406" s="3">
        <v>624</v>
      </c>
      <c r="H406" s="3">
        <v>0.2</v>
      </c>
      <c r="I406" s="3" t="s">
        <v>6</v>
      </c>
      <c r="J406" s="3" t="b">
        <v>0</v>
      </c>
      <c r="K406" s="4" t="s">
        <v>24</v>
      </c>
      <c r="L406" s="3" t="s">
        <v>24</v>
      </c>
      <c r="M406" t="e">
        <f t="shared" si="12"/>
        <v>#VALUE!</v>
      </c>
      <c r="N406" s="46">
        <f t="shared" si="13"/>
        <v>0</v>
      </c>
      <c r="O406" s="14"/>
    </row>
    <row r="407" spans="2:15">
      <c r="B407">
        <v>4000402</v>
      </c>
      <c r="C407" s="2">
        <v>138202</v>
      </c>
      <c r="D407" s="5">
        <v>2.52E-2</v>
      </c>
      <c r="E407" s="2" t="s">
        <v>23</v>
      </c>
      <c r="F407" s="2" t="s">
        <v>23</v>
      </c>
      <c r="G407" s="3">
        <v>746</v>
      </c>
      <c r="H407" s="3">
        <v>0.64</v>
      </c>
      <c r="I407" s="3" t="s">
        <v>6</v>
      </c>
      <c r="J407" s="3" t="b">
        <v>0</v>
      </c>
      <c r="K407" s="4" t="s">
        <v>24</v>
      </c>
      <c r="L407" s="3" t="s">
        <v>24</v>
      </c>
      <c r="M407" t="e">
        <f t="shared" si="12"/>
        <v>#VALUE!</v>
      </c>
      <c r="N407" s="46">
        <f t="shared" si="13"/>
        <v>0</v>
      </c>
      <c r="O407" s="14"/>
    </row>
    <row r="408" spans="2:15">
      <c r="B408">
        <v>4000403</v>
      </c>
      <c r="C408" s="2">
        <v>30598</v>
      </c>
      <c r="D408" s="5">
        <v>6.1400000000000003E-2</v>
      </c>
      <c r="E408" s="2" t="s">
        <v>23</v>
      </c>
      <c r="F408" s="2" t="s">
        <v>23</v>
      </c>
      <c r="G408" s="3">
        <v>667</v>
      </c>
      <c r="H408" s="3">
        <v>0.55999999999999994</v>
      </c>
      <c r="I408" s="3" t="s">
        <v>6</v>
      </c>
      <c r="J408" s="3" t="b">
        <v>0</v>
      </c>
      <c r="K408" s="4" t="s">
        <v>24</v>
      </c>
      <c r="L408" s="3" t="s">
        <v>24</v>
      </c>
      <c r="M408" t="e">
        <f t="shared" si="12"/>
        <v>#VALUE!</v>
      </c>
      <c r="N408" s="46">
        <f t="shared" si="13"/>
        <v>0</v>
      </c>
      <c r="O408" s="14"/>
    </row>
    <row r="409" spans="2:15">
      <c r="B409">
        <v>4000404</v>
      </c>
      <c r="C409" s="2">
        <v>185634</v>
      </c>
      <c r="D409" s="5">
        <v>6.9400000000000003E-2</v>
      </c>
      <c r="E409" s="2" t="s">
        <v>23</v>
      </c>
      <c r="F409" s="2" t="s">
        <v>23</v>
      </c>
      <c r="G409" s="3">
        <v>715</v>
      </c>
      <c r="H409" s="3">
        <v>0.42400000000000004</v>
      </c>
      <c r="I409" s="3" t="s">
        <v>6</v>
      </c>
      <c r="J409" s="3" t="b">
        <v>0</v>
      </c>
      <c r="K409" s="4" t="s">
        <v>24</v>
      </c>
      <c r="L409" s="3" t="s">
        <v>24</v>
      </c>
      <c r="M409" t="e">
        <f t="shared" si="12"/>
        <v>#VALUE!</v>
      </c>
      <c r="N409" s="46">
        <f t="shared" si="13"/>
        <v>0</v>
      </c>
      <c r="O409" s="14"/>
    </row>
    <row r="410" spans="2:15">
      <c r="B410">
        <v>4000405</v>
      </c>
      <c r="C410" s="2">
        <v>44714</v>
      </c>
      <c r="D410" s="5">
        <v>6.5699999999999995E-2</v>
      </c>
      <c r="E410" s="2" t="s">
        <v>23</v>
      </c>
      <c r="F410" s="2" t="s">
        <v>23</v>
      </c>
      <c r="G410" s="3">
        <v>766</v>
      </c>
      <c r="H410" s="3">
        <v>0.70400000000000007</v>
      </c>
      <c r="I410" s="3" t="s">
        <v>6</v>
      </c>
      <c r="J410" s="3" t="b">
        <v>0</v>
      </c>
      <c r="K410" s="4" t="s">
        <v>24</v>
      </c>
      <c r="L410" s="3" t="s">
        <v>24</v>
      </c>
      <c r="M410" t="e">
        <f t="shared" si="12"/>
        <v>#VALUE!</v>
      </c>
      <c r="N410" s="46">
        <f t="shared" si="13"/>
        <v>0</v>
      </c>
      <c r="O410" s="14"/>
    </row>
    <row r="411" spans="2:15">
      <c r="B411">
        <v>4000406</v>
      </c>
      <c r="C411" s="2">
        <v>20642</v>
      </c>
      <c r="D411" s="5">
        <v>5.9400000000000001E-2</v>
      </c>
      <c r="E411" s="2" t="s">
        <v>23</v>
      </c>
      <c r="F411" s="2" t="s">
        <v>23</v>
      </c>
      <c r="G411" s="3">
        <v>660</v>
      </c>
      <c r="H411" s="3">
        <v>0.27200000000000002</v>
      </c>
      <c r="I411" s="3" t="s">
        <v>6</v>
      </c>
      <c r="J411" s="3" t="b">
        <v>0</v>
      </c>
      <c r="K411" s="4" t="s">
        <v>24</v>
      </c>
      <c r="L411" s="3" t="s">
        <v>24</v>
      </c>
      <c r="M411" t="e">
        <f t="shared" si="12"/>
        <v>#VALUE!</v>
      </c>
      <c r="N411" s="46">
        <f t="shared" si="13"/>
        <v>0</v>
      </c>
      <c r="O411" s="14"/>
    </row>
    <row r="412" spans="2:15">
      <c r="B412">
        <v>4000407</v>
      </c>
      <c r="C412" s="2">
        <v>189215</v>
      </c>
      <c r="D412" s="5">
        <v>0.03</v>
      </c>
      <c r="E412" s="2" t="s">
        <v>23</v>
      </c>
      <c r="F412" s="2" t="s">
        <v>23</v>
      </c>
      <c r="G412" s="3">
        <v>726</v>
      </c>
      <c r="H412" s="3">
        <v>0.2</v>
      </c>
      <c r="I412" s="3" t="s">
        <v>6</v>
      </c>
      <c r="J412" s="3" t="b">
        <v>0</v>
      </c>
      <c r="K412" s="4" t="s">
        <v>24</v>
      </c>
      <c r="L412" s="3" t="s">
        <v>24</v>
      </c>
      <c r="M412" t="e">
        <f t="shared" si="12"/>
        <v>#VALUE!</v>
      </c>
      <c r="N412" s="46">
        <f t="shared" si="13"/>
        <v>0</v>
      </c>
      <c r="O412" s="14"/>
    </row>
    <row r="413" spans="2:15">
      <c r="B413">
        <v>4000408</v>
      </c>
      <c r="C413" s="2">
        <v>146592</v>
      </c>
      <c r="D413" s="5">
        <v>2.46E-2</v>
      </c>
      <c r="E413" s="2" t="s">
        <v>23</v>
      </c>
      <c r="F413" s="2" t="s">
        <v>23</v>
      </c>
      <c r="G413" s="3">
        <v>637</v>
      </c>
      <c r="H413" s="3">
        <v>0.7360000000000001</v>
      </c>
      <c r="I413" s="3" t="s">
        <v>6</v>
      </c>
      <c r="J413" s="3" t="b">
        <v>0</v>
      </c>
      <c r="K413" s="4" t="s">
        <v>24</v>
      </c>
      <c r="L413" s="3" t="s">
        <v>24</v>
      </c>
      <c r="M413" t="e">
        <f t="shared" si="12"/>
        <v>#VALUE!</v>
      </c>
      <c r="N413" s="46">
        <f t="shared" si="13"/>
        <v>0</v>
      </c>
      <c r="O413" s="14"/>
    </row>
    <row r="414" spans="2:15">
      <c r="B414">
        <v>4000409</v>
      </c>
      <c r="C414" s="2">
        <v>111190</v>
      </c>
      <c r="D414" s="5">
        <v>2.9399999999999999E-2</v>
      </c>
      <c r="E414" s="2" t="s">
        <v>23</v>
      </c>
      <c r="F414" s="2" t="s">
        <v>23</v>
      </c>
      <c r="G414" s="3">
        <v>756</v>
      </c>
      <c r="H414" s="3">
        <v>0.6</v>
      </c>
      <c r="I414" s="3" t="s">
        <v>6</v>
      </c>
      <c r="J414" s="3" t="b">
        <v>0</v>
      </c>
      <c r="K414" s="4" t="s">
        <v>24</v>
      </c>
      <c r="L414" s="3" t="s">
        <v>24</v>
      </c>
      <c r="M414" t="e">
        <f t="shared" si="12"/>
        <v>#VALUE!</v>
      </c>
      <c r="N414" s="46">
        <f t="shared" si="13"/>
        <v>0</v>
      </c>
      <c r="O414" s="14"/>
    </row>
    <row r="415" spans="2:15">
      <c r="B415">
        <v>4000410</v>
      </c>
      <c r="C415" s="2">
        <v>99420</v>
      </c>
      <c r="D415" s="5">
        <v>2.0400000000000001E-2</v>
      </c>
      <c r="E415" s="2" t="s">
        <v>23</v>
      </c>
      <c r="F415" s="2" t="s">
        <v>23</v>
      </c>
      <c r="G415" s="3">
        <v>775</v>
      </c>
      <c r="H415" s="3">
        <v>0.2</v>
      </c>
      <c r="I415" s="3" t="s">
        <v>6</v>
      </c>
      <c r="J415" s="3" t="b">
        <v>0</v>
      </c>
      <c r="K415" s="4" t="s">
        <v>24</v>
      </c>
      <c r="L415" s="3" t="s">
        <v>24</v>
      </c>
      <c r="M415" t="e">
        <f t="shared" si="12"/>
        <v>#VALUE!</v>
      </c>
      <c r="N415" s="46">
        <f t="shared" si="13"/>
        <v>0</v>
      </c>
      <c r="O415" s="14"/>
    </row>
    <row r="416" spans="2:15">
      <c r="B416">
        <v>4000411</v>
      </c>
      <c r="C416" s="2">
        <v>141419</v>
      </c>
      <c r="D416" s="5">
        <v>4.7199999999999999E-2</v>
      </c>
      <c r="E416" s="2" t="s">
        <v>23</v>
      </c>
      <c r="F416" s="2" t="s">
        <v>23</v>
      </c>
      <c r="G416" s="3">
        <v>697</v>
      </c>
      <c r="H416" s="3">
        <v>0.2</v>
      </c>
      <c r="I416" s="3" t="s">
        <v>6</v>
      </c>
      <c r="J416" s="3" t="b">
        <v>0</v>
      </c>
      <c r="K416" s="4" t="s">
        <v>24</v>
      </c>
      <c r="L416" s="3" t="s">
        <v>24</v>
      </c>
      <c r="M416" t="e">
        <f t="shared" si="12"/>
        <v>#VALUE!</v>
      </c>
      <c r="N416" s="46">
        <f t="shared" si="13"/>
        <v>0</v>
      </c>
      <c r="O416" s="14"/>
    </row>
    <row r="417" spans="2:15">
      <c r="B417">
        <v>4000412</v>
      </c>
      <c r="C417" s="2">
        <v>21640</v>
      </c>
      <c r="D417" s="5">
        <v>4.3099999999999999E-2</v>
      </c>
      <c r="E417" s="2" t="s">
        <v>23</v>
      </c>
      <c r="F417" s="2" t="s">
        <v>23</v>
      </c>
      <c r="G417" s="3">
        <v>758</v>
      </c>
      <c r="H417" s="3">
        <v>0.37600000000000011</v>
      </c>
      <c r="I417" s="3" t="s">
        <v>6</v>
      </c>
      <c r="J417" s="3" t="b">
        <v>0</v>
      </c>
      <c r="K417" s="4" t="s">
        <v>24</v>
      </c>
      <c r="L417" s="3" t="s">
        <v>24</v>
      </c>
      <c r="M417" t="e">
        <f t="shared" si="12"/>
        <v>#VALUE!</v>
      </c>
      <c r="N417" s="46">
        <f t="shared" si="13"/>
        <v>0</v>
      </c>
      <c r="O417" s="14"/>
    </row>
    <row r="418" spans="2:15">
      <c r="B418">
        <v>4000413</v>
      </c>
      <c r="C418" s="2">
        <v>42050</v>
      </c>
      <c r="D418" s="5">
        <v>5.0099999999999999E-2</v>
      </c>
      <c r="E418" s="2" t="s">
        <v>23</v>
      </c>
      <c r="F418" s="2" t="s">
        <v>23</v>
      </c>
      <c r="G418" s="3">
        <v>714</v>
      </c>
      <c r="H418" s="3">
        <v>0.31200000000000006</v>
      </c>
      <c r="I418" s="3" t="s">
        <v>6</v>
      </c>
      <c r="J418" s="3" t="b">
        <v>0</v>
      </c>
      <c r="K418" s="4" t="s">
        <v>24</v>
      </c>
      <c r="L418" s="3" t="s">
        <v>24</v>
      </c>
      <c r="M418" t="e">
        <f t="shared" si="12"/>
        <v>#VALUE!</v>
      </c>
      <c r="N418" s="46">
        <f t="shared" si="13"/>
        <v>0</v>
      </c>
      <c r="O418" s="14"/>
    </row>
    <row r="419" spans="2:15">
      <c r="B419">
        <v>4000414</v>
      </c>
      <c r="C419" s="2">
        <v>119361</v>
      </c>
      <c r="D419" s="5">
        <v>3.9899999999999998E-2</v>
      </c>
      <c r="E419" s="2" t="s">
        <v>23</v>
      </c>
      <c r="F419" s="2" t="s">
        <v>23</v>
      </c>
      <c r="G419" s="3">
        <v>787</v>
      </c>
      <c r="H419" s="3">
        <v>0.2</v>
      </c>
      <c r="I419" s="3" t="s">
        <v>6</v>
      </c>
      <c r="J419" s="3" t="b">
        <v>0</v>
      </c>
      <c r="K419" s="4" t="s">
        <v>24</v>
      </c>
      <c r="L419" s="3" t="s">
        <v>24</v>
      </c>
      <c r="M419" t="e">
        <f t="shared" si="12"/>
        <v>#VALUE!</v>
      </c>
      <c r="N419" s="46">
        <f t="shared" si="13"/>
        <v>0</v>
      </c>
      <c r="O419" s="14"/>
    </row>
    <row r="420" spans="2:15">
      <c r="B420">
        <v>4000415</v>
      </c>
      <c r="C420" s="2">
        <v>153320</v>
      </c>
      <c r="D420" s="5">
        <v>5.62E-2</v>
      </c>
      <c r="E420" s="2" t="s">
        <v>23</v>
      </c>
      <c r="F420" s="2" t="s">
        <v>23</v>
      </c>
      <c r="G420" s="3">
        <v>753</v>
      </c>
      <c r="H420" s="3">
        <v>0.38400000000000001</v>
      </c>
      <c r="I420" s="3" t="s">
        <v>6</v>
      </c>
      <c r="J420" s="3" t="b">
        <v>0</v>
      </c>
      <c r="K420" s="4" t="s">
        <v>24</v>
      </c>
      <c r="L420" s="3" t="s">
        <v>24</v>
      </c>
      <c r="M420" t="e">
        <f t="shared" si="12"/>
        <v>#VALUE!</v>
      </c>
      <c r="N420" s="46">
        <f t="shared" si="13"/>
        <v>0</v>
      </c>
      <c r="O420" s="14"/>
    </row>
    <row r="421" spans="2:15">
      <c r="B421">
        <v>4000416</v>
      </c>
      <c r="C421" s="2">
        <v>129835</v>
      </c>
      <c r="D421" s="5">
        <v>4.6300000000000001E-2</v>
      </c>
      <c r="E421" s="2" t="s">
        <v>23</v>
      </c>
      <c r="F421" s="2" t="s">
        <v>23</v>
      </c>
      <c r="G421" s="3">
        <v>678</v>
      </c>
      <c r="H421" s="3">
        <v>0.2</v>
      </c>
      <c r="I421" s="3" t="s">
        <v>6</v>
      </c>
      <c r="J421" s="3" t="b">
        <v>0</v>
      </c>
      <c r="K421" s="4" t="s">
        <v>24</v>
      </c>
      <c r="L421" s="3" t="s">
        <v>24</v>
      </c>
      <c r="M421" t="e">
        <f t="shared" si="12"/>
        <v>#VALUE!</v>
      </c>
      <c r="N421" s="46">
        <f t="shared" si="13"/>
        <v>0</v>
      </c>
      <c r="O421" s="14"/>
    </row>
    <row r="422" spans="2:15">
      <c r="B422">
        <v>4000417</v>
      </c>
      <c r="C422" s="2">
        <v>149584</v>
      </c>
      <c r="D422" s="5">
        <v>5.9799999999999999E-2</v>
      </c>
      <c r="E422" s="2" t="s">
        <v>23</v>
      </c>
      <c r="F422" s="2" t="s">
        <v>23</v>
      </c>
      <c r="G422" s="3">
        <v>646</v>
      </c>
      <c r="H422" s="3">
        <v>0.72800000000000009</v>
      </c>
      <c r="I422" s="3" t="s">
        <v>6</v>
      </c>
      <c r="J422" s="3" t="b">
        <v>0</v>
      </c>
      <c r="K422" s="4" t="s">
        <v>24</v>
      </c>
      <c r="L422" s="3" t="s">
        <v>24</v>
      </c>
      <c r="M422" t="e">
        <f t="shared" si="12"/>
        <v>#VALUE!</v>
      </c>
      <c r="N422" s="46">
        <f t="shared" si="13"/>
        <v>0</v>
      </c>
      <c r="O422" s="14"/>
    </row>
    <row r="423" spans="2:15">
      <c r="B423">
        <v>4000418</v>
      </c>
      <c r="C423" s="2">
        <v>148838</v>
      </c>
      <c r="D423" s="5">
        <v>5.8200000000000002E-2</v>
      </c>
      <c r="E423" s="2" t="s">
        <v>23</v>
      </c>
      <c r="F423" s="2" t="s">
        <v>23</v>
      </c>
      <c r="G423" s="3">
        <v>726</v>
      </c>
      <c r="H423" s="3">
        <v>0.2</v>
      </c>
      <c r="I423" s="3" t="s">
        <v>6</v>
      </c>
      <c r="J423" s="3" t="b">
        <v>0</v>
      </c>
      <c r="K423" s="4" t="s">
        <v>24</v>
      </c>
      <c r="L423" s="3" t="s">
        <v>24</v>
      </c>
      <c r="M423" t="e">
        <f t="shared" si="12"/>
        <v>#VALUE!</v>
      </c>
      <c r="N423" s="46">
        <f t="shared" si="13"/>
        <v>0</v>
      </c>
      <c r="O423" s="14"/>
    </row>
    <row r="424" spans="2:15">
      <c r="B424">
        <v>4000419</v>
      </c>
      <c r="C424" s="2">
        <v>86452</v>
      </c>
      <c r="D424" s="5">
        <v>5.9799999999999999E-2</v>
      </c>
      <c r="E424" s="2" t="s">
        <v>23</v>
      </c>
      <c r="F424" s="2" t="s">
        <v>23</v>
      </c>
      <c r="G424" s="3">
        <v>601</v>
      </c>
      <c r="H424" s="3">
        <v>0.2</v>
      </c>
      <c r="I424" s="3" t="s">
        <v>6</v>
      </c>
      <c r="J424" s="3" t="b">
        <v>0</v>
      </c>
      <c r="K424" s="4" t="s">
        <v>24</v>
      </c>
      <c r="L424" s="3" t="s">
        <v>24</v>
      </c>
      <c r="M424" t="e">
        <f t="shared" si="12"/>
        <v>#VALUE!</v>
      </c>
      <c r="N424" s="46">
        <f t="shared" si="13"/>
        <v>0</v>
      </c>
      <c r="O424" s="14"/>
    </row>
    <row r="425" spans="2:15">
      <c r="B425">
        <v>4000420</v>
      </c>
      <c r="C425" s="2">
        <v>109759</v>
      </c>
      <c r="D425" s="5">
        <v>5.4300000000000001E-2</v>
      </c>
      <c r="E425" s="2" t="s">
        <v>23</v>
      </c>
      <c r="F425" s="2" t="s">
        <v>23</v>
      </c>
      <c r="G425" s="3">
        <v>727</v>
      </c>
      <c r="H425" s="3">
        <v>0.68800000000000006</v>
      </c>
      <c r="I425" s="3" t="s">
        <v>6</v>
      </c>
      <c r="J425" s="3" t="b">
        <v>0</v>
      </c>
      <c r="K425" s="4" t="s">
        <v>24</v>
      </c>
      <c r="L425" s="3" t="s">
        <v>24</v>
      </c>
      <c r="M425" t="e">
        <f t="shared" si="12"/>
        <v>#VALUE!</v>
      </c>
      <c r="N425" s="46">
        <f t="shared" si="13"/>
        <v>0</v>
      </c>
      <c r="O425" s="14"/>
    </row>
    <row r="426" spans="2:15">
      <c r="B426">
        <v>4000421</v>
      </c>
      <c r="C426" s="2">
        <v>60711</v>
      </c>
      <c r="D426" s="5">
        <v>4.9299999999999997E-2</v>
      </c>
      <c r="E426" s="2" t="s">
        <v>23</v>
      </c>
      <c r="F426" s="2" t="s">
        <v>23</v>
      </c>
      <c r="G426" s="3">
        <v>758</v>
      </c>
      <c r="H426" s="3">
        <v>0.28000000000000003</v>
      </c>
      <c r="I426" s="3" t="s">
        <v>6</v>
      </c>
      <c r="J426" s="3" t="b">
        <v>0</v>
      </c>
      <c r="K426" s="4" t="s">
        <v>24</v>
      </c>
      <c r="L426" s="3" t="s">
        <v>24</v>
      </c>
      <c r="M426" t="e">
        <f t="shared" si="12"/>
        <v>#VALUE!</v>
      </c>
      <c r="N426" s="46">
        <f t="shared" si="13"/>
        <v>0</v>
      </c>
      <c r="O426" s="14"/>
    </row>
    <row r="427" spans="2:15">
      <c r="B427">
        <v>4000422</v>
      </c>
      <c r="C427" s="2">
        <v>105058</v>
      </c>
      <c r="D427" s="5">
        <v>0.03</v>
      </c>
      <c r="E427" s="2" t="s">
        <v>23</v>
      </c>
      <c r="F427" s="2" t="s">
        <v>23</v>
      </c>
      <c r="G427" s="3">
        <v>757</v>
      </c>
      <c r="H427" s="3">
        <v>0.2</v>
      </c>
      <c r="I427" s="3" t="s">
        <v>6</v>
      </c>
      <c r="J427" s="3" t="b">
        <v>0</v>
      </c>
      <c r="K427" s="4" t="s">
        <v>24</v>
      </c>
      <c r="L427" s="3" t="s">
        <v>24</v>
      </c>
      <c r="M427" t="e">
        <f t="shared" si="12"/>
        <v>#VALUE!</v>
      </c>
      <c r="N427" s="46">
        <f t="shared" si="13"/>
        <v>0</v>
      </c>
      <c r="O427" s="14"/>
    </row>
    <row r="428" spans="2:15">
      <c r="B428">
        <v>4000423</v>
      </c>
      <c r="C428" s="2">
        <v>64625</v>
      </c>
      <c r="D428" s="5">
        <v>3.8600000000000002E-2</v>
      </c>
      <c r="E428" s="2" t="s">
        <v>26</v>
      </c>
      <c r="F428" s="2" t="s">
        <v>27</v>
      </c>
      <c r="G428" s="3">
        <v>462</v>
      </c>
      <c r="H428" s="3">
        <v>0.97999999999999987</v>
      </c>
      <c r="I428" s="3" t="s">
        <v>6</v>
      </c>
      <c r="J428" s="3" t="s">
        <v>24</v>
      </c>
      <c r="K428" s="4">
        <v>0.22</v>
      </c>
      <c r="L428" s="3">
        <v>4</v>
      </c>
      <c r="M428">
        <f t="shared" si="12"/>
        <v>0.21184424641095967</v>
      </c>
      <c r="N428" s="46">
        <f t="shared" si="13"/>
        <v>50407.5</v>
      </c>
      <c r="O428" s="14"/>
    </row>
    <row r="429" spans="2:15">
      <c r="B429">
        <v>4000424</v>
      </c>
      <c r="C429" s="2">
        <v>102226</v>
      </c>
      <c r="D429" s="5">
        <v>6.2899999999999998E-2</v>
      </c>
      <c r="E429" s="2" t="s">
        <v>23</v>
      </c>
      <c r="F429" s="2" t="s">
        <v>23</v>
      </c>
      <c r="G429" s="3">
        <v>749</v>
      </c>
      <c r="H429" s="3">
        <v>0.44800000000000006</v>
      </c>
      <c r="I429" s="3" t="s">
        <v>6</v>
      </c>
      <c r="J429" s="3" t="b">
        <v>0</v>
      </c>
      <c r="K429" s="4" t="s">
        <v>24</v>
      </c>
      <c r="L429" s="3" t="s">
        <v>24</v>
      </c>
      <c r="M429" t="e">
        <f t="shared" si="12"/>
        <v>#VALUE!</v>
      </c>
      <c r="N429" s="46">
        <f t="shared" si="13"/>
        <v>0</v>
      </c>
      <c r="O429" s="14"/>
    </row>
    <row r="430" spans="2:15">
      <c r="B430">
        <v>4000425</v>
      </c>
      <c r="C430" s="2">
        <v>105443</v>
      </c>
      <c r="D430" s="5">
        <v>6.8199999999999997E-2</v>
      </c>
      <c r="E430" s="2" t="s">
        <v>23</v>
      </c>
      <c r="F430" s="2" t="s">
        <v>23</v>
      </c>
      <c r="G430" s="3">
        <v>699</v>
      </c>
      <c r="H430" s="3">
        <v>0.39200000000000002</v>
      </c>
      <c r="I430" s="3" t="s">
        <v>6</v>
      </c>
      <c r="J430" s="3" t="b">
        <v>0</v>
      </c>
      <c r="K430" s="4" t="s">
        <v>24</v>
      </c>
      <c r="L430" s="3" t="s">
        <v>24</v>
      </c>
      <c r="M430" t="e">
        <f t="shared" si="12"/>
        <v>#VALUE!</v>
      </c>
      <c r="N430" s="46">
        <f t="shared" si="13"/>
        <v>0</v>
      </c>
      <c r="O430" s="14"/>
    </row>
    <row r="431" spans="2:15">
      <c r="B431">
        <v>4000426</v>
      </c>
      <c r="C431" s="2">
        <v>122929</v>
      </c>
      <c r="D431" s="5">
        <v>5.8700000000000002E-2</v>
      </c>
      <c r="E431" s="2" t="s">
        <v>23</v>
      </c>
      <c r="F431" s="2" t="s">
        <v>23</v>
      </c>
      <c r="G431" s="3">
        <v>760</v>
      </c>
      <c r="H431" s="3">
        <v>0.7599999999999999</v>
      </c>
      <c r="I431" s="3" t="s">
        <v>6</v>
      </c>
      <c r="J431" s="3" t="b">
        <v>0</v>
      </c>
      <c r="K431" s="4" t="s">
        <v>24</v>
      </c>
      <c r="L431" s="3" t="s">
        <v>24</v>
      </c>
      <c r="M431" t="e">
        <f t="shared" si="12"/>
        <v>#VALUE!</v>
      </c>
      <c r="N431" s="46">
        <f t="shared" si="13"/>
        <v>0</v>
      </c>
      <c r="O431" s="14"/>
    </row>
    <row r="432" spans="2:15">
      <c r="B432">
        <v>4000427</v>
      </c>
      <c r="C432" s="2">
        <v>150022</v>
      </c>
      <c r="D432" s="5">
        <v>5.28E-2</v>
      </c>
      <c r="E432" s="2" t="s">
        <v>23</v>
      </c>
      <c r="F432" s="2" t="s">
        <v>23</v>
      </c>
      <c r="G432" s="3">
        <v>625</v>
      </c>
      <c r="H432" s="3">
        <v>0.60799999999999998</v>
      </c>
      <c r="I432" s="3" t="s">
        <v>6</v>
      </c>
      <c r="J432" s="3" t="b">
        <v>0</v>
      </c>
      <c r="K432" s="4" t="s">
        <v>24</v>
      </c>
      <c r="L432" s="3" t="s">
        <v>24</v>
      </c>
      <c r="M432" t="e">
        <f t="shared" si="12"/>
        <v>#VALUE!</v>
      </c>
      <c r="N432" s="46">
        <f t="shared" si="13"/>
        <v>0</v>
      </c>
      <c r="O432" s="14"/>
    </row>
    <row r="433" spans="2:15">
      <c r="B433">
        <v>4000428</v>
      </c>
      <c r="C433" s="2">
        <v>103443</v>
      </c>
      <c r="D433" s="5">
        <v>2.7699999999999999E-2</v>
      </c>
      <c r="E433" s="2" t="s">
        <v>23</v>
      </c>
      <c r="F433" s="2" t="s">
        <v>25</v>
      </c>
      <c r="G433" s="3">
        <v>722</v>
      </c>
      <c r="H433" s="3">
        <v>0.2</v>
      </c>
      <c r="I433" s="3" t="s">
        <v>6</v>
      </c>
      <c r="J433" s="3" t="b">
        <v>0</v>
      </c>
      <c r="K433" s="4" t="s">
        <v>24</v>
      </c>
      <c r="L433" s="3" t="s">
        <v>24</v>
      </c>
      <c r="M433" t="e">
        <f t="shared" si="12"/>
        <v>#VALUE!</v>
      </c>
      <c r="N433" s="46">
        <f t="shared" si="13"/>
        <v>0</v>
      </c>
      <c r="O433" s="14"/>
    </row>
    <row r="434" spans="2:15">
      <c r="B434">
        <v>4000429</v>
      </c>
      <c r="C434" s="2">
        <v>76950</v>
      </c>
      <c r="D434" s="5">
        <v>6.2600000000000003E-2</v>
      </c>
      <c r="E434" s="2" t="s">
        <v>23</v>
      </c>
      <c r="F434" s="2" t="s">
        <v>23</v>
      </c>
      <c r="G434" s="3">
        <v>774</v>
      </c>
      <c r="H434" s="3">
        <v>0.7360000000000001</v>
      </c>
      <c r="I434" s="3" t="s">
        <v>6</v>
      </c>
      <c r="J434" s="3" t="b">
        <v>0</v>
      </c>
      <c r="K434" s="4" t="s">
        <v>24</v>
      </c>
      <c r="L434" s="3" t="s">
        <v>24</v>
      </c>
      <c r="M434" t="e">
        <f t="shared" si="12"/>
        <v>#VALUE!</v>
      </c>
      <c r="N434" s="46">
        <f t="shared" si="13"/>
        <v>0</v>
      </c>
      <c r="O434" s="14"/>
    </row>
    <row r="435" spans="2:15">
      <c r="B435">
        <v>4000430</v>
      </c>
      <c r="C435" s="2">
        <v>138632</v>
      </c>
      <c r="D435" s="5">
        <v>4.7199999999999999E-2</v>
      </c>
      <c r="E435" s="2" t="s">
        <v>23</v>
      </c>
      <c r="F435" s="2" t="s">
        <v>23</v>
      </c>
      <c r="G435" s="3">
        <v>676</v>
      </c>
      <c r="H435" s="3">
        <v>0.70400000000000007</v>
      </c>
      <c r="I435" s="3" t="s">
        <v>6</v>
      </c>
      <c r="J435" s="3" t="b">
        <v>0</v>
      </c>
      <c r="K435" s="4" t="s">
        <v>24</v>
      </c>
      <c r="L435" s="3" t="s">
        <v>24</v>
      </c>
      <c r="M435" t="e">
        <f t="shared" si="12"/>
        <v>#VALUE!</v>
      </c>
      <c r="N435" s="46">
        <f t="shared" si="13"/>
        <v>0</v>
      </c>
      <c r="O435" s="14"/>
    </row>
    <row r="436" spans="2:15">
      <c r="B436">
        <v>4000431</v>
      </c>
      <c r="C436" s="2">
        <v>182388</v>
      </c>
      <c r="D436" s="5">
        <v>2.23E-2</v>
      </c>
      <c r="E436" s="2" t="s">
        <v>23</v>
      </c>
      <c r="F436" s="2" t="s">
        <v>25</v>
      </c>
      <c r="G436" s="3">
        <v>681</v>
      </c>
      <c r="H436" s="3">
        <v>0.61</v>
      </c>
      <c r="I436" s="3" t="s">
        <v>6</v>
      </c>
      <c r="J436" s="3" t="b">
        <v>0</v>
      </c>
      <c r="K436" s="4" t="s">
        <v>24</v>
      </c>
      <c r="L436" s="3" t="s">
        <v>24</v>
      </c>
      <c r="M436" t="e">
        <f t="shared" si="12"/>
        <v>#VALUE!</v>
      </c>
      <c r="N436" s="46">
        <f t="shared" si="13"/>
        <v>0</v>
      </c>
      <c r="O436" s="14"/>
    </row>
    <row r="437" spans="2:15">
      <c r="B437">
        <v>4000432</v>
      </c>
      <c r="C437" s="2">
        <v>107482</v>
      </c>
      <c r="D437" s="5">
        <v>0.04</v>
      </c>
      <c r="E437" s="2" t="s">
        <v>23</v>
      </c>
      <c r="F437" s="2" t="s">
        <v>23</v>
      </c>
      <c r="G437" s="3">
        <v>780</v>
      </c>
      <c r="H437" s="3">
        <v>0.79199999999999993</v>
      </c>
      <c r="I437" s="3" t="s">
        <v>6</v>
      </c>
      <c r="J437" s="3" t="b">
        <v>0</v>
      </c>
      <c r="K437" s="4" t="s">
        <v>24</v>
      </c>
      <c r="L437" s="3" t="s">
        <v>24</v>
      </c>
      <c r="M437" t="e">
        <f t="shared" si="12"/>
        <v>#VALUE!</v>
      </c>
      <c r="N437" s="46">
        <f t="shared" si="13"/>
        <v>0</v>
      </c>
      <c r="O437" s="14"/>
    </row>
    <row r="438" spans="2:15">
      <c r="B438">
        <v>4000433</v>
      </c>
      <c r="C438" s="2">
        <v>21195</v>
      </c>
      <c r="D438" s="5">
        <v>5.91E-2</v>
      </c>
      <c r="E438" s="2" t="s">
        <v>23</v>
      </c>
      <c r="F438" s="2" t="s">
        <v>23</v>
      </c>
      <c r="G438" s="3">
        <v>698</v>
      </c>
      <c r="H438" s="3">
        <v>0.4880000000000001</v>
      </c>
      <c r="I438" s="3" t="s">
        <v>6</v>
      </c>
      <c r="J438" s="3" t="b">
        <v>0</v>
      </c>
      <c r="K438" s="4" t="s">
        <v>24</v>
      </c>
      <c r="L438" s="3" t="s">
        <v>24</v>
      </c>
      <c r="M438" t="e">
        <f t="shared" si="12"/>
        <v>#VALUE!</v>
      </c>
      <c r="N438" s="46">
        <f t="shared" si="13"/>
        <v>0</v>
      </c>
      <c r="O438" s="14"/>
    </row>
    <row r="439" spans="2:15">
      <c r="B439">
        <v>4000434</v>
      </c>
      <c r="C439" s="2">
        <v>25779</v>
      </c>
      <c r="D439" s="5">
        <v>2.9499999999999998E-2</v>
      </c>
      <c r="E439" s="2" t="s">
        <v>23</v>
      </c>
      <c r="F439" s="2" t="s">
        <v>23</v>
      </c>
      <c r="G439" s="3">
        <v>636</v>
      </c>
      <c r="H439" s="3">
        <v>0.60799999999999998</v>
      </c>
      <c r="I439" s="3" t="s">
        <v>6</v>
      </c>
      <c r="J439" s="3" t="b">
        <v>0</v>
      </c>
      <c r="K439" s="4" t="s">
        <v>24</v>
      </c>
      <c r="L439" s="3" t="s">
        <v>24</v>
      </c>
      <c r="M439" t="e">
        <f t="shared" si="12"/>
        <v>#VALUE!</v>
      </c>
      <c r="N439" s="46">
        <f t="shared" si="13"/>
        <v>0</v>
      </c>
      <c r="O439" s="14"/>
    </row>
    <row r="440" spans="2:15">
      <c r="B440">
        <v>4000435</v>
      </c>
      <c r="C440" s="2">
        <v>72858</v>
      </c>
      <c r="D440" s="5">
        <v>6.0499999999999998E-2</v>
      </c>
      <c r="E440" s="2" t="s">
        <v>23</v>
      </c>
      <c r="F440" s="2" t="s">
        <v>23</v>
      </c>
      <c r="G440" s="3">
        <v>739</v>
      </c>
      <c r="H440" s="3">
        <v>0.2</v>
      </c>
      <c r="I440" s="3" t="s">
        <v>6</v>
      </c>
      <c r="J440" s="3" t="b">
        <v>0</v>
      </c>
      <c r="K440" s="4" t="s">
        <v>24</v>
      </c>
      <c r="L440" s="3" t="s">
        <v>24</v>
      </c>
      <c r="M440" t="e">
        <f t="shared" si="12"/>
        <v>#VALUE!</v>
      </c>
      <c r="N440" s="46">
        <f t="shared" si="13"/>
        <v>0</v>
      </c>
      <c r="O440" s="14"/>
    </row>
    <row r="441" spans="2:15">
      <c r="B441">
        <v>4000436</v>
      </c>
      <c r="C441" s="2">
        <v>191221</v>
      </c>
      <c r="D441" s="5">
        <v>2.18E-2</v>
      </c>
      <c r="E441" s="2" t="s">
        <v>23</v>
      </c>
      <c r="F441" s="2" t="s">
        <v>23</v>
      </c>
      <c r="G441" s="3">
        <v>614</v>
      </c>
      <c r="H441" s="3">
        <v>0.25600000000000012</v>
      </c>
      <c r="I441" s="3" t="s">
        <v>6</v>
      </c>
      <c r="J441" s="3" t="b">
        <v>0</v>
      </c>
      <c r="K441" s="4" t="s">
        <v>24</v>
      </c>
      <c r="L441" s="3" t="s">
        <v>24</v>
      </c>
      <c r="M441" t="e">
        <f t="shared" si="12"/>
        <v>#VALUE!</v>
      </c>
      <c r="N441" s="46">
        <f t="shared" si="13"/>
        <v>0</v>
      </c>
      <c r="O441" s="14"/>
    </row>
    <row r="442" spans="2:15">
      <c r="B442">
        <v>4000437</v>
      </c>
      <c r="C442" s="2">
        <v>60419</v>
      </c>
      <c r="D442" s="5">
        <v>5.7799999999999997E-2</v>
      </c>
      <c r="E442" s="2" t="s">
        <v>23</v>
      </c>
      <c r="F442" s="2" t="s">
        <v>23</v>
      </c>
      <c r="G442" s="3">
        <v>794</v>
      </c>
      <c r="H442" s="3">
        <v>0.248</v>
      </c>
      <c r="I442" s="3" t="s">
        <v>6</v>
      </c>
      <c r="J442" s="3" t="b">
        <v>0</v>
      </c>
      <c r="K442" s="4" t="s">
        <v>24</v>
      </c>
      <c r="L442" s="3" t="s">
        <v>24</v>
      </c>
      <c r="M442" t="e">
        <f t="shared" si="12"/>
        <v>#VALUE!</v>
      </c>
      <c r="N442" s="46">
        <f t="shared" si="13"/>
        <v>0</v>
      </c>
      <c r="O442" s="14"/>
    </row>
    <row r="443" spans="2:15">
      <c r="B443">
        <v>4000438</v>
      </c>
      <c r="C443" s="2">
        <v>7202</v>
      </c>
      <c r="D443" s="5">
        <v>5.4399999999999997E-2</v>
      </c>
      <c r="E443" s="2" t="s">
        <v>23</v>
      </c>
      <c r="F443" s="2" t="s">
        <v>23</v>
      </c>
      <c r="G443" s="3">
        <v>604</v>
      </c>
      <c r="H443" s="3">
        <v>0.2</v>
      </c>
      <c r="I443" s="3" t="s">
        <v>6</v>
      </c>
      <c r="J443" s="3" t="b">
        <v>0</v>
      </c>
      <c r="K443" s="4" t="s">
        <v>24</v>
      </c>
      <c r="L443" s="3" t="s">
        <v>24</v>
      </c>
      <c r="M443" t="e">
        <f t="shared" si="12"/>
        <v>#VALUE!</v>
      </c>
      <c r="N443" s="46">
        <f t="shared" si="13"/>
        <v>0</v>
      </c>
      <c r="O443" s="14"/>
    </row>
    <row r="444" spans="2:15">
      <c r="B444">
        <v>4000439</v>
      </c>
      <c r="C444" s="2">
        <v>183521</v>
      </c>
      <c r="D444" s="5">
        <v>2.24E-2</v>
      </c>
      <c r="E444" s="2" t="s">
        <v>23</v>
      </c>
      <c r="F444" s="2" t="s">
        <v>23</v>
      </c>
      <c r="G444" s="3">
        <v>798</v>
      </c>
      <c r="H444" s="3">
        <v>0.34400000000000008</v>
      </c>
      <c r="I444" s="3" t="s">
        <v>6</v>
      </c>
      <c r="J444" s="3" t="b">
        <v>0</v>
      </c>
      <c r="K444" s="4" t="s">
        <v>24</v>
      </c>
      <c r="L444" s="3" t="s">
        <v>24</v>
      </c>
      <c r="M444" t="e">
        <f t="shared" si="12"/>
        <v>#VALUE!</v>
      </c>
      <c r="N444" s="46">
        <f t="shared" si="13"/>
        <v>0</v>
      </c>
      <c r="O444" s="14"/>
    </row>
    <row r="445" spans="2:15">
      <c r="B445">
        <v>4000440</v>
      </c>
      <c r="C445" s="2">
        <v>92943</v>
      </c>
      <c r="D445" s="5">
        <v>2.07E-2</v>
      </c>
      <c r="E445" s="2" t="s">
        <v>23</v>
      </c>
      <c r="F445" s="2" t="s">
        <v>23</v>
      </c>
      <c r="G445" s="3">
        <v>731</v>
      </c>
      <c r="H445" s="3">
        <v>0.74400000000000011</v>
      </c>
      <c r="I445" s="3" t="s">
        <v>6</v>
      </c>
      <c r="J445" s="3" t="b">
        <v>0</v>
      </c>
      <c r="K445" s="4" t="s">
        <v>24</v>
      </c>
      <c r="L445" s="3" t="s">
        <v>24</v>
      </c>
      <c r="M445" t="e">
        <f t="shared" si="12"/>
        <v>#VALUE!</v>
      </c>
      <c r="N445" s="46">
        <f t="shared" si="13"/>
        <v>0</v>
      </c>
      <c r="O445" s="14"/>
    </row>
    <row r="446" spans="2:15">
      <c r="B446">
        <v>4000441</v>
      </c>
      <c r="C446" s="2">
        <v>192317</v>
      </c>
      <c r="D446" s="5">
        <v>2.8899999999999999E-2</v>
      </c>
      <c r="E446" s="2" t="s">
        <v>23</v>
      </c>
      <c r="F446" s="2" t="s">
        <v>23</v>
      </c>
      <c r="G446" s="3">
        <v>708</v>
      </c>
      <c r="H446" s="3">
        <v>0.45600000000000007</v>
      </c>
      <c r="I446" s="3" t="s">
        <v>6</v>
      </c>
      <c r="J446" s="3" t="b">
        <v>0</v>
      </c>
      <c r="K446" s="4" t="s">
        <v>24</v>
      </c>
      <c r="L446" s="3" t="s">
        <v>24</v>
      </c>
      <c r="M446" t="e">
        <f t="shared" si="12"/>
        <v>#VALUE!</v>
      </c>
      <c r="N446" s="46">
        <f t="shared" si="13"/>
        <v>0</v>
      </c>
      <c r="O446" s="14"/>
    </row>
    <row r="447" spans="2:15">
      <c r="B447">
        <v>4000442</v>
      </c>
      <c r="C447" s="2">
        <v>37162</v>
      </c>
      <c r="D447" s="5">
        <v>6.8599999999999994E-2</v>
      </c>
      <c r="E447" s="2" t="s">
        <v>23</v>
      </c>
      <c r="F447" s="2" t="s">
        <v>23</v>
      </c>
      <c r="G447" s="3">
        <v>742</v>
      </c>
      <c r="H447" s="3">
        <v>0.45600000000000007</v>
      </c>
      <c r="I447" s="3" t="s">
        <v>6</v>
      </c>
      <c r="J447" s="3" t="b">
        <v>0</v>
      </c>
      <c r="K447" s="4" t="s">
        <v>24</v>
      </c>
      <c r="L447" s="3" t="s">
        <v>24</v>
      </c>
      <c r="M447" t="e">
        <f t="shared" si="12"/>
        <v>#VALUE!</v>
      </c>
      <c r="N447" s="46">
        <f t="shared" si="13"/>
        <v>0</v>
      </c>
      <c r="O447" s="14"/>
    </row>
    <row r="448" spans="2:15">
      <c r="B448">
        <v>4000443</v>
      </c>
      <c r="C448" s="2">
        <v>141787</v>
      </c>
      <c r="D448" s="5">
        <v>2.3800000000000002E-2</v>
      </c>
      <c r="E448" s="2" t="s">
        <v>23</v>
      </c>
      <c r="F448" s="2" t="s">
        <v>23</v>
      </c>
      <c r="G448" s="3">
        <v>644</v>
      </c>
      <c r="H448" s="3">
        <v>0.2</v>
      </c>
      <c r="I448" s="3" t="s">
        <v>6</v>
      </c>
      <c r="J448" s="3" t="b">
        <v>0</v>
      </c>
      <c r="K448" s="4" t="s">
        <v>24</v>
      </c>
      <c r="L448" s="3" t="s">
        <v>24</v>
      </c>
      <c r="M448" t="e">
        <f t="shared" si="12"/>
        <v>#VALUE!</v>
      </c>
      <c r="N448" s="46">
        <f t="shared" si="13"/>
        <v>0</v>
      </c>
      <c r="O448" s="14"/>
    </row>
    <row r="449" spans="2:15">
      <c r="B449">
        <v>4000444</v>
      </c>
      <c r="C449" s="2">
        <v>157951</v>
      </c>
      <c r="D449" s="5">
        <v>5.5300000000000002E-2</v>
      </c>
      <c r="E449" s="2" t="s">
        <v>23</v>
      </c>
      <c r="F449" s="2" t="s">
        <v>23</v>
      </c>
      <c r="G449" s="3">
        <v>647</v>
      </c>
      <c r="H449" s="3">
        <v>0.2</v>
      </c>
      <c r="I449" s="3" t="s">
        <v>6</v>
      </c>
      <c r="J449" s="3" t="b">
        <v>0</v>
      </c>
      <c r="K449" s="4" t="s">
        <v>24</v>
      </c>
      <c r="L449" s="3" t="s">
        <v>24</v>
      </c>
      <c r="M449" t="e">
        <f t="shared" si="12"/>
        <v>#VALUE!</v>
      </c>
      <c r="N449" s="46">
        <f t="shared" si="13"/>
        <v>0</v>
      </c>
      <c r="O449" s="14"/>
    </row>
    <row r="450" spans="2:15">
      <c r="B450">
        <v>4000445</v>
      </c>
      <c r="C450" s="2">
        <v>98899</v>
      </c>
      <c r="D450" s="5">
        <v>3.32E-2</v>
      </c>
      <c r="E450" s="2" t="s">
        <v>23</v>
      </c>
      <c r="F450" s="2" t="s">
        <v>27</v>
      </c>
      <c r="G450" s="3">
        <v>463.2</v>
      </c>
      <c r="H450" s="3">
        <v>0.57999999999999996</v>
      </c>
      <c r="I450" s="3" t="s">
        <v>6</v>
      </c>
      <c r="J450" s="3" t="s">
        <v>24</v>
      </c>
      <c r="K450" s="4">
        <v>0.22</v>
      </c>
      <c r="L450" s="3">
        <v>6</v>
      </c>
      <c r="M450">
        <f t="shared" si="12"/>
        <v>0.20788046015507497</v>
      </c>
      <c r="N450" s="46">
        <f t="shared" si="13"/>
        <v>77141.22</v>
      </c>
      <c r="O450" s="14"/>
    </row>
    <row r="451" spans="2:15">
      <c r="B451">
        <v>4000446</v>
      </c>
      <c r="C451" s="2">
        <v>199688</v>
      </c>
      <c r="D451" s="5">
        <v>5.6500000000000002E-2</v>
      </c>
      <c r="E451" s="2" t="s">
        <v>23</v>
      </c>
      <c r="F451" s="2" t="s">
        <v>23</v>
      </c>
      <c r="G451" s="3">
        <v>615</v>
      </c>
      <c r="H451" s="3">
        <v>0.72800000000000009</v>
      </c>
      <c r="I451" s="3" t="s">
        <v>6</v>
      </c>
      <c r="J451" s="3" t="b">
        <v>0</v>
      </c>
      <c r="K451" s="4" t="s">
        <v>24</v>
      </c>
      <c r="L451" s="3" t="s">
        <v>24</v>
      </c>
      <c r="M451" t="e">
        <f t="shared" si="12"/>
        <v>#VALUE!</v>
      </c>
      <c r="N451" s="46">
        <f t="shared" si="13"/>
        <v>0</v>
      </c>
      <c r="O451" s="14"/>
    </row>
    <row r="452" spans="2:15">
      <c r="B452">
        <v>4000447</v>
      </c>
      <c r="C452" s="2">
        <v>81021</v>
      </c>
      <c r="D452" s="5">
        <v>3.1099999999999999E-2</v>
      </c>
      <c r="E452" s="2" t="s">
        <v>23</v>
      </c>
      <c r="F452" s="2" t="s">
        <v>23</v>
      </c>
      <c r="G452" s="3">
        <v>711</v>
      </c>
      <c r="H452" s="3">
        <v>0.2</v>
      </c>
      <c r="I452" s="3" t="s">
        <v>6</v>
      </c>
      <c r="J452" s="3" t="b">
        <v>0</v>
      </c>
      <c r="K452" s="4" t="s">
        <v>24</v>
      </c>
      <c r="L452" s="3" t="s">
        <v>24</v>
      </c>
      <c r="M452" t="e">
        <f t="shared" si="12"/>
        <v>#VALUE!</v>
      </c>
      <c r="N452" s="46">
        <f t="shared" si="13"/>
        <v>0</v>
      </c>
      <c r="O452" s="14"/>
    </row>
    <row r="453" spans="2:15">
      <c r="B453">
        <v>4000448</v>
      </c>
      <c r="C453" s="2">
        <v>74914</v>
      </c>
      <c r="D453" s="5">
        <v>3.9100000000000003E-2</v>
      </c>
      <c r="E453" s="2" t="s">
        <v>23</v>
      </c>
      <c r="F453" s="2" t="s">
        <v>25</v>
      </c>
      <c r="G453" s="3">
        <v>611</v>
      </c>
      <c r="H453" s="3">
        <v>0.2</v>
      </c>
      <c r="I453" s="3" t="s">
        <v>6</v>
      </c>
      <c r="J453" s="3" t="b">
        <v>0</v>
      </c>
      <c r="K453" s="4" t="s">
        <v>24</v>
      </c>
      <c r="L453" s="3" t="s">
        <v>24</v>
      </c>
      <c r="M453" t="e">
        <f t="shared" si="12"/>
        <v>#VALUE!</v>
      </c>
      <c r="N453" s="46">
        <f t="shared" si="13"/>
        <v>0</v>
      </c>
      <c r="O453" s="14"/>
    </row>
    <row r="454" spans="2:15">
      <c r="B454">
        <v>4000449</v>
      </c>
      <c r="C454" s="2">
        <v>96797</v>
      </c>
      <c r="D454" s="5">
        <v>4.87E-2</v>
      </c>
      <c r="E454" s="2" t="s">
        <v>23</v>
      </c>
      <c r="F454" s="2" t="s">
        <v>23</v>
      </c>
      <c r="G454" s="3">
        <v>610</v>
      </c>
      <c r="H454" s="3">
        <v>0.63200000000000001</v>
      </c>
      <c r="I454" s="3" t="s">
        <v>6</v>
      </c>
      <c r="J454" s="3" t="b">
        <v>0</v>
      </c>
      <c r="K454" s="4" t="s">
        <v>24</v>
      </c>
      <c r="L454" s="3" t="s">
        <v>24</v>
      </c>
      <c r="M454" t="e">
        <f t="shared" ref="M454:M517" si="14">IF(ISBLANK(J454), 0, K454 / (1 + 0.12)^(L454/12))</f>
        <v>#VALUE!</v>
      </c>
      <c r="N454" s="46">
        <f t="shared" ref="N454:N517" si="15">IF(F454="defaulted", C454 * (1 - K454), 0)</f>
        <v>0</v>
      </c>
      <c r="O454" s="14"/>
    </row>
    <row r="455" spans="2:15">
      <c r="B455">
        <v>4000450</v>
      </c>
      <c r="C455" s="2">
        <v>187250</v>
      </c>
      <c r="D455" s="5">
        <v>5.7599999999999998E-2</v>
      </c>
      <c r="E455" s="2" t="s">
        <v>23</v>
      </c>
      <c r="F455" s="2" t="s">
        <v>23</v>
      </c>
      <c r="G455" s="3">
        <v>739</v>
      </c>
      <c r="H455" s="3">
        <v>0.4</v>
      </c>
      <c r="I455" s="3" t="s">
        <v>6</v>
      </c>
      <c r="J455" s="3" t="b">
        <v>0</v>
      </c>
      <c r="K455" s="4" t="s">
        <v>24</v>
      </c>
      <c r="L455" s="3" t="s">
        <v>24</v>
      </c>
      <c r="M455" t="e">
        <f t="shared" si="14"/>
        <v>#VALUE!</v>
      </c>
      <c r="N455" s="46">
        <f t="shared" si="15"/>
        <v>0</v>
      </c>
      <c r="O455" s="14"/>
    </row>
    <row r="456" spans="2:15">
      <c r="B456">
        <v>4000451</v>
      </c>
      <c r="C456" s="2">
        <v>8776</v>
      </c>
      <c r="D456" s="5">
        <v>2.9499999999999998E-2</v>
      </c>
      <c r="E456" s="2" t="s">
        <v>23</v>
      </c>
      <c r="F456" s="2" t="s">
        <v>25</v>
      </c>
      <c r="G456" s="3">
        <v>700</v>
      </c>
      <c r="H456" s="3">
        <v>0.2</v>
      </c>
      <c r="I456" s="3" t="s">
        <v>6</v>
      </c>
      <c r="J456" s="3" t="b">
        <v>0</v>
      </c>
      <c r="K456" s="4" t="s">
        <v>24</v>
      </c>
      <c r="L456" s="3" t="s">
        <v>24</v>
      </c>
      <c r="M456" t="e">
        <f t="shared" si="14"/>
        <v>#VALUE!</v>
      </c>
      <c r="N456" s="46">
        <f t="shared" si="15"/>
        <v>0</v>
      </c>
      <c r="O456" s="14"/>
    </row>
    <row r="457" spans="2:15">
      <c r="B457">
        <v>4000452</v>
      </c>
      <c r="C457" s="2">
        <v>161265</v>
      </c>
      <c r="D457" s="5">
        <v>3.0599999999999999E-2</v>
      </c>
      <c r="E457" s="2" t="s">
        <v>23</v>
      </c>
      <c r="F457" s="2" t="s">
        <v>23</v>
      </c>
      <c r="G457" s="3">
        <v>789</v>
      </c>
      <c r="H457" s="3">
        <v>0.63200000000000001</v>
      </c>
      <c r="I457" s="3" t="s">
        <v>6</v>
      </c>
      <c r="J457" s="3" t="b">
        <v>0</v>
      </c>
      <c r="K457" s="4" t="s">
        <v>24</v>
      </c>
      <c r="L457" s="3" t="s">
        <v>24</v>
      </c>
      <c r="M457" t="e">
        <f t="shared" si="14"/>
        <v>#VALUE!</v>
      </c>
      <c r="N457" s="46">
        <f t="shared" si="15"/>
        <v>0</v>
      </c>
      <c r="O457" s="14"/>
    </row>
    <row r="458" spans="2:15">
      <c r="B458">
        <v>4000453</v>
      </c>
      <c r="C458" s="2">
        <v>92436</v>
      </c>
      <c r="D458" s="5">
        <v>2.41E-2</v>
      </c>
      <c r="E458" s="2" t="s">
        <v>23</v>
      </c>
      <c r="F458" s="2" t="s">
        <v>23</v>
      </c>
      <c r="G458" s="3">
        <v>763</v>
      </c>
      <c r="H458" s="3">
        <v>0.28000000000000003</v>
      </c>
      <c r="I458" s="3" t="s">
        <v>6</v>
      </c>
      <c r="J458" s="3" t="b">
        <v>0</v>
      </c>
      <c r="K458" s="4" t="s">
        <v>24</v>
      </c>
      <c r="L458" s="3" t="s">
        <v>24</v>
      </c>
      <c r="M458" t="e">
        <f t="shared" si="14"/>
        <v>#VALUE!</v>
      </c>
      <c r="N458" s="46">
        <f t="shared" si="15"/>
        <v>0</v>
      </c>
      <c r="O458" s="14"/>
    </row>
    <row r="459" spans="2:15">
      <c r="B459">
        <v>4000454</v>
      </c>
      <c r="C459" s="2">
        <v>168598</v>
      </c>
      <c r="D459" s="5">
        <v>5.8500000000000003E-2</v>
      </c>
      <c r="E459" s="2" t="s">
        <v>23</v>
      </c>
      <c r="F459" s="2" t="s">
        <v>23</v>
      </c>
      <c r="G459" s="3">
        <v>767</v>
      </c>
      <c r="H459" s="3">
        <v>0.2</v>
      </c>
      <c r="I459" s="3" t="s">
        <v>6</v>
      </c>
      <c r="J459" s="3" t="b">
        <v>0</v>
      </c>
      <c r="K459" s="4" t="s">
        <v>24</v>
      </c>
      <c r="L459" s="3" t="s">
        <v>24</v>
      </c>
      <c r="M459" t="e">
        <f t="shared" si="14"/>
        <v>#VALUE!</v>
      </c>
      <c r="N459" s="46">
        <f t="shared" si="15"/>
        <v>0</v>
      </c>
      <c r="O459" s="14"/>
    </row>
    <row r="460" spans="2:15">
      <c r="B460">
        <v>4000455</v>
      </c>
      <c r="C460" s="2">
        <v>164536</v>
      </c>
      <c r="D460" s="5">
        <v>3.0800000000000001E-2</v>
      </c>
      <c r="E460" s="2" t="s">
        <v>23</v>
      </c>
      <c r="F460" s="2" t="s">
        <v>23</v>
      </c>
      <c r="G460" s="3">
        <v>713</v>
      </c>
      <c r="H460" s="3">
        <v>0.21599999999999997</v>
      </c>
      <c r="I460" s="3" t="s">
        <v>6</v>
      </c>
      <c r="J460" s="3" t="b">
        <v>0</v>
      </c>
      <c r="K460" s="4" t="s">
        <v>24</v>
      </c>
      <c r="L460" s="3" t="s">
        <v>24</v>
      </c>
      <c r="M460" t="e">
        <f t="shared" si="14"/>
        <v>#VALUE!</v>
      </c>
      <c r="N460" s="46">
        <f t="shared" si="15"/>
        <v>0</v>
      </c>
      <c r="O460" s="14"/>
    </row>
    <row r="461" spans="2:15">
      <c r="B461">
        <v>4000456</v>
      </c>
      <c r="C461" s="2">
        <v>170540</v>
      </c>
      <c r="D461" s="5">
        <v>6.8199999999999997E-2</v>
      </c>
      <c r="E461" s="2" t="s">
        <v>23</v>
      </c>
      <c r="F461" s="2" t="s">
        <v>23</v>
      </c>
      <c r="G461" s="3">
        <v>674</v>
      </c>
      <c r="H461" s="3">
        <v>0.2</v>
      </c>
      <c r="I461" s="3" t="s">
        <v>6</v>
      </c>
      <c r="J461" s="3" t="b">
        <v>0</v>
      </c>
      <c r="K461" s="4" t="s">
        <v>24</v>
      </c>
      <c r="L461" s="3" t="s">
        <v>24</v>
      </c>
      <c r="M461" t="e">
        <f t="shared" si="14"/>
        <v>#VALUE!</v>
      </c>
      <c r="N461" s="46">
        <f t="shared" si="15"/>
        <v>0</v>
      </c>
      <c r="O461" s="14"/>
    </row>
    <row r="462" spans="2:15">
      <c r="B462">
        <v>4000457</v>
      </c>
      <c r="C462" s="2">
        <v>199441</v>
      </c>
      <c r="D462" s="5">
        <v>5.2400000000000002E-2</v>
      </c>
      <c r="E462" s="2" t="s">
        <v>23</v>
      </c>
      <c r="F462" s="2" t="s">
        <v>23</v>
      </c>
      <c r="G462" s="3">
        <v>604</v>
      </c>
      <c r="H462" s="3">
        <v>0.79199999999999993</v>
      </c>
      <c r="I462" s="3" t="s">
        <v>6</v>
      </c>
      <c r="J462" s="3" t="b">
        <v>0</v>
      </c>
      <c r="K462" s="4" t="s">
        <v>24</v>
      </c>
      <c r="L462" s="3" t="s">
        <v>24</v>
      </c>
      <c r="M462" t="e">
        <f t="shared" si="14"/>
        <v>#VALUE!</v>
      </c>
      <c r="N462" s="46">
        <f t="shared" si="15"/>
        <v>0</v>
      </c>
      <c r="O462" s="14"/>
    </row>
    <row r="463" spans="2:15">
      <c r="B463">
        <v>4000458</v>
      </c>
      <c r="C463" s="2">
        <v>157177</v>
      </c>
      <c r="D463" s="5">
        <v>6.7100000000000007E-2</v>
      </c>
      <c r="E463" s="2" t="s">
        <v>23</v>
      </c>
      <c r="F463" s="2" t="s">
        <v>23</v>
      </c>
      <c r="G463" s="3">
        <v>737</v>
      </c>
      <c r="H463" s="3">
        <v>0.52</v>
      </c>
      <c r="I463" s="3" t="s">
        <v>6</v>
      </c>
      <c r="J463" s="3" t="b">
        <v>0</v>
      </c>
      <c r="K463" s="4" t="s">
        <v>24</v>
      </c>
      <c r="L463" s="3" t="s">
        <v>24</v>
      </c>
      <c r="M463" t="e">
        <f t="shared" si="14"/>
        <v>#VALUE!</v>
      </c>
      <c r="N463" s="46">
        <f t="shared" si="15"/>
        <v>0</v>
      </c>
      <c r="O463" s="14"/>
    </row>
    <row r="464" spans="2:15">
      <c r="B464">
        <v>4000459</v>
      </c>
      <c r="C464" s="2">
        <v>143564</v>
      </c>
      <c r="D464" s="5">
        <v>3.3599999999999998E-2</v>
      </c>
      <c r="E464" s="2" t="s">
        <v>23</v>
      </c>
      <c r="F464" s="2" t="s">
        <v>23</v>
      </c>
      <c r="G464" s="3">
        <v>761</v>
      </c>
      <c r="H464" s="3">
        <v>0.3680000000000001</v>
      </c>
      <c r="I464" s="3" t="s">
        <v>6</v>
      </c>
      <c r="J464" s="3" t="b">
        <v>0</v>
      </c>
      <c r="K464" s="4" t="s">
        <v>24</v>
      </c>
      <c r="L464" s="3" t="s">
        <v>24</v>
      </c>
      <c r="M464" t="e">
        <f t="shared" si="14"/>
        <v>#VALUE!</v>
      </c>
      <c r="N464" s="46">
        <f t="shared" si="15"/>
        <v>0</v>
      </c>
      <c r="O464" s="14"/>
    </row>
    <row r="465" spans="2:15">
      <c r="B465">
        <v>4000460</v>
      </c>
      <c r="C465" s="2">
        <v>79820</v>
      </c>
      <c r="D465" s="5">
        <v>4.7699999999999999E-2</v>
      </c>
      <c r="E465" s="2" t="s">
        <v>23</v>
      </c>
      <c r="F465" s="2" t="s">
        <v>23</v>
      </c>
      <c r="G465" s="3">
        <v>720</v>
      </c>
      <c r="H465" s="3">
        <v>0.52</v>
      </c>
      <c r="I465" s="3" t="s">
        <v>6</v>
      </c>
      <c r="J465" s="3" t="b">
        <v>0</v>
      </c>
      <c r="K465" s="4" t="s">
        <v>24</v>
      </c>
      <c r="L465" s="3" t="s">
        <v>24</v>
      </c>
      <c r="M465" t="e">
        <f t="shared" si="14"/>
        <v>#VALUE!</v>
      </c>
      <c r="N465" s="46">
        <f t="shared" si="15"/>
        <v>0</v>
      </c>
      <c r="O465" s="14"/>
    </row>
    <row r="466" spans="2:15">
      <c r="B466">
        <v>4000461</v>
      </c>
      <c r="C466" s="2">
        <v>11329</v>
      </c>
      <c r="D466" s="5">
        <v>4.0500000000000001E-2</v>
      </c>
      <c r="E466" s="2" t="s">
        <v>23</v>
      </c>
      <c r="F466" s="2" t="s">
        <v>23</v>
      </c>
      <c r="G466" s="3">
        <v>654</v>
      </c>
      <c r="H466" s="3">
        <v>0.2</v>
      </c>
      <c r="I466" s="3" t="s">
        <v>6</v>
      </c>
      <c r="J466" s="3" t="b">
        <v>0</v>
      </c>
      <c r="K466" s="4" t="s">
        <v>24</v>
      </c>
      <c r="L466" s="3" t="s">
        <v>24</v>
      </c>
      <c r="M466" t="e">
        <f t="shared" si="14"/>
        <v>#VALUE!</v>
      </c>
      <c r="N466" s="46">
        <f t="shared" si="15"/>
        <v>0</v>
      </c>
      <c r="O466" s="14"/>
    </row>
    <row r="467" spans="2:15">
      <c r="B467">
        <v>4000462</v>
      </c>
      <c r="C467" s="2">
        <v>129254</v>
      </c>
      <c r="D467" s="5">
        <v>5.3699999999999998E-2</v>
      </c>
      <c r="E467" s="2" t="s">
        <v>23</v>
      </c>
      <c r="F467" s="2" t="s">
        <v>23</v>
      </c>
      <c r="G467" s="3">
        <v>758</v>
      </c>
      <c r="H467" s="3">
        <v>0.60799999999999998</v>
      </c>
      <c r="I467" s="3" t="s">
        <v>6</v>
      </c>
      <c r="J467" s="3" t="b">
        <v>0</v>
      </c>
      <c r="K467" s="4" t="s">
        <v>24</v>
      </c>
      <c r="L467" s="3" t="s">
        <v>24</v>
      </c>
      <c r="M467" t="e">
        <f t="shared" si="14"/>
        <v>#VALUE!</v>
      </c>
      <c r="N467" s="46">
        <f t="shared" si="15"/>
        <v>0</v>
      </c>
      <c r="O467" s="14"/>
    </row>
    <row r="468" spans="2:15">
      <c r="B468">
        <v>4000463</v>
      </c>
      <c r="C468" s="2">
        <v>25840</v>
      </c>
      <c r="D468" s="5">
        <v>4.4999999999999998E-2</v>
      </c>
      <c r="E468" s="2" t="s">
        <v>23</v>
      </c>
      <c r="F468" s="2" t="s">
        <v>23</v>
      </c>
      <c r="G468" s="3">
        <v>711</v>
      </c>
      <c r="H468" s="3">
        <v>0.79999999999999993</v>
      </c>
      <c r="I468" s="3" t="s">
        <v>6</v>
      </c>
      <c r="J468" s="3" t="b">
        <v>0</v>
      </c>
      <c r="K468" s="4" t="s">
        <v>24</v>
      </c>
      <c r="L468" s="3" t="s">
        <v>24</v>
      </c>
      <c r="M468" t="e">
        <f t="shared" si="14"/>
        <v>#VALUE!</v>
      </c>
      <c r="N468" s="46">
        <f t="shared" si="15"/>
        <v>0</v>
      </c>
      <c r="O468" s="14"/>
    </row>
    <row r="469" spans="2:15">
      <c r="B469">
        <v>4000464</v>
      </c>
      <c r="C469" s="2">
        <v>176287</v>
      </c>
      <c r="D469" s="5">
        <v>4.9500000000000002E-2</v>
      </c>
      <c r="E469" s="2" t="s">
        <v>23</v>
      </c>
      <c r="F469" s="2" t="s">
        <v>23</v>
      </c>
      <c r="G469" s="3">
        <v>675</v>
      </c>
      <c r="H469" s="3">
        <v>0.68</v>
      </c>
      <c r="I469" s="3" t="s">
        <v>6</v>
      </c>
      <c r="J469" s="3" t="b">
        <v>0</v>
      </c>
      <c r="K469" s="4" t="s">
        <v>24</v>
      </c>
      <c r="L469" s="3" t="s">
        <v>24</v>
      </c>
      <c r="M469" t="e">
        <f t="shared" si="14"/>
        <v>#VALUE!</v>
      </c>
      <c r="N469" s="46">
        <f t="shared" si="15"/>
        <v>0</v>
      </c>
      <c r="O469" s="14"/>
    </row>
    <row r="470" spans="2:15">
      <c r="B470">
        <v>4000465</v>
      </c>
      <c r="C470" s="2">
        <v>113472</v>
      </c>
      <c r="D470" s="5">
        <v>5.6300000000000003E-2</v>
      </c>
      <c r="E470" s="2" t="s">
        <v>23</v>
      </c>
      <c r="F470" s="2" t="s">
        <v>23</v>
      </c>
      <c r="G470" s="3">
        <v>718</v>
      </c>
      <c r="H470" s="3">
        <v>0.57600000000000007</v>
      </c>
      <c r="I470" s="3" t="s">
        <v>6</v>
      </c>
      <c r="J470" s="3" t="b">
        <v>0</v>
      </c>
      <c r="K470" s="4" t="s">
        <v>24</v>
      </c>
      <c r="L470" s="3" t="s">
        <v>24</v>
      </c>
      <c r="M470" t="e">
        <f t="shared" si="14"/>
        <v>#VALUE!</v>
      </c>
      <c r="N470" s="46">
        <f t="shared" si="15"/>
        <v>0</v>
      </c>
      <c r="O470" s="14"/>
    </row>
    <row r="471" spans="2:15">
      <c r="B471">
        <v>4000466</v>
      </c>
      <c r="C471" s="2">
        <v>144068</v>
      </c>
      <c r="D471" s="5">
        <v>5.0700000000000002E-2</v>
      </c>
      <c r="E471" s="2" t="s">
        <v>26</v>
      </c>
      <c r="F471" s="2" t="s">
        <v>27</v>
      </c>
      <c r="G471" s="3">
        <v>397.8</v>
      </c>
      <c r="H471" s="3">
        <v>0.32999999999999996</v>
      </c>
      <c r="I471" s="3" t="s">
        <v>6</v>
      </c>
      <c r="J471" s="3" t="s">
        <v>24</v>
      </c>
      <c r="K471" s="4">
        <v>0.08</v>
      </c>
      <c r="L471" s="3">
        <v>4</v>
      </c>
      <c r="M471">
        <f t="shared" si="14"/>
        <v>7.703427142216715E-2</v>
      </c>
      <c r="N471" s="46">
        <f t="shared" si="15"/>
        <v>132542.56</v>
      </c>
      <c r="O471" s="14"/>
    </row>
    <row r="472" spans="2:15">
      <c r="B472">
        <v>4000467</v>
      </c>
      <c r="C472" s="2">
        <v>103729</v>
      </c>
      <c r="D472" s="5">
        <v>5.6800000000000003E-2</v>
      </c>
      <c r="E472" s="2" t="s">
        <v>23</v>
      </c>
      <c r="F472" s="2" t="s">
        <v>23</v>
      </c>
      <c r="G472" s="3">
        <v>780</v>
      </c>
      <c r="H472" s="3">
        <v>0.28000000000000003</v>
      </c>
      <c r="I472" s="3" t="s">
        <v>6</v>
      </c>
      <c r="J472" s="3" t="b">
        <v>0</v>
      </c>
      <c r="K472" s="4" t="s">
        <v>24</v>
      </c>
      <c r="L472" s="3" t="s">
        <v>24</v>
      </c>
      <c r="M472" t="e">
        <f t="shared" si="14"/>
        <v>#VALUE!</v>
      </c>
      <c r="N472" s="46">
        <f t="shared" si="15"/>
        <v>0</v>
      </c>
      <c r="O472" s="14"/>
    </row>
    <row r="473" spans="2:15">
      <c r="B473">
        <v>4000468</v>
      </c>
      <c r="C473" s="2">
        <v>39560</v>
      </c>
      <c r="D473" s="5">
        <v>3.56E-2</v>
      </c>
      <c r="E473" s="2" t="s">
        <v>23</v>
      </c>
      <c r="F473" s="2" t="s">
        <v>23</v>
      </c>
      <c r="G473" s="3">
        <v>733</v>
      </c>
      <c r="H473" s="3">
        <v>0.69600000000000006</v>
      </c>
      <c r="I473" s="3" t="s">
        <v>6</v>
      </c>
      <c r="J473" s="3" t="b">
        <v>0</v>
      </c>
      <c r="K473" s="4" t="s">
        <v>24</v>
      </c>
      <c r="L473" s="3" t="s">
        <v>24</v>
      </c>
      <c r="M473" t="e">
        <f t="shared" si="14"/>
        <v>#VALUE!</v>
      </c>
      <c r="N473" s="46">
        <f t="shared" si="15"/>
        <v>0</v>
      </c>
      <c r="O473" s="14"/>
    </row>
    <row r="474" spans="2:15">
      <c r="B474">
        <v>4000469</v>
      </c>
      <c r="C474" s="2">
        <v>31102</v>
      </c>
      <c r="D474" s="5">
        <v>4.36E-2</v>
      </c>
      <c r="E474" s="2" t="s">
        <v>23</v>
      </c>
      <c r="F474" s="2" t="s">
        <v>23</v>
      </c>
      <c r="G474" s="3">
        <v>674</v>
      </c>
      <c r="H474" s="3">
        <v>0.34400000000000008</v>
      </c>
      <c r="I474" s="3" t="s">
        <v>6</v>
      </c>
      <c r="J474" s="3" t="b">
        <v>0</v>
      </c>
      <c r="K474" s="4" t="s">
        <v>24</v>
      </c>
      <c r="L474" s="3" t="s">
        <v>24</v>
      </c>
      <c r="M474" t="e">
        <f t="shared" si="14"/>
        <v>#VALUE!</v>
      </c>
      <c r="N474" s="46">
        <f t="shared" si="15"/>
        <v>0</v>
      </c>
      <c r="O474" s="14"/>
    </row>
    <row r="475" spans="2:15">
      <c r="B475">
        <v>4000470</v>
      </c>
      <c r="C475" s="2">
        <v>111399</v>
      </c>
      <c r="D475" s="5">
        <v>2.2499999999999999E-2</v>
      </c>
      <c r="E475" s="2" t="s">
        <v>23</v>
      </c>
      <c r="F475" s="2" t="s">
        <v>23</v>
      </c>
      <c r="G475" s="3">
        <v>646</v>
      </c>
      <c r="H475" s="3">
        <v>0.43999999999999995</v>
      </c>
      <c r="I475" s="3" t="s">
        <v>6</v>
      </c>
      <c r="J475" s="3" t="b">
        <v>0</v>
      </c>
      <c r="K475" s="4" t="s">
        <v>24</v>
      </c>
      <c r="L475" s="3" t="s">
        <v>24</v>
      </c>
      <c r="M475" t="e">
        <f t="shared" si="14"/>
        <v>#VALUE!</v>
      </c>
      <c r="N475" s="46">
        <f t="shared" si="15"/>
        <v>0</v>
      </c>
      <c r="O475" s="14"/>
    </row>
    <row r="476" spans="2:15">
      <c r="B476">
        <v>4000471</v>
      </c>
      <c r="C476" s="2">
        <v>115972</v>
      </c>
      <c r="D476" s="5">
        <v>6.7799999999999999E-2</v>
      </c>
      <c r="E476" s="2" t="s">
        <v>23</v>
      </c>
      <c r="F476" s="2" t="s">
        <v>23</v>
      </c>
      <c r="G476" s="3">
        <v>610</v>
      </c>
      <c r="H476" s="3">
        <v>0.58400000000000007</v>
      </c>
      <c r="I476" s="3" t="s">
        <v>6</v>
      </c>
      <c r="J476" s="3" t="b">
        <v>0</v>
      </c>
      <c r="K476" s="4" t="s">
        <v>24</v>
      </c>
      <c r="L476" s="3" t="s">
        <v>24</v>
      </c>
      <c r="M476" t="e">
        <f t="shared" si="14"/>
        <v>#VALUE!</v>
      </c>
      <c r="N476" s="46">
        <f t="shared" si="15"/>
        <v>0</v>
      </c>
      <c r="O476" s="14"/>
    </row>
    <row r="477" spans="2:15">
      <c r="B477">
        <v>4000472</v>
      </c>
      <c r="C477" s="2">
        <v>21502</v>
      </c>
      <c r="D477" s="5">
        <v>3.6400000000000002E-2</v>
      </c>
      <c r="E477" s="2" t="s">
        <v>23</v>
      </c>
      <c r="F477" s="2" t="s">
        <v>23</v>
      </c>
      <c r="G477" s="3">
        <v>714</v>
      </c>
      <c r="H477" s="3">
        <v>0.45600000000000007</v>
      </c>
      <c r="I477" s="3" t="s">
        <v>6</v>
      </c>
      <c r="J477" s="3" t="b">
        <v>0</v>
      </c>
      <c r="K477" s="4" t="s">
        <v>24</v>
      </c>
      <c r="L477" s="3" t="s">
        <v>24</v>
      </c>
      <c r="M477" t="e">
        <f t="shared" si="14"/>
        <v>#VALUE!</v>
      </c>
      <c r="N477" s="46">
        <f t="shared" si="15"/>
        <v>0</v>
      </c>
      <c r="O477" s="14"/>
    </row>
    <row r="478" spans="2:15">
      <c r="B478">
        <v>4000473</v>
      </c>
      <c r="C478" s="2">
        <v>122643</v>
      </c>
      <c r="D478" s="5">
        <v>5.4399999999999997E-2</v>
      </c>
      <c r="E478" s="2" t="s">
        <v>23</v>
      </c>
      <c r="F478" s="2" t="s">
        <v>23</v>
      </c>
      <c r="G478" s="3">
        <v>686</v>
      </c>
      <c r="H478" s="3">
        <v>0.48</v>
      </c>
      <c r="I478" s="3" t="s">
        <v>6</v>
      </c>
      <c r="J478" s="3" t="b">
        <v>0</v>
      </c>
      <c r="K478" s="4" t="s">
        <v>24</v>
      </c>
      <c r="L478" s="3" t="s">
        <v>24</v>
      </c>
      <c r="M478" t="e">
        <f t="shared" si="14"/>
        <v>#VALUE!</v>
      </c>
      <c r="N478" s="46">
        <f t="shared" si="15"/>
        <v>0</v>
      </c>
      <c r="O478" s="14"/>
    </row>
    <row r="479" spans="2:15">
      <c r="B479">
        <v>4000474</v>
      </c>
      <c r="C479" s="2">
        <v>46496</v>
      </c>
      <c r="D479" s="5">
        <v>5.9499999999999997E-2</v>
      </c>
      <c r="E479" s="2" t="s">
        <v>23</v>
      </c>
      <c r="F479" s="2" t="s">
        <v>23</v>
      </c>
      <c r="G479" s="3">
        <v>722</v>
      </c>
      <c r="H479" s="3">
        <v>0.40800000000000014</v>
      </c>
      <c r="I479" s="3" t="s">
        <v>6</v>
      </c>
      <c r="J479" s="3" t="b">
        <v>0</v>
      </c>
      <c r="K479" s="4" t="s">
        <v>24</v>
      </c>
      <c r="L479" s="3" t="s">
        <v>24</v>
      </c>
      <c r="M479" t="e">
        <f t="shared" si="14"/>
        <v>#VALUE!</v>
      </c>
      <c r="N479" s="46">
        <f t="shared" si="15"/>
        <v>0</v>
      </c>
      <c r="O479" s="14"/>
    </row>
    <row r="480" spans="2:15">
      <c r="B480">
        <v>4000475</v>
      </c>
      <c r="C480" s="2">
        <v>93520</v>
      </c>
      <c r="D480" s="5">
        <v>4.5699999999999998E-2</v>
      </c>
      <c r="E480" s="2" t="s">
        <v>23</v>
      </c>
      <c r="F480" s="2" t="s">
        <v>23</v>
      </c>
      <c r="G480" s="3">
        <v>603</v>
      </c>
      <c r="H480" s="3">
        <v>0.78400000000000014</v>
      </c>
      <c r="I480" s="3" t="s">
        <v>6</v>
      </c>
      <c r="J480" s="3" t="b">
        <v>0</v>
      </c>
      <c r="K480" s="4" t="s">
        <v>24</v>
      </c>
      <c r="L480" s="3" t="s">
        <v>24</v>
      </c>
      <c r="M480" t="e">
        <f t="shared" si="14"/>
        <v>#VALUE!</v>
      </c>
      <c r="N480" s="46">
        <f t="shared" si="15"/>
        <v>0</v>
      </c>
      <c r="O480" s="14"/>
    </row>
    <row r="481" spans="2:15">
      <c r="B481">
        <v>4000476</v>
      </c>
      <c r="C481" s="2">
        <v>67344</v>
      </c>
      <c r="D481" s="5">
        <v>2.06E-2</v>
      </c>
      <c r="E481" s="2" t="s">
        <v>23</v>
      </c>
      <c r="F481" s="2" t="s">
        <v>23</v>
      </c>
      <c r="G481" s="3">
        <v>633</v>
      </c>
      <c r="H481" s="3">
        <v>0.25600000000000012</v>
      </c>
      <c r="I481" s="3" t="s">
        <v>6</v>
      </c>
      <c r="J481" s="3" t="b">
        <v>0</v>
      </c>
      <c r="K481" s="4" t="s">
        <v>24</v>
      </c>
      <c r="L481" s="3" t="s">
        <v>24</v>
      </c>
      <c r="M481" t="e">
        <f t="shared" si="14"/>
        <v>#VALUE!</v>
      </c>
      <c r="N481" s="46">
        <f t="shared" si="15"/>
        <v>0</v>
      </c>
      <c r="O481" s="14"/>
    </row>
    <row r="482" spans="2:15">
      <c r="B482">
        <v>4000477</v>
      </c>
      <c r="C482" s="2">
        <v>25027</v>
      </c>
      <c r="D482" s="5">
        <v>3.2399999999999998E-2</v>
      </c>
      <c r="E482" s="2" t="s">
        <v>23</v>
      </c>
      <c r="F482" s="2" t="s">
        <v>23</v>
      </c>
      <c r="G482" s="3">
        <v>609</v>
      </c>
      <c r="H482" s="3">
        <v>0.53600000000000003</v>
      </c>
      <c r="I482" s="3" t="s">
        <v>6</v>
      </c>
      <c r="J482" s="3" t="b">
        <v>0</v>
      </c>
      <c r="K482" s="4" t="s">
        <v>24</v>
      </c>
      <c r="L482" s="3" t="s">
        <v>24</v>
      </c>
      <c r="M482" t="e">
        <f t="shared" si="14"/>
        <v>#VALUE!</v>
      </c>
      <c r="N482" s="46">
        <f t="shared" si="15"/>
        <v>0</v>
      </c>
      <c r="O482" s="14"/>
    </row>
    <row r="483" spans="2:15">
      <c r="B483">
        <v>4000478</v>
      </c>
      <c r="C483" s="2">
        <v>155649</v>
      </c>
      <c r="D483" s="5">
        <v>3.5400000000000001E-2</v>
      </c>
      <c r="E483" s="2" t="s">
        <v>23</v>
      </c>
      <c r="F483" s="2" t="s">
        <v>23</v>
      </c>
      <c r="G483" s="3">
        <v>694</v>
      </c>
      <c r="H483" s="3">
        <v>0.2</v>
      </c>
      <c r="I483" s="3" t="s">
        <v>6</v>
      </c>
      <c r="J483" s="3" t="b">
        <v>0</v>
      </c>
      <c r="K483" s="4" t="s">
        <v>24</v>
      </c>
      <c r="L483" s="3" t="s">
        <v>24</v>
      </c>
      <c r="M483" t="e">
        <f t="shared" si="14"/>
        <v>#VALUE!</v>
      </c>
      <c r="N483" s="46">
        <f t="shared" si="15"/>
        <v>0</v>
      </c>
      <c r="O483" s="14"/>
    </row>
    <row r="484" spans="2:15">
      <c r="B484">
        <v>4000479</v>
      </c>
      <c r="C484" s="2">
        <v>17141</v>
      </c>
      <c r="D484" s="5">
        <v>2.4799999999999999E-2</v>
      </c>
      <c r="E484" s="2" t="s">
        <v>23</v>
      </c>
      <c r="F484" s="2" t="s">
        <v>23</v>
      </c>
      <c r="G484" s="3">
        <v>663</v>
      </c>
      <c r="H484" s="3">
        <v>0.2</v>
      </c>
      <c r="I484" s="3" t="s">
        <v>6</v>
      </c>
      <c r="J484" s="3" t="b">
        <v>0</v>
      </c>
      <c r="K484" s="4" t="s">
        <v>24</v>
      </c>
      <c r="L484" s="3" t="s">
        <v>24</v>
      </c>
      <c r="M484" t="e">
        <f t="shared" si="14"/>
        <v>#VALUE!</v>
      </c>
      <c r="N484" s="46">
        <f t="shared" si="15"/>
        <v>0</v>
      </c>
      <c r="O484" s="14"/>
    </row>
    <row r="485" spans="2:15">
      <c r="B485">
        <v>4000480</v>
      </c>
      <c r="C485" s="2">
        <v>94942</v>
      </c>
      <c r="D485" s="5">
        <v>3.1E-2</v>
      </c>
      <c r="E485" s="2" t="s">
        <v>23</v>
      </c>
      <c r="F485" s="2" t="s">
        <v>23</v>
      </c>
      <c r="G485" s="3">
        <v>634</v>
      </c>
      <c r="H485" s="3">
        <v>0.43999999999999995</v>
      </c>
      <c r="I485" s="3" t="s">
        <v>6</v>
      </c>
      <c r="J485" s="3" t="b">
        <v>0</v>
      </c>
      <c r="K485" s="4" t="s">
        <v>24</v>
      </c>
      <c r="L485" s="3" t="s">
        <v>24</v>
      </c>
      <c r="M485" t="e">
        <f t="shared" si="14"/>
        <v>#VALUE!</v>
      </c>
      <c r="N485" s="46">
        <f t="shared" si="15"/>
        <v>0</v>
      </c>
      <c r="O485" s="14"/>
    </row>
    <row r="486" spans="2:15">
      <c r="B486">
        <v>4000481</v>
      </c>
      <c r="C486" s="2">
        <v>144008</v>
      </c>
      <c r="D486" s="5">
        <v>4.6800000000000001E-2</v>
      </c>
      <c r="E486" s="2" t="s">
        <v>23</v>
      </c>
      <c r="F486" s="2" t="s">
        <v>23</v>
      </c>
      <c r="G486" s="3">
        <v>742</v>
      </c>
      <c r="H486" s="3">
        <v>0.22400000000000009</v>
      </c>
      <c r="I486" s="3" t="s">
        <v>6</v>
      </c>
      <c r="J486" s="3" t="b">
        <v>0</v>
      </c>
      <c r="K486" s="4" t="s">
        <v>24</v>
      </c>
      <c r="L486" s="3" t="s">
        <v>24</v>
      </c>
      <c r="M486" t="e">
        <f t="shared" si="14"/>
        <v>#VALUE!</v>
      </c>
      <c r="N486" s="46">
        <f t="shared" si="15"/>
        <v>0</v>
      </c>
      <c r="O486" s="14"/>
    </row>
    <row r="487" spans="2:15">
      <c r="B487">
        <v>4000482</v>
      </c>
      <c r="C487" s="2">
        <v>22325</v>
      </c>
      <c r="D487" s="5">
        <v>6.6000000000000003E-2</v>
      </c>
      <c r="E487" s="2" t="s">
        <v>23</v>
      </c>
      <c r="F487" s="2" t="s">
        <v>23</v>
      </c>
      <c r="G487" s="3">
        <v>663</v>
      </c>
      <c r="H487" s="3">
        <v>0.31999999999999995</v>
      </c>
      <c r="I487" s="3" t="s">
        <v>6</v>
      </c>
      <c r="J487" s="3" t="b">
        <v>0</v>
      </c>
      <c r="K487" s="4" t="s">
        <v>24</v>
      </c>
      <c r="L487" s="3" t="s">
        <v>24</v>
      </c>
      <c r="M487" t="e">
        <f t="shared" si="14"/>
        <v>#VALUE!</v>
      </c>
      <c r="N487" s="46">
        <f t="shared" si="15"/>
        <v>0</v>
      </c>
      <c r="O487" s="14"/>
    </row>
    <row r="488" spans="2:15">
      <c r="B488">
        <v>4000483</v>
      </c>
      <c r="C488" s="2">
        <v>88237</v>
      </c>
      <c r="D488" s="5">
        <v>5.5800000000000002E-2</v>
      </c>
      <c r="E488" s="2" t="s">
        <v>23</v>
      </c>
      <c r="F488" s="2" t="s">
        <v>23</v>
      </c>
      <c r="G488" s="3">
        <v>637</v>
      </c>
      <c r="H488" s="3">
        <v>0.47199999999999998</v>
      </c>
      <c r="I488" s="3" t="s">
        <v>6</v>
      </c>
      <c r="J488" s="3" t="b">
        <v>0</v>
      </c>
      <c r="K488" s="4" t="s">
        <v>24</v>
      </c>
      <c r="L488" s="3" t="s">
        <v>24</v>
      </c>
      <c r="M488" t="e">
        <f t="shared" si="14"/>
        <v>#VALUE!</v>
      </c>
      <c r="N488" s="46">
        <f t="shared" si="15"/>
        <v>0</v>
      </c>
      <c r="O488" s="14"/>
    </row>
    <row r="489" spans="2:15">
      <c r="B489">
        <v>4000484</v>
      </c>
      <c r="C489" s="2">
        <v>197370</v>
      </c>
      <c r="D489" s="5">
        <v>6.0100000000000001E-2</v>
      </c>
      <c r="E489" s="2" t="s">
        <v>23</v>
      </c>
      <c r="F489" s="2" t="s">
        <v>23</v>
      </c>
      <c r="G489" s="3">
        <v>768</v>
      </c>
      <c r="H489" s="3">
        <v>0.7599999999999999</v>
      </c>
      <c r="I489" s="3" t="s">
        <v>6</v>
      </c>
      <c r="J489" s="3" t="b">
        <v>0</v>
      </c>
      <c r="K489" s="4" t="s">
        <v>24</v>
      </c>
      <c r="L489" s="3" t="s">
        <v>24</v>
      </c>
      <c r="M489" t="e">
        <f t="shared" si="14"/>
        <v>#VALUE!</v>
      </c>
      <c r="N489" s="46">
        <f t="shared" si="15"/>
        <v>0</v>
      </c>
      <c r="O489" s="14"/>
    </row>
    <row r="490" spans="2:15">
      <c r="B490">
        <v>4000485</v>
      </c>
      <c r="C490" s="2">
        <v>136375</v>
      </c>
      <c r="D490" s="5">
        <v>3.9E-2</v>
      </c>
      <c r="E490" s="2" t="s">
        <v>23</v>
      </c>
      <c r="F490" s="2" t="s">
        <v>23</v>
      </c>
      <c r="G490" s="3">
        <v>649</v>
      </c>
      <c r="H490" s="3">
        <v>0.2</v>
      </c>
      <c r="I490" s="3" t="s">
        <v>6</v>
      </c>
      <c r="J490" s="3" t="b">
        <v>0</v>
      </c>
      <c r="K490" s="4" t="s">
        <v>24</v>
      </c>
      <c r="L490" s="3" t="s">
        <v>24</v>
      </c>
      <c r="M490" t="e">
        <f t="shared" si="14"/>
        <v>#VALUE!</v>
      </c>
      <c r="N490" s="46">
        <f t="shared" si="15"/>
        <v>0</v>
      </c>
      <c r="O490" s="14"/>
    </row>
    <row r="491" spans="2:15">
      <c r="B491">
        <v>4000486</v>
      </c>
      <c r="C491" s="2">
        <v>194066</v>
      </c>
      <c r="D491" s="5">
        <v>5.7099999999999998E-2</v>
      </c>
      <c r="E491" s="2" t="s">
        <v>23</v>
      </c>
      <c r="F491" s="2" t="s">
        <v>23</v>
      </c>
      <c r="G491" s="3">
        <v>791</v>
      </c>
      <c r="H491" s="3">
        <v>0.68800000000000006</v>
      </c>
      <c r="I491" s="3" t="s">
        <v>6</v>
      </c>
      <c r="J491" s="3" t="b">
        <v>0</v>
      </c>
      <c r="K491" s="4" t="s">
        <v>24</v>
      </c>
      <c r="L491" s="3" t="s">
        <v>24</v>
      </c>
      <c r="M491" t="e">
        <f t="shared" si="14"/>
        <v>#VALUE!</v>
      </c>
      <c r="N491" s="46">
        <f t="shared" si="15"/>
        <v>0</v>
      </c>
      <c r="O491" s="14"/>
    </row>
    <row r="492" spans="2:15">
      <c r="B492">
        <v>4000487</v>
      </c>
      <c r="C492" s="2">
        <v>158731</v>
      </c>
      <c r="D492" s="5">
        <v>2.2100000000000002E-2</v>
      </c>
      <c r="E492" s="2" t="s">
        <v>23</v>
      </c>
      <c r="F492" s="2" t="s">
        <v>23</v>
      </c>
      <c r="G492" s="3">
        <v>746</v>
      </c>
      <c r="H492" s="3">
        <v>0.37600000000000011</v>
      </c>
      <c r="I492" s="3" t="s">
        <v>6</v>
      </c>
      <c r="J492" s="3" t="b">
        <v>0</v>
      </c>
      <c r="K492" s="4" t="s">
        <v>24</v>
      </c>
      <c r="L492" s="3" t="s">
        <v>24</v>
      </c>
      <c r="M492" t="e">
        <f t="shared" si="14"/>
        <v>#VALUE!</v>
      </c>
      <c r="N492" s="46">
        <f t="shared" si="15"/>
        <v>0</v>
      </c>
      <c r="O492" s="14"/>
    </row>
    <row r="493" spans="2:15">
      <c r="B493">
        <v>4000488</v>
      </c>
      <c r="C493" s="2">
        <v>175692</v>
      </c>
      <c r="D493" s="5">
        <v>5.9799999999999999E-2</v>
      </c>
      <c r="E493" s="2" t="s">
        <v>26</v>
      </c>
      <c r="F493" s="2" t="s">
        <v>27</v>
      </c>
      <c r="G493" s="3">
        <v>382.2</v>
      </c>
      <c r="H493" s="3">
        <v>0.53999999999999992</v>
      </c>
      <c r="I493" s="3" t="s">
        <v>6</v>
      </c>
      <c r="J493" s="3" t="s">
        <v>24</v>
      </c>
      <c r="K493" s="4">
        <v>0</v>
      </c>
      <c r="L493" s="3">
        <v>3</v>
      </c>
      <c r="M493">
        <f t="shared" si="14"/>
        <v>0</v>
      </c>
      <c r="N493" s="46">
        <f t="shared" si="15"/>
        <v>175692</v>
      </c>
      <c r="O493" s="14"/>
    </row>
    <row r="494" spans="2:15">
      <c r="B494">
        <v>4000489</v>
      </c>
      <c r="C494" s="2">
        <v>60808</v>
      </c>
      <c r="D494" s="5">
        <v>2.69E-2</v>
      </c>
      <c r="E494" s="2" t="s">
        <v>23</v>
      </c>
      <c r="F494" s="2" t="s">
        <v>23</v>
      </c>
      <c r="G494" s="3">
        <v>669</v>
      </c>
      <c r="H494" s="3">
        <v>0.22400000000000009</v>
      </c>
      <c r="I494" s="3" t="s">
        <v>6</v>
      </c>
      <c r="J494" s="3" t="b">
        <v>0</v>
      </c>
      <c r="K494" s="4" t="s">
        <v>24</v>
      </c>
      <c r="L494" s="3" t="s">
        <v>24</v>
      </c>
      <c r="M494" t="e">
        <f t="shared" si="14"/>
        <v>#VALUE!</v>
      </c>
      <c r="N494" s="46">
        <f t="shared" si="15"/>
        <v>0</v>
      </c>
      <c r="O494" s="14"/>
    </row>
    <row r="495" spans="2:15">
      <c r="B495">
        <v>4000490</v>
      </c>
      <c r="C495" s="2">
        <v>32569</v>
      </c>
      <c r="D495" s="5">
        <v>6.0999999999999999E-2</v>
      </c>
      <c r="E495" s="2" t="s">
        <v>23</v>
      </c>
      <c r="F495" s="2" t="s">
        <v>23</v>
      </c>
      <c r="G495" s="3">
        <v>688</v>
      </c>
      <c r="H495" s="3">
        <v>0.79999999999999993</v>
      </c>
      <c r="I495" s="3" t="s">
        <v>6</v>
      </c>
      <c r="J495" s="3" t="b">
        <v>0</v>
      </c>
      <c r="K495" s="4" t="s">
        <v>24</v>
      </c>
      <c r="L495" s="3" t="s">
        <v>24</v>
      </c>
      <c r="M495" t="e">
        <f t="shared" si="14"/>
        <v>#VALUE!</v>
      </c>
      <c r="N495" s="46">
        <f t="shared" si="15"/>
        <v>0</v>
      </c>
      <c r="O495" s="14"/>
    </row>
    <row r="496" spans="2:15">
      <c r="B496">
        <v>4000491</v>
      </c>
      <c r="C496" s="2">
        <v>187068</v>
      </c>
      <c r="D496" s="5">
        <v>6.5699999999999995E-2</v>
      </c>
      <c r="E496" s="2" t="s">
        <v>26</v>
      </c>
      <c r="F496" s="2" t="s">
        <v>27</v>
      </c>
      <c r="G496" s="3">
        <v>406.2</v>
      </c>
      <c r="H496" s="3">
        <v>0.51</v>
      </c>
      <c r="I496" s="3" t="s">
        <v>6</v>
      </c>
      <c r="J496" s="3" t="s">
        <v>24</v>
      </c>
      <c r="K496" s="4">
        <v>0.24</v>
      </c>
      <c r="L496" s="3">
        <v>5</v>
      </c>
      <c r="M496">
        <f t="shared" si="14"/>
        <v>0.22893053977814432</v>
      </c>
      <c r="N496" s="46">
        <f t="shared" si="15"/>
        <v>142171.68</v>
      </c>
      <c r="O496" s="14"/>
    </row>
    <row r="497" spans="2:15">
      <c r="B497">
        <v>4000492</v>
      </c>
      <c r="C497" s="2">
        <v>89870</v>
      </c>
      <c r="D497" s="5">
        <v>5.3999999999999999E-2</v>
      </c>
      <c r="E497" s="2" t="s">
        <v>23</v>
      </c>
      <c r="F497" s="2" t="s">
        <v>23</v>
      </c>
      <c r="G497" s="3">
        <v>770</v>
      </c>
      <c r="H497" s="3">
        <v>0.55999999999999994</v>
      </c>
      <c r="I497" s="3" t="s">
        <v>6</v>
      </c>
      <c r="J497" s="3" t="b">
        <v>0</v>
      </c>
      <c r="K497" s="4" t="s">
        <v>24</v>
      </c>
      <c r="L497" s="3" t="s">
        <v>24</v>
      </c>
      <c r="M497" t="e">
        <f t="shared" si="14"/>
        <v>#VALUE!</v>
      </c>
      <c r="N497" s="46">
        <f t="shared" si="15"/>
        <v>0</v>
      </c>
      <c r="O497" s="14"/>
    </row>
    <row r="498" spans="2:15">
      <c r="B498">
        <v>4000493</v>
      </c>
      <c r="C498" s="2">
        <v>173487</v>
      </c>
      <c r="D498" s="5">
        <v>6.9800000000000001E-2</v>
      </c>
      <c r="E498" s="2" t="s">
        <v>23</v>
      </c>
      <c r="F498" s="2" t="s">
        <v>23</v>
      </c>
      <c r="G498" s="3">
        <v>648</v>
      </c>
      <c r="H498" s="3">
        <v>0.27200000000000002</v>
      </c>
      <c r="I498" s="3" t="s">
        <v>6</v>
      </c>
      <c r="J498" s="3" t="b">
        <v>0</v>
      </c>
      <c r="K498" s="4" t="s">
        <v>24</v>
      </c>
      <c r="L498" s="3" t="s">
        <v>24</v>
      </c>
      <c r="M498" t="e">
        <f t="shared" si="14"/>
        <v>#VALUE!</v>
      </c>
      <c r="N498" s="46">
        <f t="shared" si="15"/>
        <v>0</v>
      </c>
      <c r="O498" s="14"/>
    </row>
    <row r="499" spans="2:15">
      <c r="B499">
        <v>4000494</v>
      </c>
      <c r="C499" s="2">
        <v>182954</v>
      </c>
      <c r="D499" s="5">
        <v>5.3699999999999998E-2</v>
      </c>
      <c r="E499" s="2" t="s">
        <v>23</v>
      </c>
      <c r="F499" s="2" t="s">
        <v>23</v>
      </c>
      <c r="G499" s="3">
        <v>675</v>
      </c>
      <c r="H499" s="3">
        <v>0.21599999999999997</v>
      </c>
      <c r="I499" s="3" t="s">
        <v>6</v>
      </c>
      <c r="J499" s="3" t="b">
        <v>0</v>
      </c>
      <c r="K499" s="4" t="s">
        <v>24</v>
      </c>
      <c r="L499" s="3" t="s">
        <v>24</v>
      </c>
      <c r="M499" t="e">
        <f t="shared" si="14"/>
        <v>#VALUE!</v>
      </c>
      <c r="N499" s="46">
        <f t="shared" si="15"/>
        <v>0</v>
      </c>
      <c r="O499" s="14"/>
    </row>
    <row r="500" spans="2:15">
      <c r="B500">
        <v>4000495</v>
      </c>
      <c r="C500" s="2">
        <v>114775</v>
      </c>
      <c r="D500" s="5">
        <v>3.5900000000000001E-2</v>
      </c>
      <c r="E500" s="2" t="s">
        <v>23</v>
      </c>
      <c r="F500" s="2" t="s">
        <v>23</v>
      </c>
      <c r="G500" s="3">
        <v>696</v>
      </c>
      <c r="H500" s="3">
        <v>0.58400000000000007</v>
      </c>
      <c r="I500" s="3" t="s">
        <v>6</v>
      </c>
      <c r="J500" s="3" t="b">
        <v>0</v>
      </c>
      <c r="K500" s="4" t="s">
        <v>24</v>
      </c>
      <c r="L500" s="3" t="s">
        <v>24</v>
      </c>
      <c r="M500" t="e">
        <f t="shared" si="14"/>
        <v>#VALUE!</v>
      </c>
      <c r="N500" s="46">
        <f t="shared" si="15"/>
        <v>0</v>
      </c>
      <c r="O500" s="14"/>
    </row>
    <row r="501" spans="2:15">
      <c r="B501">
        <v>4000496</v>
      </c>
      <c r="C501" s="2">
        <v>95464</v>
      </c>
      <c r="D501" s="5">
        <v>3.4200000000000001E-2</v>
      </c>
      <c r="E501" s="2" t="s">
        <v>26</v>
      </c>
      <c r="F501" s="2" t="s">
        <v>27</v>
      </c>
      <c r="G501" s="3">
        <v>460.2</v>
      </c>
      <c r="H501" s="3">
        <v>0.93</v>
      </c>
      <c r="I501" s="3" t="s">
        <v>6</v>
      </c>
      <c r="J501" s="3" t="s">
        <v>24</v>
      </c>
      <c r="K501" s="4">
        <v>0.1</v>
      </c>
      <c r="L501" s="3">
        <v>5</v>
      </c>
      <c r="M501">
        <f t="shared" si="14"/>
        <v>9.5387724907560145E-2</v>
      </c>
      <c r="N501" s="46">
        <f t="shared" si="15"/>
        <v>85917.6</v>
      </c>
      <c r="O501" s="14"/>
    </row>
    <row r="502" spans="2:15">
      <c r="B502">
        <v>4000497</v>
      </c>
      <c r="C502" s="2">
        <v>104635</v>
      </c>
      <c r="D502" s="5">
        <v>5.8799999999999998E-2</v>
      </c>
      <c r="E502" s="2" t="s">
        <v>23</v>
      </c>
      <c r="F502" s="2" t="s">
        <v>23</v>
      </c>
      <c r="G502" s="3">
        <v>663</v>
      </c>
      <c r="H502" s="3">
        <v>0.37600000000000011</v>
      </c>
      <c r="I502" s="3" t="s">
        <v>6</v>
      </c>
      <c r="J502" s="3" t="b">
        <v>0</v>
      </c>
      <c r="K502" s="4" t="s">
        <v>24</v>
      </c>
      <c r="L502" s="3" t="s">
        <v>24</v>
      </c>
      <c r="M502" t="e">
        <f t="shared" si="14"/>
        <v>#VALUE!</v>
      </c>
      <c r="N502" s="46">
        <f t="shared" si="15"/>
        <v>0</v>
      </c>
      <c r="O502" s="14"/>
    </row>
    <row r="503" spans="2:15">
      <c r="B503">
        <v>4000498</v>
      </c>
      <c r="C503" s="2">
        <v>184841</v>
      </c>
      <c r="D503" s="5">
        <v>6.7199999999999996E-2</v>
      </c>
      <c r="E503" s="2" t="s">
        <v>23</v>
      </c>
      <c r="F503" s="2" t="s">
        <v>23</v>
      </c>
      <c r="G503" s="3">
        <v>697</v>
      </c>
      <c r="H503" s="3">
        <v>0.2</v>
      </c>
      <c r="I503" s="3" t="s">
        <v>6</v>
      </c>
      <c r="J503" s="3" t="b">
        <v>0</v>
      </c>
      <c r="K503" s="4" t="s">
        <v>24</v>
      </c>
      <c r="L503" s="3" t="s">
        <v>24</v>
      </c>
      <c r="M503" t="e">
        <f t="shared" si="14"/>
        <v>#VALUE!</v>
      </c>
      <c r="N503" s="46">
        <f t="shared" si="15"/>
        <v>0</v>
      </c>
      <c r="O503" s="14"/>
    </row>
    <row r="504" spans="2:15">
      <c r="B504">
        <v>4000499</v>
      </c>
      <c r="C504" s="2">
        <v>121558</v>
      </c>
      <c r="D504" s="5">
        <v>2.9700000000000001E-2</v>
      </c>
      <c r="E504" s="2" t="s">
        <v>26</v>
      </c>
      <c r="F504" s="2" t="s">
        <v>27</v>
      </c>
      <c r="G504" s="3">
        <v>390</v>
      </c>
      <c r="H504" s="3">
        <v>1.06</v>
      </c>
      <c r="I504" s="3" t="s">
        <v>6</v>
      </c>
      <c r="J504" s="3" t="s">
        <v>24</v>
      </c>
      <c r="K504" s="4">
        <v>7.0000000000000007E-2</v>
      </c>
      <c r="L504" s="3">
        <v>4</v>
      </c>
      <c r="M504">
        <f t="shared" si="14"/>
        <v>6.740498749439626E-2</v>
      </c>
      <c r="N504" s="46">
        <f t="shared" si="15"/>
        <v>113048.93999999999</v>
      </c>
      <c r="O504" s="14"/>
    </row>
    <row r="505" spans="2:15">
      <c r="B505">
        <v>4000500</v>
      </c>
      <c r="C505" s="2">
        <v>164929</v>
      </c>
      <c r="D505" s="5">
        <v>6.88E-2</v>
      </c>
      <c r="E505" s="2" t="s">
        <v>23</v>
      </c>
      <c r="F505" s="2" t="s">
        <v>23</v>
      </c>
      <c r="G505" s="3">
        <v>621</v>
      </c>
      <c r="H505" s="3">
        <v>0.2</v>
      </c>
      <c r="I505" s="3" t="s">
        <v>6</v>
      </c>
      <c r="J505" s="3" t="b">
        <v>0</v>
      </c>
      <c r="K505" s="4" t="s">
        <v>24</v>
      </c>
      <c r="L505" s="3" t="s">
        <v>24</v>
      </c>
      <c r="M505" t="e">
        <f t="shared" si="14"/>
        <v>#VALUE!</v>
      </c>
      <c r="N505" s="46">
        <f t="shared" si="15"/>
        <v>0</v>
      </c>
      <c r="O505" s="14"/>
    </row>
    <row r="506" spans="2:15">
      <c r="B506">
        <v>4000501</v>
      </c>
      <c r="C506" s="2">
        <v>93275</v>
      </c>
      <c r="D506" s="5">
        <v>5.0099999999999999E-2</v>
      </c>
      <c r="E506" s="2" t="s">
        <v>23</v>
      </c>
      <c r="F506" s="2" t="s">
        <v>23</v>
      </c>
      <c r="G506" s="3">
        <v>789</v>
      </c>
      <c r="H506" s="3">
        <v>0.68</v>
      </c>
      <c r="I506" s="3" t="s">
        <v>6</v>
      </c>
      <c r="J506" s="3" t="b">
        <v>0</v>
      </c>
      <c r="K506" s="4" t="s">
        <v>24</v>
      </c>
      <c r="L506" s="3" t="s">
        <v>24</v>
      </c>
      <c r="M506" t="e">
        <f t="shared" si="14"/>
        <v>#VALUE!</v>
      </c>
      <c r="N506" s="46">
        <f t="shared" si="15"/>
        <v>0</v>
      </c>
      <c r="O506" s="14"/>
    </row>
    <row r="507" spans="2:15">
      <c r="B507">
        <v>4000502</v>
      </c>
      <c r="C507" s="2">
        <v>57821</v>
      </c>
      <c r="D507" s="5">
        <v>4.2700000000000002E-2</v>
      </c>
      <c r="E507" s="2" t="s">
        <v>23</v>
      </c>
      <c r="F507" s="2" t="s">
        <v>23</v>
      </c>
      <c r="G507" s="3">
        <v>734</v>
      </c>
      <c r="H507" s="3">
        <v>0.2</v>
      </c>
      <c r="I507" s="3" t="s">
        <v>6</v>
      </c>
      <c r="J507" s="3" t="b">
        <v>0</v>
      </c>
      <c r="K507" s="4" t="s">
        <v>24</v>
      </c>
      <c r="L507" s="3" t="s">
        <v>24</v>
      </c>
      <c r="M507" t="e">
        <f t="shared" si="14"/>
        <v>#VALUE!</v>
      </c>
      <c r="N507" s="46">
        <f t="shared" si="15"/>
        <v>0</v>
      </c>
      <c r="O507" s="14"/>
    </row>
    <row r="508" spans="2:15">
      <c r="B508">
        <v>4000503</v>
      </c>
      <c r="C508" s="2">
        <v>195316</v>
      </c>
      <c r="D508" s="5">
        <v>3.0099999999999998E-2</v>
      </c>
      <c r="E508" s="2" t="s">
        <v>23</v>
      </c>
      <c r="F508" s="2" t="s">
        <v>23</v>
      </c>
      <c r="G508" s="3">
        <v>677</v>
      </c>
      <c r="H508" s="3">
        <v>0.30400000000000005</v>
      </c>
      <c r="I508" s="3" t="s">
        <v>6</v>
      </c>
      <c r="J508" s="3" t="b">
        <v>0</v>
      </c>
      <c r="K508" s="4" t="s">
        <v>24</v>
      </c>
      <c r="L508" s="3" t="s">
        <v>24</v>
      </c>
      <c r="M508" t="e">
        <f t="shared" si="14"/>
        <v>#VALUE!</v>
      </c>
      <c r="N508" s="46">
        <f t="shared" si="15"/>
        <v>0</v>
      </c>
      <c r="O508" s="14"/>
    </row>
    <row r="509" spans="2:15">
      <c r="B509">
        <v>4000504</v>
      </c>
      <c r="C509" s="2">
        <v>159702</v>
      </c>
      <c r="D509" s="5">
        <v>3.4200000000000001E-2</v>
      </c>
      <c r="E509" s="2" t="s">
        <v>23</v>
      </c>
      <c r="F509" s="2" t="s">
        <v>23</v>
      </c>
      <c r="G509" s="3">
        <v>658</v>
      </c>
      <c r="H509" s="3">
        <v>0.65600000000000003</v>
      </c>
      <c r="I509" s="3" t="s">
        <v>6</v>
      </c>
      <c r="J509" s="3" t="b">
        <v>0</v>
      </c>
      <c r="K509" s="4" t="s">
        <v>24</v>
      </c>
      <c r="L509" s="3" t="s">
        <v>24</v>
      </c>
      <c r="M509" t="e">
        <f t="shared" si="14"/>
        <v>#VALUE!</v>
      </c>
      <c r="N509" s="46">
        <f t="shared" si="15"/>
        <v>0</v>
      </c>
      <c r="O509" s="14"/>
    </row>
    <row r="510" spans="2:15">
      <c r="B510">
        <v>4000505</v>
      </c>
      <c r="C510" s="2">
        <v>117377</v>
      </c>
      <c r="D510" s="5">
        <v>3.1E-2</v>
      </c>
      <c r="E510" s="2" t="s">
        <v>23</v>
      </c>
      <c r="F510" s="2" t="s">
        <v>23</v>
      </c>
      <c r="G510" s="3">
        <v>662</v>
      </c>
      <c r="H510" s="3">
        <v>0.2</v>
      </c>
      <c r="I510" s="3" t="s">
        <v>6</v>
      </c>
      <c r="J510" s="3" t="b">
        <v>0</v>
      </c>
      <c r="K510" s="4" t="s">
        <v>24</v>
      </c>
      <c r="L510" s="3" t="s">
        <v>24</v>
      </c>
      <c r="M510" t="e">
        <f t="shared" si="14"/>
        <v>#VALUE!</v>
      </c>
      <c r="N510" s="46">
        <f t="shared" si="15"/>
        <v>0</v>
      </c>
      <c r="O510" s="14"/>
    </row>
    <row r="511" spans="2:15">
      <c r="B511">
        <v>4000506</v>
      </c>
      <c r="C511" s="2">
        <v>6449</v>
      </c>
      <c r="D511" s="5">
        <v>2.8500000000000001E-2</v>
      </c>
      <c r="E511" s="2" t="s">
        <v>23</v>
      </c>
      <c r="F511" s="2" t="s">
        <v>23</v>
      </c>
      <c r="G511" s="3">
        <v>653</v>
      </c>
      <c r="H511" s="3">
        <v>0.38400000000000001</v>
      </c>
      <c r="I511" s="3" t="s">
        <v>6</v>
      </c>
      <c r="J511" s="3" t="b">
        <v>0</v>
      </c>
      <c r="K511" s="4" t="s">
        <v>24</v>
      </c>
      <c r="L511" s="3" t="s">
        <v>24</v>
      </c>
      <c r="M511" t="e">
        <f t="shared" si="14"/>
        <v>#VALUE!</v>
      </c>
      <c r="N511" s="46">
        <f t="shared" si="15"/>
        <v>0</v>
      </c>
      <c r="O511" s="14"/>
    </row>
    <row r="512" spans="2:15">
      <c r="B512">
        <v>4000507</v>
      </c>
      <c r="C512" s="2">
        <v>56523</v>
      </c>
      <c r="D512" s="5">
        <v>3.5700000000000003E-2</v>
      </c>
      <c r="E512" s="2" t="s">
        <v>23</v>
      </c>
      <c r="F512" s="2" t="s">
        <v>23</v>
      </c>
      <c r="G512" s="3">
        <v>761</v>
      </c>
      <c r="H512" s="3">
        <v>0.79999999999999993</v>
      </c>
      <c r="I512" s="3" t="s">
        <v>6</v>
      </c>
      <c r="J512" s="3" t="b">
        <v>0</v>
      </c>
      <c r="K512" s="4" t="s">
        <v>24</v>
      </c>
      <c r="L512" s="3" t="s">
        <v>24</v>
      </c>
      <c r="M512" t="e">
        <f t="shared" si="14"/>
        <v>#VALUE!</v>
      </c>
      <c r="N512" s="46">
        <f t="shared" si="15"/>
        <v>0</v>
      </c>
      <c r="O512" s="14"/>
    </row>
    <row r="513" spans="2:15">
      <c r="B513">
        <v>4000508</v>
      </c>
      <c r="C513" s="2">
        <v>103174</v>
      </c>
      <c r="D513" s="5">
        <v>4.19E-2</v>
      </c>
      <c r="E513" s="2" t="s">
        <v>23</v>
      </c>
      <c r="F513" s="2" t="s">
        <v>23</v>
      </c>
      <c r="G513" s="3">
        <v>712</v>
      </c>
      <c r="H513" s="3">
        <v>0.54400000000000004</v>
      </c>
      <c r="I513" s="3" t="s">
        <v>6</v>
      </c>
      <c r="J513" s="3" t="b">
        <v>0</v>
      </c>
      <c r="K513" s="4" t="s">
        <v>24</v>
      </c>
      <c r="L513" s="3" t="s">
        <v>24</v>
      </c>
      <c r="M513" t="e">
        <f t="shared" si="14"/>
        <v>#VALUE!</v>
      </c>
      <c r="N513" s="46">
        <f t="shared" si="15"/>
        <v>0</v>
      </c>
      <c r="O513" s="14"/>
    </row>
    <row r="514" spans="2:15">
      <c r="B514">
        <v>4000509</v>
      </c>
      <c r="C514" s="2">
        <v>65008</v>
      </c>
      <c r="D514" s="5">
        <v>0.06</v>
      </c>
      <c r="E514" s="2" t="s">
        <v>23</v>
      </c>
      <c r="F514" s="2" t="s">
        <v>23</v>
      </c>
      <c r="G514" s="3">
        <v>766</v>
      </c>
      <c r="H514" s="3">
        <v>0.60799999999999998</v>
      </c>
      <c r="I514" s="3" t="s">
        <v>6</v>
      </c>
      <c r="J514" s="3" t="b">
        <v>0</v>
      </c>
      <c r="K514" s="4" t="s">
        <v>24</v>
      </c>
      <c r="L514" s="3" t="s">
        <v>24</v>
      </c>
      <c r="M514" t="e">
        <f t="shared" si="14"/>
        <v>#VALUE!</v>
      </c>
      <c r="N514" s="46">
        <f t="shared" si="15"/>
        <v>0</v>
      </c>
      <c r="O514" s="14"/>
    </row>
    <row r="515" spans="2:15">
      <c r="B515">
        <v>4000510</v>
      </c>
      <c r="C515" s="2">
        <v>124228</v>
      </c>
      <c r="D515" s="5">
        <v>4.8000000000000001E-2</v>
      </c>
      <c r="E515" s="2" t="s">
        <v>23</v>
      </c>
      <c r="F515" s="2" t="s">
        <v>23</v>
      </c>
      <c r="G515" s="3">
        <v>799</v>
      </c>
      <c r="H515" s="3">
        <v>0.28000000000000003</v>
      </c>
      <c r="I515" s="3" t="s">
        <v>6</v>
      </c>
      <c r="J515" s="3" t="b">
        <v>0</v>
      </c>
      <c r="K515" s="4" t="s">
        <v>24</v>
      </c>
      <c r="L515" s="3" t="s">
        <v>24</v>
      </c>
      <c r="M515" t="e">
        <f t="shared" si="14"/>
        <v>#VALUE!</v>
      </c>
      <c r="N515" s="46">
        <f t="shared" si="15"/>
        <v>0</v>
      </c>
      <c r="O515" s="14"/>
    </row>
    <row r="516" spans="2:15">
      <c r="B516">
        <v>4000511</v>
      </c>
      <c r="C516" s="2">
        <v>24167</v>
      </c>
      <c r="D516" s="5">
        <v>2.3300000000000001E-2</v>
      </c>
      <c r="E516" s="2" t="s">
        <v>23</v>
      </c>
      <c r="F516" s="2" t="s">
        <v>23</v>
      </c>
      <c r="G516" s="3">
        <v>664</v>
      </c>
      <c r="H516" s="3">
        <v>0.4</v>
      </c>
      <c r="I516" s="3" t="s">
        <v>6</v>
      </c>
      <c r="J516" s="3" t="b">
        <v>0</v>
      </c>
      <c r="K516" s="4" t="s">
        <v>24</v>
      </c>
      <c r="L516" s="3" t="s">
        <v>24</v>
      </c>
      <c r="M516" t="e">
        <f t="shared" si="14"/>
        <v>#VALUE!</v>
      </c>
      <c r="N516" s="46">
        <f t="shared" si="15"/>
        <v>0</v>
      </c>
      <c r="O516" s="14"/>
    </row>
    <row r="517" spans="2:15">
      <c r="B517">
        <v>4000512</v>
      </c>
      <c r="C517" s="2">
        <v>55543</v>
      </c>
      <c r="D517" s="5">
        <v>5.7099999999999998E-2</v>
      </c>
      <c r="E517" s="2" t="s">
        <v>23</v>
      </c>
      <c r="F517" s="2" t="s">
        <v>23</v>
      </c>
      <c r="G517" s="3">
        <v>664</v>
      </c>
      <c r="H517" s="3">
        <v>0.4</v>
      </c>
      <c r="I517" s="3" t="s">
        <v>6</v>
      </c>
      <c r="J517" s="3" t="b">
        <v>0</v>
      </c>
      <c r="K517" s="4" t="s">
        <v>24</v>
      </c>
      <c r="L517" s="3" t="s">
        <v>24</v>
      </c>
      <c r="M517" t="e">
        <f t="shared" si="14"/>
        <v>#VALUE!</v>
      </c>
      <c r="N517" s="46">
        <f t="shared" si="15"/>
        <v>0</v>
      </c>
      <c r="O517" s="14"/>
    </row>
    <row r="518" spans="2:15">
      <c r="B518">
        <v>4000513</v>
      </c>
      <c r="C518" s="2">
        <v>48017</v>
      </c>
      <c r="D518" s="5">
        <v>5.8500000000000003E-2</v>
      </c>
      <c r="E518" s="2" t="s">
        <v>23</v>
      </c>
      <c r="F518" s="2" t="s">
        <v>23</v>
      </c>
      <c r="G518" s="3">
        <v>600</v>
      </c>
      <c r="H518" s="3">
        <v>0.7360000000000001</v>
      </c>
      <c r="I518" s="3" t="s">
        <v>6</v>
      </c>
      <c r="J518" s="3" t="b">
        <v>0</v>
      </c>
      <c r="K518" s="4" t="s">
        <v>24</v>
      </c>
      <c r="L518" s="3" t="s">
        <v>24</v>
      </c>
      <c r="M518" t="e">
        <f t="shared" ref="M518:M581" si="16">IF(ISBLANK(J518), 0, K518 / (1 + 0.12)^(L518/12))</f>
        <v>#VALUE!</v>
      </c>
      <c r="N518" s="46">
        <f t="shared" ref="N518:N581" si="17">IF(F518="defaulted", C518 * (1 - K518), 0)</f>
        <v>0</v>
      </c>
      <c r="O518" s="14"/>
    </row>
    <row r="519" spans="2:15">
      <c r="B519">
        <v>4000514</v>
      </c>
      <c r="C519" s="2">
        <v>110070</v>
      </c>
      <c r="D519" s="5">
        <v>6.7000000000000004E-2</v>
      </c>
      <c r="E519" s="2" t="s">
        <v>23</v>
      </c>
      <c r="F519" s="2" t="s">
        <v>23</v>
      </c>
      <c r="G519" s="3">
        <v>768</v>
      </c>
      <c r="H519" s="3">
        <v>0.2</v>
      </c>
      <c r="I519" s="3" t="s">
        <v>6</v>
      </c>
      <c r="J519" s="3" t="b">
        <v>0</v>
      </c>
      <c r="K519" s="4" t="s">
        <v>24</v>
      </c>
      <c r="L519" s="3" t="s">
        <v>24</v>
      </c>
      <c r="M519" t="e">
        <f t="shared" si="16"/>
        <v>#VALUE!</v>
      </c>
      <c r="N519" s="46">
        <f t="shared" si="17"/>
        <v>0</v>
      </c>
      <c r="O519" s="14"/>
    </row>
    <row r="520" spans="2:15">
      <c r="B520">
        <v>4000515</v>
      </c>
      <c r="C520" s="2">
        <v>117615</v>
      </c>
      <c r="D520" s="5">
        <v>2.46E-2</v>
      </c>
      <c r="E520" s="2" t="s">
        <v>23</v>
      </c>
      <c r="F520" s="2" t="s">
        <v>23</v>
      </c>
      <c r="G520" s="3">
        <v>699</v>
      </c>
      <c r="H520" s="3">
        <v>0.45600000000000007</v>
      </c>
      <c r="I520" s="3" t="s">
        <v>6</v>
      </c>
      <c r="J520" s="3" t="b">
        <v>0</v>
      </c>
      <c r="K520" s="4" t="s">
        <v>24</v>
      </c>
      <c r="L520" s="3" t="s">
        <v>24</v>
      </c>
      <c r="M520" t="e">
        <f t="shared" si="16"/>
        <v>#VALUE!</v>
      </c>
      <c r="N520" s="46">
        <f t="shared" si="17"/>
        <v>0</v>
      </c>
      <c r="O520" s="14"/>
    </row>
    <row r="521" spans="2:15">
      <c r="B521">
        <v>4000516</v>
      </c>
      <c r="C521" s="2">
        <v>170352</v>
      </c>
      <c r="D521" s="5">
        <v>6.8699999999999997E-2</v>
      </c>
      <c r="E521" s="2" t="s">
        <v>23</v>
      </c>
      <c r="F521" s="2" t="s">
        <v>27</v>
      </c>
      <c r="G521" s="3">
        <v>474.59999999999997</v>
      </c>
      <c r="H521" s="3">
        <v>0.72999999999999987</v>
      </c>
      <c r="I521" s="3" t="s">
        <v>6</v>
      </c>
      <c r="J521" s="3" t="s">
        <v>24</v>
      </c>
      <c r="K521" s="4">
        <v>7.0000000000000007E-2</v>
      </c>
      <c r="L521" s="3">
        <v>4</v>
      </c>
      <c r="M521">
        <f t="shared" si="16"/>
        <v>6.740498749439626E-2</v>
      </c>
      <c r="N521" s="46">
        <f t="shared" si="17"/>
        <v>158427.35999999999</v>
      </c>
      <c r="O521" s="14"/>
    </row>
    <row r="522" spans="2:15">
      <c r="B522">
        <v>4000517</v>
      </c>
      <c r="C522" s="2">
        <v>105420</v>
      </c>
      <c r="D522" s="5">
        <v>6.6799999999999998E-2</v>
      </c>
      <c r="E522" s="2" t="s">
        <v>26</v>
      </c>
      <c r="F522" s="2" t="s">
        <v>27</v>
      </c>
      <c r="G522" s="3">
        <v>466.79999999999995</v>
      </c>
      <c r="H522" s="3">
        <v>0.5</v>
      </c>
      <c r="I522" s="3" t="s">
        <v>6</v>
      </c>
      <c r="J522" s="3" t="s">
        <v>24</v>
      </c>
      <c r="K522" s="4">
        <v>0.03</v>
      </c>
      <c r="L522" s="3">
        <v>6</v>
      </c>
      <c r="M522">
        <f t="shared" si="16"/>
        <v>2.8347335475692039E-2</v>
      </c>
      <c r="N522" s="46">
        <f t="shared" si="17"/>
        <v>102257.4</v>
      </c>
      <c r="O522" s="14"/>
    </row>
    <row r="523" spans="2:15">
      <c r="B523">
        <v>4000518</v>
      </c>
      <c r="C523" s="2">
        <v>162514</v>
      </c>
      <c r="D523" s="5">
        <v>4.6399999999999997E-2</v>
      </c>
      <c r="E523" s="2" t="s">
        <v>23</v>
      </c>
      <c r="F523" s="2" t="s">
        <v>23</v>
      </c>
      <c r="G523" s="3">
        <v>760</v>
      </c>
      <c r="H523" s="3">
        <v>0.49600000000000011</v>
      </c>
      <c r="I523" s="3" t="s">
        <v>6</v>
      </c>
      <c r="J523" s="3" t="b">
        <v>0</v>
      </c>
      <c r="K523" s="4" t="s">
        <v>24</v>
      </c>
      <c r="L523" s="3" t="s">
        <v>24</v>
      </c>
      <c r="M523" t="e">
        <f t="shared" si="16"/>
        <v>#VALUE!</v>
      </c>
      <c r="N523" s="46">
        <f t="shared" si="17"/>
        <v>0</v>
      </c>
      <c r="O523" s="14"/>
    </row>
    <row r="524" spans="2:15">
      <c r="B524">
        <v>4000519</v>
      </c>
      <c r="C524" s="2">
        <v>155010</v>
      </c>
      <c r="D524" s="5">
        <v>4.6399999999999997E-2</v>
      </c>
      <c r="E524" s="2" t="s">
        <v>23</v>
      </c>
      <c r="F524" s="2" t="s">
        <v>23</v>
      </c>
      <c r="G524" s="3">
        <v>726</v>
      </c>
      <c r="H524" s="3">
        <v>0.55200000000000005</v>
      </c>
      <c r="I524" s="3" t="s">
        <v>6</v>
      </c>
      <c r="J524" s="3" t="b">
        <v>0</v>
      </c>
      <c r="K524" s="4" t="s">
        <v>24</v>
      </c>
      <c r="L524" s="3" t="s">
        <v>24</v>
      </c>
      <c r="M524" t="e">
        <f t="shared" si="16"/>
        <v>#VALUE!</v>
      </c>
      <c r="N524" s="46">
        <f t="shared" si="17"/>
        <v>0</v>
      </c>
      <c r="O524" s="14"/>
    </row>
    <row r="525" spans="2:15">
      <c r="B525">
        <v>4000520</v>
      </c>
      <c r="C525" s="2">
        <v>193834</v>
      </c>
      <c r="D525" s="5">
        <v>3.9300000000000002E-2</v>
      </c>
      <c r="E525" s="2" t="s">
        <v>23</v>
      </c>
      <c r="F525" s="2" t="s">
        <v>27</v>
      </c>
      <c r="G525" s="3">
        <v>433.8</v>
      </c>
      <c r="H525" s="3">
        <v>0.51</v>
      </c>
      <c r="I525" s="3" t="s">
        <v>6</v>
      </c>
      <c r="J525" s="3" t="s">
        <v>24</v>
      </c>
      <c r="K525" s="4">
        <v>0.08</v>
      </c>
      <c r="L525" s="3">
        <v>5</v>
      </c>
      <c r="M525">
        <f t="shared" si="16"/>
        <v>7.6310179926048105E-2</v>
      </c>
      <c r="N525" s="46">
        <f t="shared" si="17"/>
        <v>178327.28</v>
      </c>
      <c r="O525" s="14"/>
    </row>
    <row r="526" spans="2:15">
      <c r="B526">
        <v>4000521</v>
      </c>
      <c r="C526" s="2">
        <v>23352</v>
      </c>
      <c r="D526" s="5">
        <v>6.2899999999999998E-2</v>
      </c>
      <c r="E526" s="2" t="s">
        <v>23</v>
      </c>
      <c r="F526" s="2" t="s">
        <v>23</v>
      </c>
      <c r="G526" s="3">
        <v>610</v>
      </c>
      <c r="H526" s="3">
        <v>0.26400000000000001</v>
      </c>
      <c r="I526" s="3" t="s">
        <v>6</v>
      </c>
      <c r="J526" s="3" t="b">
        <v>0</v>
      </c>
      <c r="K526" s="4" t="s">
        <v>24</v>
      </c>
      <c r="L526" s="3" t="s">
        <v>24</v>
      </c>
      <c r="M526" t="e">
        <f t="shared" si="16"/>
        <v>#VALUE!</v>
      </c>
      <c r="N526" s="46">
        <f t="shared" si="17"/>
        <v>0</v>
      </c>
      <c r="O526" s="14"/>
    </row>
    <row r="527" spans="2:15">
      <c r="B527">
        <v>4000522</v>
      </c>
      <c r="C527" s="2">
        <v>163093</v>
      </c>
      <c r="D527" s="5">
        <v>5.1200000000000002E-2</v>
      </c>
      <c r="E527" s="2" t="s">
        <v>23</v>
      </c>
      <c r="F527" s="2" t="s">
        <v>23</v>
      </c>
      <c r="G527" s="3">
        <v>763</v>
      </c>
      <c r="H527" s="3">
        <v>0.53600000000000003</v>
      </c>
      <c r="I527" s="3" t="s">
        <v>6</v>
      </c>
      <c r="J527" s="3" t="b">
        <v>0</v>
      </c>
      <c r="K527" s="4" t="s">
        <v>24</v>
      </c>
      <c r="L527" s="3" t="s">
        <v>24</v>
      </c>
      <c r="M527" t="e">
        <f t="shared" si="16"/>
        <v>#VALUE!</v>
      </c>
      <c r="N527" s="46">
        <f t="shared" si="17"/>
        <v>0</v>
      </c>
      <c r="O527" s="14"/>
    </row>
    <row r="528" spans="2:15">
      <c r="B528">
        <v>4000523</v>
      </c>
      <c r="C528" s="2">
        <v>196707</v>
      </c>
      <c r="D528" s="5">
        <v>2.8899999999999999E-2</v>
      </c>
      <c r="E528" s="2" t="s">
        <v>26</v>
      </c>
      <c r="F528" s="2" t="s">
        <v>27</v>
      </c>
      <c r="G528" s="3">
        <v>383.4</v>
      </c>
      <c r="H528" s="3">
        <v>0.69000000000000006</v>
      </c>
      <c r="I528" s="3" t="s">
        <v>6</v>
      </c>
      <c r="J528" s="3" t="s">
        <v>24</v>
      </c>
      <c r="K528" s="4">
        <v>0.24</v>
      </c>
      <c r="L528" s="3">
        <v>4</v>
      </c>
      <c r="M528">
        <f t="shared" si="16"/>
        <v>0.23110281426650145</v>
      </c>
      <c r="N528" s="46">
        <f t="shared" si="17"/>
        <v>149497.32</v>
      </c>
      <c r="O528" s="14"/>
    </row>
    <row r="529" spans="2:15">
      <c r="B529">
        <v>4000524</v>
      </c>
      <c r="C529" s="2">
        <v>176656</v>
      </c>
      <c r="D529" s="5">
        <v>3.5299999999999998E-2</v>
      </c>
      <c r="E529" s="2" t="s">
        <v>23</v>
      </c>
      <c r="F529" s="2" t="s">
        <v>23</v>
      </c>
      <c r="G529" s="3">
        <v>722</v>
      </c>
      <c r="H529" s="3">
        <v>0.48</v>
      </c>
      <c r="I529" s="3" t="s">
        <v>6</v>
      </c>
      <c r="J529" s="3" t="b">
        <v>0</v>
      </c>
      <c r="K529" s="4" t="s">
        <v>24</v>
      </c>
      <c r="L529" s="3" t="s">
        <v>24</v>
      </c>
      <c r="M529" t="e">
        <f t="shared" si="16"/>
        <v>#VALUE!</v>
      </c>
      <c r="N529" s="46">
        <f t="shared" si="17"/>
        <v>0</v>
      </c>
      <c r="O529" s="14"/>
    </row>
    <row r="530" spans="2:15">
      <c r="B530">
        <v>4000525</v>
      </c>
      <c r="C530" s="2">
        <v>74076</v>
      </c>
      <c r="D530" s="5">
        <v>3.7999999999999999E-2</v>
      </c>
      <c r="E530" s="2" t="s">
        <v>23</v>
      </c>
      <c r="F530" s="2" t="s">
        <v>23</v>
      </c>
      <c r="G530" s="3">
        <v>726</v>
      </c>
      <c r="H530" s="3">
        <v>0.66400000000000003</v>
      </c>
      <c r="I530" s="3" t="s">
        <v>6</v>
      </c>
      <c r="J530" s="3" t="b">
        <v>0</v>
      </c>
      <c r="K530" s="4" t="s">
        <v>24</v>
      </c>
      <c r="L530" s="3" t="s">
        <v>24</v>
      </c>
      <c r="M530" t="e">
        <f t="shared" si="16"/>
        <v>#VALUE!</v>
      </c>
      <c r="N530" s="46">
        <f t="shared" si="17"/>
        <v>0</v>
      </c>
      <c r="O530" s="14"/>
    </row>
    <row r="531" spans="2:15">
      <c r="B531">
        <v>4000526</v>
      </c>
      <c r="C531" s="2">
        <v>147378</v>
      </c>
      <c r="D531" s="5">
        <v>3.6700000000000003E-2</v>
      </c>
      <c r="E531" s="2" t="s">
        <v>23</v>
      </c>
      <c r="F531" s="2" t="s">
        <v>23</v>
      </c>
      <c r="G531" s="3">
        <v>607</v>
      </c>
      <c r="H531" s="3">
        <v>0.2</v>
      </c>
      <c r="I531" s="3" t="s">
        <v>6</v>
      </c>
      <c r="J531" s="3" t="b">
        <v>0</v>
      </c>
      <c r="K531" s="4" t="s">
        <v>24</v>
      </c>
      <c r="L531" s="3" t="s">
        <v>24</v>
      </c>
      <c r="M531" t="e">
        <f t="shared" si="16"/>
        <v>#VALUE!</v>
      </c>
      <c r="N531" s="46">
        <f t="shared" si="17"/>
        <v>0</v>
      </c>
      <c r="O531" s="14"/>
    </row>
    <row r="532" spans="2:15">
      <c r="B532">
        <v>4000527</v>
      </c>
      <c r="C532" s="2">
        <v>16682</v>
      </c>
      <c r="D532" s="5">
        <v>3.4500000000000003E-2</v>
      </c>
      <c r="E532" s="2" t="s">
        <v>23</v>
      </c>
      <c r="F532" s="2" t="s">
        <v>23</v>
      </c>
      <c r="G532" s="3">
        <v>799</v>
      </c>
      <c r="H532" s="3">
        <v>0.29600000000000004</v>
      </c>
      <c r="I532" s="3" t="s">
        <v>6</v>
      </c>
      <c r="J532" s="3" t="b">
        <v>0</v>
      </c>
      <c r="K532" s="4" t="s">
        <v>24</v>
      </c>
      <c r="L532" s="3" t="s">
        <v>24</v>
      </c>
      <c r="M532" t="e">
        <f t="shared" si="16"/>
        <v>#VALUE!</v>
      </c>
      <c r="N532" s="46">
        <f t="shared" si="17"/>
        <v>0</v>
      </c>
      <c r="O532" s="14"/>
    </row>
    <row r="533" spans="2:15">
      <c r="B533">
        <v>4000528</v>
      </c>
      <c r="C533" s="2">
        <v>64017</v>
      </c>
      <c r="D533" s="5">
        <v>6.4799999999999996E-2</v>
      </c>
      <c r="E533" s="2" t="s">
        <v>23</v>
      </c>
      <c r="F533" s="2" t="s">
        <v>27</v>
      </c>
      <c r="G533" s="3">
        <v>363.59999999999997</v>
      </c>
      <c r="H533" s="3">
        <v>0.55999999999999994</v>
      </c>
      <c r="I533" s="3" t="s">
        <v>6</v>
      </c>
      <c r="J533" s="3" t="s">
        <v>24</v>
      </c>
      <c r="K533" s="4">
        <v>0</v>
      </c>
      <c r="L533" s="3">
        <v>4</v>
      </c>
      <c r="M533">
        <f t="shared" si="16"/>
        <v>0</v>
      </c>
      <c r="N533" s="46">
        <f t="shared" si="17"/>
        <v>64017</v>
      </c>
      <c r="O533" s="14"/>
    </row>
    <row r="534" spans="2:15">
      <c r="B534">
        <v>4000529</v>
      </c>
      <c r="C534" s="2">
        <v>15526</v>
      </c>
      <c r="D534" s="5">
        <v>5.5899999999999998E-2</v>
      </c>
      <c r="E534" s="2" t="s">
        <v>23</v>
      </c>
      <c r="F534" s="2" t="s">
        <v>23</v>
      </c>
      <c r="G534" s="3">
        <v>702</v>
      </c>
      <c r="H534" s="3">
        <v>0.21599999999999997</v>
      </c>
      <c r="I534" s="3" t="s">
        <v>6</v>
      </c>
      <c r="J534" s="3" t="b">
        <v>0</v>
      </c>
      <c r="K534" s="4" t="s">
        <v>24</v>
      </c>
      <c r="L534" s="3" t="s">
        <v>24</v>
      </c>
      <c r="M534" t="e">
        <f t="shared" si="16"/>
        <v>#VALUE!</v>
      </c>
      <c r="N534" s="46">
        <f t="shared" si="17"/>
        <v>0</v>
      </c>
      <c r="O534" s="14"/>
    </row>
    <row r="535" spans="2:15">
      <c r="B535">
        <v>4000530</v>
      </c>
      <c r="C535" s="2">
        <v>22806</v>
      </c>
      <c r="D535" s="5">
        <v>5.96E-2</v>
      </c>
      <c r="E535" s="2" t="s">
        <v>23</v>
      </c>
      <c r="F535" s="2" t="s">
        <v>23</v>
      </c>
      <c r="G535" s="3">
        <v>766</v>
      </c>
      <c r="H535" s="3">
        <v>0.504</v>
      </c>
      <c r="I535" s="3" t="s">
        <v>6</v>
      </c>
      <c r="J535" s="3" t="b">
        <v>0</v>
      </c>
      <c r="K535" s="4" t="s">
        <v>24</v>
      </c>
      <c r="L535" s="3" t="s">
        <v>24</v>
      </c>
      <c r="M535" t="e">
        <f t="shared" si="16"/>
        <v>#VALUE!</v>
      </c>
      <c r="N535" s="46">
        <f t="shared" si="17"/>
        <v>0</v>
      </c>
      <c r="O535" s="14"/>
    </row>
    <row r="536" spans="2:15">
      <c r="B536">
        <v>4000531</v>
      </c>
      <c r="C536" s="2">
        <v>172592</v>
      </c>
      <c r="D536" s="5">
        <v>6.3799999999999996E-2</v>
      </c>
      <c r="E536" s="2" t="s">
        <v>23</v>
      </c>
      <c r="F536" s="2" t="s">
        <v>23</v>
      </c>
      <c r="G536" s="3">
        <v>779</v>
      </c>
      <c r="H536" s="3">
        <v>0.2</v>
      </c>
      <c r="I536" s="3" t="s">
        <v>6</v>
      </c>
      <c r="J536" s="3" t="b">
        <v>0</v>
      </c>
      <c r="K536" s="4" t="s">
        <v>24</v>
      </c>
      <c r="L536" s="3" t="s">
        <v>24</v>
      </c>
      <c r="M536" t="e">
        <f t="shared" si="16"/>
        <v>#VALUE!</v>
      </c>
      <c r="N536" s="46">
        <f t="shared" si="17"/>
        <v>0</v>
      </c>
      <c r="O536" s="14"/>
    </row>
    <row r="537" spans="2:15">
      <c r="B537">
        <v>4000532</v>
      </c>
      <c r="C537" s="2">
        <v>68694</v>
      </c>
      <c r="D537" s="5">
        <v>6.4100000000000004E-2</v>
      </c>
      <c r="E537" s="2" t="s">
        <v>23</v>
      </c>
      <c r="F537" s="2" t="s">
        <v>23</v>
      </c>
      <c r="G537" s="3">
        <v>795</v>
      </c>
      <c r="H537" s="3">
        <v>0.2</v>
      </c>
      <c r="I537" s="3" t="s">
        <v>6</v>
      </c>
      <c r="J537" s="3" t="b">
        <v>0</v>
      </c>
      <c r="K537" s="4" t="s">
        <v>24</v>
      </c>
      <c r="L537" s="3" t="s">
        <v>24</v>
      </c>
      <c r="M537" t="e">
        <f t="shared" si="16"/>
        <v>#VALUE!</v>
      </c>
      <c r="N537" s="46">
        <f t="shared" si="17"/>
        <v>0</v>
      </c>
      <c r="O537" s="14"/>
    </row>
    <row r="538" spans="2:15">
      <c r="B538">
        <v>4000533</v>
      </c>
      <c r="C538" s="2">
        <v>158519</v>
      </c>
      <c r="D538" s="5">
        <v>6.9199999999999998E-2</v>
      </c>
      <c r="E538" s="2" t="s">
        <v>23</v>
      </c>
      <c r="F538" s="2" t="s">
        <v>23</v>
      </c>
      <c r="G538" s="3">
        <v>603</v>
      </c>
      <c r="H538" s="3">
        <v>0.4</v>
      </c>
      <c r="I538" s="3" t="s">
        <v>6</v>
      </c>
      <c r="J538" s="3" t="b">
        <v>0</v>
      </c>
      <c r="K538" s="4" t="s">
        <v>24</v>
      </c>
      <c r="L538" s="3" t="s">
        <v>24</v>
      </c>
      <c r="M538" t="e">
        <f t="shared" si="16"/>
        <v>#VALUE!</v>
      </c>
      <c r="N538" s="46">
        <f t="shared" si="17"/>
        <v>0</v>
      </c>
      <c r="O538" s="14"/>
    </row>
    <row r="539" spans="2:15">
      <c r="B539">
        <v>4000534</v>
      </c>
      <c r="C539" s="2">
        <v>113409</v>
      </c>
      <c r="D539" s="5">
        <v>5.4899999999999997E-2</v>
      </c>
      <c r="E539" s="2" t="s">
        <v>23</v>
      </c>
      <c r="F539" s="2" t="s">
        <v>23</v>
      </c>
      <c r="G539" s="3">
        <v>737</v>
      </c>
      <c r="H539" s="3">
        <v>0.76800000000000013</v>
      </c>
      <c r="I539" s="3" t="s">
        <v>6</v>
      </c>
      <c r="J539" s="3" t="b">
        <v>0</v>
      </c>
      <c r="K539" s="4" t="s">
        <v>24</v>
      </c>
      <c r="L539" s="3" t="s">
        <v>24</v>
      </c>
      <c r="M539" t="e">
        <f t="shared" si="16"/>
        <v>#VALUE!</v>
      </c>
      <c r="N539" s="46">
        <f t="shared" si="17"/>
        <v>0</v>
      </c>
      <c r="O539" s="14"/>
    </row>
    <row r="540" spans="2:15">
      <c r="B540">
        <v>4000535</v>
      </c>
      <c r="C540" s="2">
        <v>154323</v>
      </c>
      <c r="D540" s="5">
        <v>2.12E-2</v>
      </c>
      <c r="E540" s="2" t="s">
        <v>23</v>
      </c>
      <c r="F540" s="2" t="s">
        <v>23</v>
      </c>
      <c r="G540" s="3">
        <v>639</v>
      </c>
      <c r="H540" s="3">
        <v>0.248</v>
      </c>
      <c r="I540" s="3" t="s">
        <v>6</v>
      </c>
      <c r="J540" s="3" t="b">
        <v>0</v>
      </c>
      <c r="K540" s="4" t="s">
        <v>24</v>
      </c>
      <c r="L540" s="3" t="s">
        <v>24</v>
      </c>
      <c r="M540" t="e">
        <f t="shared" si="16"/>
        <v>#VALUE!</v>
      </c>
      <c r="N540" s="46">
        <f t="shared" si="17"/>
        <v>0</v>
      </c>
      <c r="O540" s="14"/>
    </row>
    <row r="541" spans="2:15">
      <c r="B541">
        <v>4000536</v>
      </c>
      <c r="C541" s="2">
        <v>34165</v>
      </c>
      <c r="D541" s="5">
        <v>4.7800000000000002E-2</v>
      </c>
      <c r="E541" s="2" t="s">
        <v>23</v>
      </c>
      <c r="F541" s="2" t="s">
        <v>23</v>
      </c>
      <c r="G541" s="3">
        <v>785</v>
      </c>
      <c r="H541" s="3">
        <v>0.2</v>
      </c>
      <c r="I541" s="3" t="s">
        <v>6</v>
      </c>
      <c r="J541" s="3" t="b">
        <v>0</v>
      </c>
      <c r="K541" s="4" t="s">
        <v>24</v>
      </c>
      <c r="L541" s="3" t="s">
        <v>24</v>
      </c>
      <c r="M541" t="e">
        <f t="shared" si="16"/>
        <v>#VALUE!</v>
      </c>
      <c r="N541" s="46">
        <f t="shared" si="17"/>
        <v>0</v>
      </c>
      <c r="O541" s="14"/>
    </row>
    <row r="542" spans="2:15">
      <c r="B542">
        <v>4000537</v>
      </c>
      <c r="C542" s="2">
        <v>26654</v>
      </c>
      <c r="D542" s="5">
        <v>5.5300000000000002E-2</v>
      </c>
      <c r="E542" s="2" t="s">
        <v>23</v>
      </c>
      <c r="F542" s="2" t="s">
        <v>23</v>
      </c>
      <c r="G542" s="3">
        <v>799</v>
      </c>
      <c r="H542" s="3">
        <v>0.78400000000000014</v>
      </c>
      <c r="I542" s="3" t="s">
        <v>6</v>
      </c>
      <c r="J542" s="3" t="b">
        <v>0</v>
      </c>
      <c r="K542" s="4" t="s">
        <v>24</v>
      </c>
      <c r="L542" s="3" t="s">
        <v>24</v>
      </c>
      <c r="M542" t="e">
        <f t="shared" si="16"/>
        <v>#VALUE!</v>
      </c>
      <c r="N542" s="46">
        <f t="shared" si="17"/>
        <v>0</v>
      </c>
      <c r="O542" s="14"/>
    </row>
    <row r="543" spans="2:15">
      <c r="B543">
        <v>4000538</v>
      </c>
      <c r="C543" s="2">
        <v>60045</v>
      </c>
      <c r="D543" s="5">
        <v>2.2700000000000001E-2</v>
      </c>
      <c r="E543" s="2" t="s">
        <v>23</v>
      </c>
      <c r="F543" s="2" t="s">
        <v>23</v>
      </c>
      <c r="G543" s="3">
        <v>740</v>
      </c>
      <c r="H543" s="3">
        <v>0.51200000000000001</v>
      </c>
      <c r="I543" s="3" t="s">
        <v>6</v>
      </c>
      <c r="J543" s="3" t="b">
        <v>0</v>
      </c>
      <c r="K543" s="4" t="s">
        <v>24</v>
      </c>
      <c r="L543" s="3" t="s">
        <v>24</v>
      </c>
      <c r="M543" t="e">
        <f t="shared" si="16"/>
        <v>#VALUE!</v>
      </c>
      <c r="N543" s="46">
        <f t="shared" si="17"/>
        <v>0</v>
      </c>
      <c r="O543" s="14"/>
    </row>
    <row r="544" spans="2:15">
      <c r="B544">
        <v>4000539</v>
      </c>
      <c r="C544" s="2">
        <v>147576</v>
      </c>
      <c r="D544" s="5">
        <v>5.7099999999999998E-2</v>
      </c>
      <c r="E544" s="2" t="s">
        <v>23</v>
      </c>
      <c r="F544" s="2" t="s">
        <v>23</v>
      </c>
      <c r="G544" s="3">
        <v>661</v>
      </c>
      <c r="H544" s="3">
        <v>0.23199999999999998</v>
      </c>
      <c r="I544" s="3" t="s">
        <v>6</v>
      </c>
      <c r="J544" s="3" t="b">
        <v>0</v>
      </c>
      <c r="K544" s="4" t="s">
        <v>24</v>
      </c>
      <c r="L544" s="3" t="s">
        <v>24</v>
      </c>
      <c r="M544" t="e">
        <f t="shared" si="16"/>
        <v>#VALUE!</v>
      </c>
      <c r="N544" s="46">
        <f t="shared" si="17"/>
        <v>0</v>
      </c>
      <c r="O544" s="14"/>
    </row>
    <row r="545" spans="2:15">
      <c r="B545">
        <v>4000540</v>
      </c>
      <c r="C545" s="2">
        <v>98440</v>
      </c>
      <c r="D545" s="5">
        <v>2.75E-2</v>
      </c>
      <c r="E545" s="2" t="s">
        <v>23</v>
      </c>
      <c r="F545" s="2" t="s">
        <v>23</v>
      </c>
      <c r="G545" s="3">
        <v>682</v>
      </c>
      <c r="H545" s="3">
        <v>0.54400000000000004</v>
      </c>
      <c r="I545" s="3" t="s">
        <v>6</v>
      </c>
      <c r="J545" s="3" t="b">
        <v>0</v>
      </c>
      <c r="K545" s="4" t="s">
        <v>24</v>
      </c>
      <c r="L545" s="3" t="s">
        <v>24</v>
      </c>
      <c r="M545" t="e">
        <f t="shared" si="16"/>
        <v>#VALUE!</v>
      </c>
      <c r="N545" s="46">
        <f t="shared" si="17"/>
        <v>0</v>
      </c>
      <c r="O545" s="14"/>
    </row>
    <row r="546" spans="2:15">
      <c r="B546">
        <v>4000541</v>
      </c>
      <c r="C546" s="2">
        <v>40617</v>
      </c>
      <c r="D546" s="5">
        <v>3.3500000000000002E-2</v>
      </c>
      <c r="E546" s="2" t="s">
        <v>23</v>
      </c>
      <c r="F546" s="2" t="s">
        <v>23</v>
      </c>
      <c r="G546" s="3">
        <v>676</v>
      </c>
      <c r="H546" s="3">
        <v>0.30400000000000005</v>
      </c>
      <c r="I546" s="3" t="s">
        <v>6</v>
      </c>
      <c r="J546" s="3" t="b">
        <v>0</v>
      </c>
      <c r="K546" s="4" t="s">
        <v>24</v>
      </c>
      <c r="L546" s="3" t="s">
        <v>24</v>
      </c>
      <c r="M546" t="e">
        <f t="shared" si="16"/>
        <v>#VALUE!</v>
      </c>
      <c r="N546" s="46">
        <f t="shared" si="17"/>
        <v>0</v>
      </c>
      <c r="O546" s="14"/>
    </row>
    <row r="547" spans="2:15">
      <c r="B547">
        <v>4000542</v>
      </c>
      <c r="C547" s="2">
        <v>142946</v>
      </c>
      <c r="D547" s="5">
        <v>2.7699999999999999E-2</v>
      </c>
      <c r="E547" s="2" t="s">
        <v>23</v>
      </c>
      <c r="F547" s="2" t="s">
        <v>23</v>
      </c>
      <c r="G547" s="3">
        <v>795</v>
      </c>
      <c r="H547" s="3">
        <v>0.21599999999999997</v>
      </c>
      <c r="I547" s="3" t="s">
        <v>6</v>
      </c>
      <c r="J547" s="3" t="b">
        <v>0</v>
      </c>
      <c r="K547" s="4" t="s">
        <v>24</v>
      </c>
      <c r="L547" s="3" t="s">
        <v>24</v>
      </c>
      <c r="M547" t="e">
        <f t="shared" si="16"/>
        <v>#VALUE!</v>
      </c>
      <c r="N547" s="46">
        <f t="shared" si="17"/>
        <v>0</v>
      </c>
      <c r="O547" s="14"/>
    </row>
    <row r="548" spans="2:15">
      <c r="B548">
        <v>4000543</v>
      </c>
      <c r="C548" s="2">
        <v>12206</v>
      </c>
      <c r="D548" s="5">
        <v>6.9500000000000006E-2</v>
      </c>
      <c r="E548" s="2" t="s">
        <v>23</v>
      </c>
      <c r="F548" s="2" t="s">
        <v>23</v>
      </c>
      <c r="G548" s="3">
        <v>708</v>
      </c>
      <c r="H548" s="3">
        <v>0.21599999999999997</v>
      </c>
      <c r="I548" s="3" t="s">
        <v>6</v>
      </c>
      <c r="J548" s="3" t="b">
        <v>0</v>
      </c>
      <c r="K548" s="4" t="s">
        <v>24</v>
      </c>
      <c r="L548" s="3" t="s">
        <v>24</v>
      </c>
      <c r="M548" t="e">
        <f t="shared" si="16"/>
        <v>#VALUE!</v>
      </c>
      <c r="N548" s="46">
        <f t="shared" si="17"/>
        <v>0</v>
      </c>
      <c r="O548" s="14"/>
    </row>
    <row r="549" spans="2:15">
      <c r="B549">
        <v>4000544</v>
      </c>
      <c r="C549" s="2">
        <v>66872</v>
      </c>
      <c r="D549" s="5">
        <v>5.2299999999999999E-2</v>
      </c>
      <c r="E549" s="2" t="s">
        <v>23</v>
      </c>
      <c r="F549" s="2" t="s">
        <v>23</v>
      </c>
      <c r="G549" s="3">
        <v>678</v>
      </c>
      <c r="H549" s="3">
        <v>0.46400000000000008</v>
      </c>
      <c r="I549" s="3" t="s">
        <v>6</v>
      </c>
      <c r="J549" s="3" t="b">
        <v>0</v>
      </c>
      <c r="K549" s="4" t="s">
        <v>24</v>
      </c>
      <c r="L549" s="3" t="s">
        <v>24</v>
      </c>
      <c r="M549" t="e">
        <f t="shared" si="16"/>
        <v>#VALUE!</v>
      </c>
      <c r="N549" s="46">
        <f t="shared" si="17"/>
        <v>0</v>
      </c>
      <c r="O549" s="14"/>
    </row>
    <row r="550" spans="2:15">
      <c r="B550">
        <v>4000545</v>
      </c>
      <c r="C550" s="2">
        <v>65417</v>
      </c>
      <c r="D550" s="5">
        <v>5.2400000000000002E-2</v>
      </c>
      <c r="E550" s="2" t="s">
        <v>23</v>
      </c>
      <c r="F550" s="2" t="s">
        <v>25</v>
      </c>
      <c r="G550" s="3">
        <v>799</v>
      </c>
      <c r="H550" s="3">
        <v>0.22999999999999998</v>
      </c>
      <c r="I550" s="3" t="s">
        <v>6</v>
      </c>
      <c r="J550" s="3" t="b">
        <v>0</v>
      </c>
      <c r="K550" s="4" t="s">
        <v>24</v>
      </c>
      <c r="L550" s="3" t="s">
        <v>24</v>
      </c>
      <c r="M550" t="e">
        <f t="shared" si="16"/>
        <v>#VALUE!</v>
      </c>
      <c r="N550" s="46">
        <f t="shared" si="17"/>
        <v>0</v>
      </c>
      <c r="O550" s="14"/>
    </row>
    <row r="551" spans="2:15">
      <c r="B551">
        <v>4000546</v>
      </c>
      <c r="C551" s="2">
        <v>104005</v>
      </c>
      <c r="D551" s="5">
        <v>6.8000000000000005E-2</v>
      </c>
      <c r="E551" s="2" t="s">
        <v>23</v>
      </c>
      <c r="F551" s="2" t="s">
        <v>23</v>
      </c>
      <c r="G551" s="3">
        <v>733</v>
      </c>
      <c r="H551" s="3">
        <v>0.39200000000000002</v>
      </c>
      <c r="I551" s="3" t="s">
        <v>6</v>
      </c>
      <c r="J551" s="3" t="b">
        <v>0</v>
      </c>
      <c r="K551" s="4" t="s">
        <v>24</v>
      </c>
      <c r="L551" s="3" t="s">
        <v>24</v>
      </c>
      <c r="M551" t="e">
        <f t="shared" si="16"/>
        <v>#VALUE!</v>
      </c>
      <c r="N551" s="46">
        <f t="shared" si="17"/>
        <v>0</v>
      </c>
      <c r="O551" s="14"/>
    </row>
    <row r="552" spans="2:15">
      <c r="B552">
        <v>4000547</v>
      </c>
      <c r="C552" s="2">
        <v>11385</v>
      </c>
      <c r="D552" s="5">
        <v>2.2200000000000001E-2</v>
      </c>
      <c r="E552" s="2" t="s">
        <v>23</v>
      </c>
      <c r="F552" s="2" t="s">
        <v>23</v>
      </c>
      <c r="G552" s="3">
        <v>711</v>
      </c>
      <c r="H552" s="3">
        <v>0.43200000000000005</v>
      </c>
      <c r="I552" s="3" t="s">
        <v>6</v>
      </c>
      <c r="J552" s="3" t="b">
        <v>0</v>
      </c>
      <c r="K552" s="4" t="s">
        <v>24</v>
      </c>
      <c r="L552" s="3" t="s">
        <v>24</v>
      </c>
      <c r="M552" t="e">
        <f t="shared" si="16"/>
        <v>#VALUE!</v>
      </c>
      <c r="N552" s="46">
        <f t="shared" si="17"/>
        <v>0</v>
      </c>
      <c r="O552" s="14"/>
    </row>
    <row r="553" spans="2:15">
      <c r="B553">
        <v>4000548</v>
      </c>
      <c r="C553" s="2">
        <v>124366</v>
      </c>
      <c r="D553" s="5">
        <v>6.0699999999999997E-2</v>
      </c>
      <c r="E553" s="2" t="s">
        <v>23</v>
      </c>
      <c r="F553" s="2" t="s">
        <v>23</v>
      </c>
      <c r="G553" s="3">
        <v>618</v>
      </c>
      <c r="H553" s="3">
        <v>0.55999999999999994</v>
      </c>
      <c r="I553" s="3" t="s">
        <v>6</v>
      </c>
      <c r="J553" s="3" t="b">
        <v>0</v>
      </c>
      <c r="K553" s="4" t="s">
        <v>24</v>
      </c>
      <c r="L553" s="3" t="s">
        <v>24</v>
      </c>
      <c r="M553" t="e">
        <f t="shared" si="16"/>
        <v>#VALUE!</v>
      </c>
      <c r="N553" s="46">
        <f t="shared" si="17"/>
        <v>0</v>
      </c>
      <c r="O553" s="14"/>
    </row>
    <row r="554" spans="2:15">
      <c r="B554">
        <v>4000549</v>
      </c>
      <c r="C554" s="2">
        <v>111290</v>
      </c>
      <c r="D554" s="5">
        <v>5.3100000000000001E-2</v>
      </c>
      <c r="E554" s="2" t="s">
        <v>23</v>
      </c>
      <c r="F554" s="2" t="s">
        <v>23</v>
      </c>
      <c r="G554" s="3">
        <v>624</v>
      </c>
      <c r="H554" s="3">
        <v>0.2</v>
      </c>
      <c r="I554" s="3" t="s">
        <v>6</v>
      </c>
      <c r="J554" s="3" t="b">
        <v>0</v>
      </c>
      <c r="K554" s="4" t="s">
        <v>24</v>
      </c>
      <c r="L554" s="3" t="s">
        <v>24</v>
      </c>
      <c r="M554" t="e">
        <f t="shared" si="16"/>
        <v>#VALUE!</v>
      </c>
      <c r="N554" s="46">
        <f t="shared" si="17"/>
        <v>0</v>
      </c>
      <c r="O554" s="14"/>
    </row>
    <row r="555" spans="2:15">
      <c r="B555">
        <v>4000550</v>
      </c>
      <c r="C555" s="2">
        <v>71389</v>
      </c>
      <c r="D555" s="5">
        <v>3.2300000000000002E-2</v>
      </c>
      <c r="E555" s="2" t="s">
        <v>23</v>
      </c>
      <c r="F555" s="2" t="s">
        <v>23</v>
      </c>
      <c r="G555" s="3">
        <v>657</v>
      </c>
      <c r="H555" s="3">
        <v>0.24</v>
      </c>
      <c r="I555" s="3" t="s">
        <v>6</v>
      </c>
      <c r="J555" s="3" t="b">
        <v>0</v>
      </c>
      <c r="K555" s="4" t="s">
        <v>24</v>
      </c>
      <c r="L555" s="3" t="s">
        <v>24</v>
      </c>
      <c r="M555" t="e">
        <f t="shared" si="16"/>
        <v>#VALUE!</v>
      </c>
      <c r="N555" s="46">
        <f t="shared" si="17"/>
        <v>0</v>
      </c>
      <c r="O555" s="14"/>
    </row>
    <row r="556" spans="2:15">
      <c r="B556">
        <v>4000551</v>
      </c>
      <c r="C556" s="2">
        <v>113798</v>
      </c>
      <c r="D556" s="5">
        <v>5.2600000000000001E-2</v>
      </c>
      <c r="E556" s="2" t="s">
        <v>23</v>
      </c>
      <c r="F556" s="2" t="s">
        <v>23</v>
      </c>
      <c r="G556" s="3">
        <v>627</v>
      </c>
      <c r="H556" s="3">
        <v>0.43999999999999995</v>
      </c>
      <c r="I556" s="3" t="s">
        <v>6</v>
      </c>
      <c r="J556" s="3" t="b">
        <v>0</v>
      </c>
      <c r="K556" s="4" t="s">
        <v>24</v>
      </c>
      <c r="L556" s="3" t="s">
        <v>24</v>
      </c>
      <c r="M556" t="e">
        <f t="shared" si="16"/>
        <v>#VALUE!</v>
      </c>
      <c r="N556" s="46">
        <f t="shared" si="17"/>
        <v>0</v>
      </c>
      <c r="O556" s="14"/>
    </row>
    <row r="557" spans="2:15">
      <c r="B557">
        <v>4000552</v>
      </c>
      <c r="C557" s="2">
        <v>82781</v>
      </c>
      <c r="D557" s="5">
        <v>3.9199999999999999E-2</v>
      </c>
      <c r="E557" s="2" t="s">
        <v>23</v>
      </c>
      <c r="F557" s="2" t="s">
        <v>23</v>
      </c>
      <c r="G557" s="3">
        <v>645</v>
      </c>
      <c r="H557" s="3">
        <v>0.79999999999999993</v>
      </c>
      <c r="I557" s="3" t="s">
        <v>6</v>
      </c>
      <c r="J557" s="3" t="b">
        <v>0</v>
      </c>
      <c r="K557" s="4" t="s">
        <v>24</v>
      </c>
      <c r="L557" s="3" t="s">
        <v>24</v>
      </c>
      <c r="M557" t="e">
        <f t="shared" si="16"/>
        <v>#VALUE!</v>
      </c>
      <c r="N557" s="46">
        <f t="shared" si="17"/>
        <v>0</v>
      </c>
      <c r="O557" s="14"/>
    </row>
    <row r="558" spans="2:15">
      <c r="B558">
        <v>4000553</v>
      </c>
      <c r="C558" s="2">
        <v>79302</v>
      </c>
      <c r="D558" s="5">
        <v>4.8599999999999997E-2</v>
      </c>
      <c r="E558" s="2" t="s">
        <v>23</v>
      </c>
      <c r="F558" s="2" t="s">
        <v>23</v>
      </c>
      <c r="G558" s="3">
        <v>650</v>
      </c>
      <c r="H558" s="3">
        <v>0.28799999999999992</v>
      </c>
      <c r="I558" s="3" t="s">
        <v>6</v>
      </c>
      <c r="J558" s="3" t="b">
        <v>0</v>
      </c>
      <c r="K558" s="4" t="s">
        <v>24</v>
      </c>
      <c r="L558" s="3" t="s">
        <v>24</v>
      </c>
      <c r="M558" t="e">
        <f t="shared" si="16"/>
        <v>#VALUE!</v>
      </c>
      <c r="N558" s="46">
        <f t="shared" si="17"/>
        <v>0</v>
      </c>
      <c r="O558" s="14"/>
    </row>
    <row r="559" spans="2:15">
      <c r="B559">
        <v>4000554</v>
      </c>
      <c r="C559" s="2">
        <v>190481</v>
      </c>
      <c r="D559" s="5">
        <v>5.5599999999999997E-2</v>
      </c>
      <c r="E559" s="2" t="s">
        <v>23</v>
      </c>
      <c r="F559" s="2" t="s">
        <v>23</v>
      </c>
      <c r="G559" s="3">
        <v>628</v>
      </c>
      <c r="H559" s="3">
        <v>0.2</v>
      </c>
      <c r="I559" s="3" t="s">
        <v>6</v>
      </c>
      <c r="J559" s="3" t="b">
        <v>0</v>
      </c>
      <c r="K559" s="4" t="s">
        <v>24</v>
      </c>
      <c r="L559" s="3" t="s">
        <v>24</v>
      </c>
      <c r="M559" t="e">
        <f t="shared" si="16"/>
        <v>#VALUE!</v>
      </c>
      <c r="N559" s="46">
        <f t="shared" si="17"/>
        <v>0</v>
      </c>
      <c r="O559" s="14"/>
    </row>
    <row r="560" spans="2:15">
      <c r="B560">
        <v>4000555</v>
      </c>
      <c r="C560" s="2">
        <v>60275</v>
      </c>
      <c r="D560" s="5">
        <v>2.4199999999999999E-2</v>
      </c>
      <c r="E560" s="2" t="s">
        <v>23</v>
      </c>
      <c r="F560" s="2" t="s">
        <v>23</v>
      </c>
      <c r="G560" s="3">
        <v>678</v>
      </c>
      <c r="H560" s="3">
        <v>0.28000000000000003</v>
      </c>
      <c r="I560" s="3" t="s">
        <v>6</v>
      </c>
      <c r="J560" s="3" t="b">
        <v>0</v>
      </c>
      <c r="K560" s="4" t="s">
        <v>24</v>
      </c>
      <c r="L560" s="3" t="s">
        <v>24</v>
      </c>
      <c r="M560" t="e">
        <f t="shared" si="16"/>
        <v>#VALUE!</v>
      </c>
      <c r="N560" s="46">
        <f t="shared" si="17"/>
        <v>0</v>
      </c>
      <c r="O560" s="14"/>
    </row>
    <row r="561" spans="2:15">
      <c r="B561">
        <v>4000556</v>
      </c>
      <c r="C561" s="2">
        <v>20393</v>
      </c>
      <c r="D561" s="5">
        <v>2.01E-2</v>
      </c>
      <c r="E561" s="2" t="s">
        <v>23</v>
      </c>
      <c r="F561" s="2" t="s">
        <v>23</v>
      </c>
      <c r="G561" s="3">
        <v>715</v>
      </c>
      <c r="H561" s="3">
        <v>0.77600000000000013</v>
      </c>
      <c r="I561" s="3" t="s">
        <v>6</v>
      </c>
      <c r="J561" s="3" t="b">
        <v>0</v>
      </c>
      <c r="K561" s="4" t="s">
        <v>24</v>
      </c>
      <c r="L561" s="3" t="s">
        <v>24</v>
      </c>
      <c r="M561" t="e">
        <f t="shared" si="16"/>
        <v>#VALUE!</v>
      </c>
      <c r="N561" s="46">
        <f t="shared" si="17"/>
        <v>0</v>
      </c>
      <c r="O561" s="14"/>
    </row>
    <row r="562" spans="2:15">
      <c r="B562">
        <v>4000557</v>
      </c>
      <c r="C562" s="2">
        <v>125946</v>
      </c>
      <c r="D562" s="5">
        <v>5.1999999999999998E-2</v>
      </c>
      <c r="E562" s="2" t="s">
        <v>23</v>
      </c>
      <c r="F562" s="2" t="s">
        <v>23</v>
      </c>
      <c r="G562" s="3">
        <v>724</v>
      </c>
      <c r="H562" s="3">
        <v>0.67200000000000004</v>
      </c>
      <c r="I562" s="3" t="s">
        <v>6</v>
      </c>
      <c r="J562" s="3" t="b">
        <v>0</v>
      </c>
      <c r="K562" s="4" t="s">
        <v>24</v>
      </c>
      <c r="L562" s="3" t="s">
        <v>24</v>
      </c>
      <c r="M562" t="e">
        <f t="shared" si="16"/>
        <v>#VALUE!</v>
      </c>
      <c r="N562" s="46">
        <f t="shared" si="17"/>
        <v>0</v>
      </c>
      <c r="O562" s="14"/>
    </row>
    <row r="563" spans="2:15">
      <c r="B563">
        <v>4000558</v>
      </c>
      <c r="C563" s="2">
        <v>171482</v>
      </c>
      <c r="D563" s="5">
        <v>2.8899999999999999E-2</v>
      </c>
      <c r="E563" s="2" t="s">
        <v>23</v>
      </c>
      <c r="F563" s="2" t="s">
        <v>23</v>
      </c>
      <c r="G563" s="3">
        <v>684</v>
      </c>
      <c r="H563" s="3">
        <v>0.43200000000000005</v>
      </c>
      <c r="I563" s="3" t="s">
        <v>6</v>
      </c>
      <c r="J563" s="3" t="b">
        <v>0</v>
      </c>
      <c r="K563" s="4" t="s">
        <v>24</v>
      </c>
      <c r="L563" s="3" t="s">
        <v>24</v>
      </c>
      <c r="M563" t="e">
        <f t="shared" si="16"/>
        <v>#VALUE!</v>
      </c>
      <c r="N563" s="46">
        <f t="shared" si="17"/>
        <v>0</v>
      </c>
      <c r="O563" s="14"/>
    </row>
    <row r="564" spans="2:15">
      <c r="B564">
        <v>4000559</v>
      </c>
      <c r="C564" s="2">
        <v>42031</v>
      </c>
      <c r="D564" s="5">
        <v>3.2599999999999997E-2</v>
      </c>
      <c r="E564" s="2" t="s">
        <v>23</v>
      </c>
      <c r="F564" s="2" t="s">
        <v>23</v>
      </c>
      <c r="G564" s="3">
        <v>748</v>
      </c>
      <c r="H564" s="3">
        <v>0.76800000000000013</v>
      </c>
      <c r="I564" s="3" t="s">
        <v>6</v>
      </c>
      <c r="J564" s="3" t="b">
        <v>0</v>
      </c>
      <c r="K564" s="4" t="s">
        <v>24</v>
      </c>
      <c r="L564" s="3" t="s">
        <v>24</v>
      </c>
      <c r="M564" t="e">
        <f t="shared" si="16"/>
        <v>#VALUE!</v>
      </c>
      <c r="N564" s="46">
        <f t="shared" si="17"/>
        <v>0</v>
      </c>
      <c r="O564" s="14"/>
    </row>
    <row r="565" spans="2:15">
      <c r="B565">
        <v>4000560</v>
      </c>
      <c r="C565" s="2">
        <v>19342</v>
      </c>
      <c r="D565" s="5">
        <v>4.2500000000000003E-2</v>
      </c>
      <c r="E565" s="2" t="s">
        <v>23</v>
      </c>
      <c r="F565" s="2" t="s">
        <v>23</v>
      </c>
      <c r="G565" s="3">
        <v>619</v>
      </c>
      <c r="H565" s="3">
        <v>0.37600000000000011</v>
      </c>
      <c r="I565" s="3" t="s">
        <v>6</v>
      </c>
      <c r="J565" s="3" t="b">
        <v>0</v>
      </c>
      <c r="K565" s="4" t="s">
        <v>24</v>
      </c>
      <c r="L565" s="3" t="s">
        <v>24</v>
      </c>
      <c r="M565" t="e">
        <f t="shared" si="16"/>
        <v>#VALUE!</v>
      </c>
      <c r="N565" s="46">
        <f t="shared" si="17"/>
        <v>0</v>
      </c>
      <c r="O565" s="14"/>
    </row>
    <row r="566" spans="2:15">
      <c r="B566">
        <v>4000561</v>
      </c>
      <c r="C566" s="2">
        <v>66599</v>
      </c>
      <c r="D566" s="5">
        <v>6.1800000000000001E-2</v>
      </c>
      <c r="E566" s="2" t="s">
        <v>23</v>
      </c>
      <c r="F566" s="2" t="s">
        <v>23</v>
      </c>
      <c r="G566" s="3">
        <v>621</v>
      </c>
      <c r="H566" s="3">
        <v>0.2</v>
      </c>
      <c r="I566" s="3" t="s">
        <v>6</v>
      </c>
      <c r="J566" s="3" t="b">
        <v>0</v>
      </c>
      <c r="K566" s="4" t="s">
        <v>24</v>
      </c>
      <c r="L566" s="3" t="s">
        <v>24</v>
      </c>
      <c r="M566" t="e">
        <f t="shared" si="16"/>
        <v>#VALUE!</v>
      </c>
      <c r="N566" s="46">
        <f t="shared" si="17"/>
        <v>0</v>
      </c>
      <c r="O566" s="14"/>
    </row>
    <row r="567" spans="2:15">
      <c r="B567">
        <v>4000562</v>
      </c>
      <c r="C567" s="2">
        <v>17271</v>
      </c>
      <c r="D567" s="5">
        <v>2.92E-2</v>
      </c>
      <c r="E567" s="2" t="s">
        <v>23</v>
      </c>
      <c r="F567" s="2" t="s">
        <v>23</v>
      </c>
      <c r="G567" s="3">
        <v>609</v>
      </c>
      <c r="H567" s="3">
        <v>0.2</v>
      </c>
      <c r="I567" s="3" t="s">
        <v>6</v>
      </c>
      <c r="J567" s="3" t="b">
        <v>0</v>
      </c>
      <c r="K567" s="4" t="s">
        <v>24</v>
      </c>
      <c r="L567" s="3" t="s">
        <v>24</v>
      </c>
      <c r="M567" t="e">
        <f t="shared" si="16"/>
        <v>#VALUE!</v>
      </c>
      <c r="N567" s="46">
        <f t="shared" si="17"/>
        <v>0</v>
      </c>
      <c r="O567" s="14"/>
    </row>
    <row r="568" spans="2:15">
      <c r="B568">
        <v>4000563</v>
      </c>
      <c r="C568" s="2">
        <v>107465</v>
      </c>
      <c r="D568" s="5">
        <v>2.1100000000000001E-2</v>
      </c>
      <c r="E568" s="2" t="s">
        <v>23</v>
      </c>
      <c r="F568" s="2" t="s">
        <v>23</v>
      </c>
      <c r="G568" s="3">
        <v>649</v>
      </c>
      <c r="H568" s="3">
        <v>0.79999999999999993</v>
      </c>
      <c r="I568" s="3" t="s">
        <v>6</v>
      </c>
      <c r="J568" s="3" t="b">
        <v>0</v>
      </c>
      <c r="K568" s="4" t="s">
        <v>24</v>
      </c>
      <c r="L568" s="3" t="s">
        <v>24</v>
      </c>
      <c r="M568" t="e">
        <f t="shared" si="16"/>
        <v>#VALUE!</v>
      </c>
      <c r="N568" s="46">
        <f t="shared" si="17"/>
        <v>0</v>
      </c>
      <c r="O568" s="14"/>
    </row>
    <row r="569" spans="2:15">
      <c r="B569">
        <v>4000564</v>
      </c>
      <c r="C569" s="2">
        <v>41487</v>
      </c>
      <c r="D569" s="5">
        <v>2.2499999999999999E-2</v>
      </c>
      <c r="E569" s="2" t="s">
        <v>23</v>
      </c>
      <c r="F569" s="2" t="s">
        <v>27</v>
      </c>
      <c r="G569" s="3">
        <v>432</v>
      </c>
      <c r="H569" s="3">
        <v>0.5</v>
      </c>
      <c r="I569" s="3" t="s">
        <v>6</v>
      </c>
      <c r="J569" s="3" t="s">
        <v>24</v>
      </c>
      <c r="K569" s="4">
        <v>0.23</v>
      </c>
      <c r="L569" s="3">
        <v>6</v>
      </c>
      <c r="M569">
        <f t="shared" si="16"/>
        <v>0.21732957198030564</v>
      </c>
      <c r="N569" s="46">
        <f t="shared" si="17"/>
        <v>31944.99</v>
      </c>
      <c r="O569" s="14"/>
    </row>
    <row r="570" spans="2:15">
      <c r="B570">
        <v>4000565</v>
      </c>
      <c r="C570" s="2">
        <v>189534</v>
      </c>
      <c r="D570" s="5">
        <v>3.9100000000000003E-2</v>
      </c>
      <c r="E570" s="2" t="s">
        <v>23</v>
      </c>
      <c r="F570" s="2" t="s">
        <v>23</v>
      </c>
      <c r="G570" s="3">
        <v>636</v>
      </c>
      <c r="H570" s="3">
        <v>0.20800000000000007</v>
      </c>
      <c r="I570" s="3" t="s">
        <v>6</v>
      </c>
      <c r="J570" s="3" t="b">
        <v>0</v>
      </c>
      <c r="K570" s="4" t="s">
        <v>24</v>
      </c>
      <c r="L570" s="3" t="s">
        <v>24</v>
      </c>
      <c r="M570" t="e">
        <f t="shared" si="16"/>
        <v>#VALUE!</v>
      </c>
      <c r="N570" s="46">
        <f t="shared" si="17"/>
        <v>0</v>
      </c>
      <c r="O570" s="14"/>
    </row>
    <row r="571" spans="2:15">
      <c r="B571">
        <v>4000566</v>
      </c>
      <c r="C571" s="2">
        <v>74068</v>
      </c>
      <c r="D571" s="5">
        <v>5.3900000000000003E-2</v>
      </c>
      <c r="E571" s="2" t="s">
        <v>23</v>
      </c>
      <c r="F571" s="2" t="s">
        <v>23</v>
      </c>
      <c r="G571" s="3">
        <v>769</v>
      </c>
      <c r="H571" s="3">
        <v>0.71200000000000008</v>
      </c>
      <c r="I571" s="3" t="s">
        <v>6</v>
      </c>
      <c r="J571" s="3" t="b">
        <v>0</v>
      </c>
      <c r="K571" s="4" t="s">
        <v>24</v>
      </c>
      <c r="L571" s="3" t="s">
        <v>24</v>
      </c>
      <c r="M571" t="e">
        <f t="shared" si="16"/>
        <v>#VALUE!</v>
      </c>
      <c r="N571" s="46">
        <f t="shared" si="17"/>
        <v>0</v>
      </c>
      <c r="O571" s="14"/>
    </row>
    <row r="572" spans="2:15">
      <c r="B572">
        <v>4000567</v>
      </c>
      <c r="C572" s="2">
        <v>81442</v>
      </c>
      <c r="D572" s="5">
        <v>5.0299999999999997E-2</v>
      </c>
      <c r="E572" s="2" t="s">
        <v>23</v>
      </c>
      <c r="F572" s="2" t="s">
        <v>23</v>
      </c>
      <c r="G572" s="3">
        <v>651</v>
      </c>
      <c r="H572" s="3">
        <v>0.52</v>
      </c>
      <c r="I572" s="3" t="s">
        <v>6</v>
      </c>
      <c r="J572" s="3" t="b">
        <v>0</v>
      </c>
      <c r="K572" s="4" t="s">
        <v>24</v>
      </c>
      <c r="L572" s="3" t="s">
        <v>24</v>
      </c>
      <c r="M572" t="e">
        <f t="shared" si="16"/>
        <v>#VALUE!</v>
      </c>
      <c r="N572" s="46">
        <f t="shared" si="17"/>
        <v>0</v>
      </c>
      <c r="O572" s="14"/>
    </row>
    <row r="573" spans="2:15">
      <c r="B573">
        <v>4000568</v>
      </c>
      <c r="C573" s="2">
        <v>151383</v>
      </c>
      <c r="D573" s="5">
        <v>2.4400000000000002E-2</v>
      </c>
      <c r="E573" s="2" t="s">
        <v>23</v>
      </c>
      <c r="F573" s="2" t="s">
        <v>23</v>
      </c>
      <c r="G573" s="3">
        <v>772</v>
      </c>
      <c r="H573" s="3">
        <v>0.2</v>
      </c>
      <c r="I573" s="3" t="s">
        <v>6</v>
      </c>
      <c r="J573" s="3" t="b">
        <v>0</v>
      </c>
      <c r="K573" s="4" t="s">
        <v>24</v>
      </c>
      <c r="L573" s="3" t="s">
        <v>24</v>
      </c>
      <c r="M573" t="e">
        <f t="shared" si="16"/>
        <v>#VALUE!</v>
      </c>
      <c r="N573" s="46">
        <f t="shared" si="17"/>
        <v>0</v>
      </c>
      <c r="O573" s="14"/>
    </row>
    <row r="574" spans="2:15">
      <c r="B574">
        <v>4000569</v>
      </c>
      <c r="C574" s="2">
        <v>176718</v>
      </c>
      <c r="D574" s="5">
        <v>4.6699999999999998E-2</v>
      </c>
      <c r="E574" s="2" t="s">
        <v>23</v>
      </c>
      <c r="F574" s="2" t="s">
        <v>23</v>
      </c>
      <c r="G574" s="3">
        <v>788</v>
      </c>
      <c r="H574" s="3">
        <v>0.504</v>
      </c>
      <c r="I574" s="3" t="s">
        <v>6</v>
      </c>
      <c r="J574" s="3" t="b">
        <v>0</v>
      </c>
      <c r="K574" s="4" t="s">
        <v>24</v>
      </c>
      <c r="L574" s="3" t="s">
        <v>24</v>
      </c>
      <c r="M574" t="e">
        <f t="shared" si="16"/>
        <v>#VALUE!</v>
      </c>
      <c r="N574" s="46">
        <f t="shared" si="17"/>
        <v>0</v>
      </c>
      <c r="O574" s="14"/>
    </row>
    <row r="575" spans="2:15">
      <c r="B575">
        <v>4000570</v>
      </c>
      <c r="C575" s="2">
        <v>37004</v>
      </c>
      <c r="D575" s="5">
        <v>4.8000000000000001E-2</v>
      </c>
      <c r="E575" s="2" t="s">
        <v>23</v>
      </c>
      <c r="F575" s="2" t="s">
        <v>23</v>
      </c>
      <c r="G575" s="3">
        <v>718</v>
      </c>
      <c r="H575" s="3">
        <v>0.59199999999999997</v>
      </c>
      <c r="I575" s="3" t="s">
        <v>6</v>
      </c>
      <c r="J575" s="3" t="b">
        <v>0</v>
      </c>
      <c r="K575" s="4" t="s">
        <v>24</v>
      </c>
      <c r="L575" s="3" t="s">
        <v>24</v>
      </c>
      <c r="M575" t="e">
        <f t="shared" si="16"/>
        <v>#VALUE!</v>
      </c>
      <c r="N575" s="46">
        <f t="shared" si="17"/>
        <v>0</v>
      </c>
      <c r="O575" s="14"/>
    </row>
    <row r="576" spans="2:15">
      <c r="B576">
        <v>4000571</v>
      </c>
      <c r="C576" s="2">
        <v>33787</v>
      </c>
      <c r="D576" s="5">
        <v>2.63E-2</v>
      </c>
      <c r="E576" s="2" t="s">
        <v>23</v>
      </c>
      <c r="F576" s="2" t="s">
        <v>23</v>
      </c>
      <c r="G576" s="3">
        <v>645</v>
      </c>
      <c r="H576" s="3">
        <v>0.69600000000000006</v>
      </c>
      <c r="I576" s="3" t="s">
        <v>6</v>
      </c>
      <c r="J576" s="3" t="b">
        <v>0</v>
      </c>
      <c r="K576" s="4" t="s">
        <v>24</v>
      </c>
      <c r="L576" s="3" t="s">
        <v>24</v>
      </c>
      <c r="M576" t="e">
        <f t="shared" si="16"/>
        <v>#VALUE!</v>
      </c>
      <c r="N576" s="46">
        <f t="shared" si="17"/>
        <v>0</v>
      </c>
      <c r="O576" s="14"/>
    </row>
    <row r="577" spans="2:15">
      <c r="B577">
        <v>4000572</v>
      </c>
      <c r="C577" s="2">
        <v>180513</v>
      </c>
      <c r="D577" s="5">
        <v>3.6200000000000003E-2</v>
      </c>
      <c r="E577" s="2" t="s">
        <v>23</v>
      </c>
      <c r="F577" s="2" t="s">
        <v>23</v>
      </c>
      <c r="G577" s="3">
        <v>791</v>
      </c>
      <c r="H577" s="3">
        <v>0.41600000000000004</v>
      </c>
      <c r="I577" s="3" t="s">
        <v>6</v>
      </c>
      <c r="J577" s="3" t="b">
        <v>0</v>
      </c>
      <c r="K577" s="4" t="s">
        <v>24</v>
      </c>
      <c r="L577" s="3" t="s">
        <v>24</v>
      </c>
      <c r="M577" t="e">
        <f t="shared" si="16"/>
        <v>#VALUE!</v>
      </c>
      <c r="N577" s="46">
        <f t="shared" si="17"/>
        <v>0</v>
      </c>
      <c r="O577" s="14"/>
    </row>
    <row r="578" spans="2:15">
      <c r="B578">
        <v>4000573</v>
      </c>
      <c r="C578" s="2">
        <v>29635</v>
      </c>
      <c r="D578" s="5">
        <v>2.8799999999999999E-2</v>
      </c>
      <c r="E578" s="2" t="s">
        <v>23</v>
      </c>
      <c r="F578" s="2" t="s">
        <v>23</v>
      </c>
      <c r="G578" s="3">
        <v>602</v>
      </c>
      <c r="H578" s="3">
        <v>0.46400000000000008</v>
      </c>
      <c r="I578" s="3" t="s">
        <v>6</v>
      </c>
      <c r="J578" s="3" t="b">
        <v>0</v>
      </c>
      <c r="K578" s="4" t="s">
        <v>24</v>
      </c>
      <c r="L578" s="3" t="s">
        <v>24</v>
      </c>
      <c r="M578" t="e">
        <f t="shared" si="16"/>
        <v>#VALUE!</v>
      </c>
      <c r="N578" s="46">
        <f t="shared" si="17"/>
        <v>0</v>
      </c>
      <c r="O578" s="14"/>
    </row>
    <row r="579" spans="2:15">
      <c r="B579">
        <v>4000574</v>
      </c>
      <c r="C579" s="2">
        <v>35926</v>
      </c>
      <c r="D579" s="5">
        <v>4.7E-2</v>
      </c>
      <c r="E579" s="2" t="s">
        <v>23</v>
      </c>
      <c r="F579" s="2" t="s">
        <v>23</v>
      </c>
      <c r="G579" s="3">
        <v>662</v>
      </c>
      <c r="H579" s="3">
        <v>0.2</v>
      </c>
      <c r="I579" s="3" t="s">
        <v>6</v>
      </c>
      <c r="J579" s="3" t="b">
        <v>0</v>
      </c>
      <c r="K579" s="4" t="s">
        <v>24</v>
      </c>
      <c r="L579" s="3" t="s">
        <v>24</v>
      </c>
      <c r="M579" t="e">
        <f t="shared" si="16"/>
        <v>#VALUE!</v>
      </c>
      <c r="N579" s="46">
        <f t="shared" si="17"/>
        <v>0</v>
      </c>
      <c r="O579" s="14"/>
    </row>
    <row r="580" spans="2:15">
      <c r="B580">
        <v>4000575</v>
      </c>
      <c r="C580" s="2">
        <v>132853</v>
      </c>
      <c r="D580" s="5">
        <v>2.5700000000000001E-2</v>
      </c>
      <c r="E580" s="2" t="s">
        <v>23</v>
      </c>
      <c r="F580" s="2" t="s">
        <v>23</v>
      </c>
      <c r="G580" s="3">
        <v>603</v>
      </c>
      <c r="H580" s="3">
        <v>0.2</v>
      </c>
      <c r="I580" s="3" t="s">
        <v>6</v>
      </c>
      <c r="J580" s="3" t="b">
        <v>0</v>
      </c>
      <c r="K580" s="4" t="s">
        <v>24</v>
      </c>
      <c r="L580" s="3" t="s">
        <v>24</v>
      </c>
      <c r="M580" t="e">
        <f t="shared" si="16"/>
        <v>#VALUE!</v>
      </c>
      <c r="N580" s="46">
        <f t="shared" si="17"/>
        <v>0</v>
      </c>
      <c r="O580" s="14"/>
    </row>
    <row r="581" spans="2:15">
      <c r="B581">
        <v>4000576</v>
      </c>
      <c r="C581" s="2">
        <v>42281</v>
      </c>
      <c r="D581" s="5">
        <v>2.4500000000000001E-2</v>
      </c>
      <c r="E581" s="2" t="s">
        <v>23</v>
      </c>
      <c r="F581" s="2" t="s">
        <v>23</v>
      </c>
      <c r="G581" s="3">
        <v>701</v>
      </c>
      <c r="H581" s="3">
        <v>0.42400000000000004</v>
      </c>
      <c r="I581" s="3" t="s">
        <v>6</v>
      </c>
      <c r="J581" s="3" t="b">
        <v>0</v>
      </c>
      <c r="K581" s="4" t="s">
        <v>24</v>
      </c>
      <c r="L581" s="3" t="s">
        <v>24</v>
      </c>
      <c r="M581" t="e">
        <f t="shared" si="16"/>
        <v>#VALUE!</v>
      </c>
      <c r="N581" s="46">
        <f t="shared" si="17"/>
        <v>0</v>
      </c>
      <c r="O581" s="14"/>
    </row>
    <row r="582" spans="2:15">
      <c r="B582">
        <v>4000577</v>
      </c>
      <c r="C582" s="2">
        <v>190820</v>
      </c>
      <c r="D582" s="5">
        <v>2.9600000000000001E-2</v>
      </c>
      <c r="E582" s="2" t="s">
        <v>23</v>
      </c>
      <c r="F582" s="2" t="s">
        <v>23</v>
      </c>
      <c r="G582" s="3">
        <v>721</v>
      </c>
      <c r="H582" s="3">
        <v>0.72000000000000008</v>
      </c>
      <c r="I582" s="3" t="s">
        <v>6</v>
      </c>
      <c r="J582" s="3" t="b">
        <v>0</v>
      </c>
      <c r="K582" s="4" t="s">
        <v>24</v>
      </c>
      <c r="L582" s="3" t="s">
        <v>24</v>
      </c>
      <c r="M582" t="e">
        <f t="shared" ref="M582:M645" si="18">IF(ISBLANK(J582), 0, K582 / (1 + 0.12)^(L582/12))</f>
        <v>#VALUE!</v>
      </c>
      <c r="N582" s="46">
        <f t="shared" ref="N582:N645" si="19">IF(F582="defaulted", C582 * (1 - K582), 0)</f>
        <v>0</v>
      </c>
      <c r="O582" s="14"/>
    </row>
    <row r="583" spans="2:15">
      <c r="B583">
        <v>4000578</v>
      </c>
      <c r="C583" s="2">
        <v>86275</v>
      </c>
      <c r="D583" s="5">
        <v>5.9900000000000002E-2</v>
      </c>
      <c r="E583" s="2" t="s">
        <v>23</v>
      </c>
      <c r="F583" s="2" t="s">
        <v>23</v>
      </c>
      <c r="G583" s="3">
        <v>622</v>
      </c>
      <c r="H583" s="3">
        <v>0.7599999999999999</v>
      </c>
      <c r="I583" s="3" t="s">
        <v>6</v>
      </c>
      <c r="J583" s="3" t="b">
        <v>0</v>
      </c>
      <c r="K583" s="4" t="s">
        <v>24</v>
      </c>
      <c r="L583" s="3" t="s">
        <v>24</v>
      </c>
      <c r="M583" t="e">
        <f t="shared" si="18"/>
        <v>#VALUE!</v>
      </c>
      <c r="N583" s="46">
        <f t="shared" si="19"/>
        <v>0</v>
      </c>
      <c r="O583" s="14"/>
    </row>
    <row r="584" spans="2:15">
      <c r="B584">
        <v>4000579</v>
      </c>
      <c r="C584" s="2">
        <v>96686</v>
      </c>
      <c r="D584" s="5">
        <v>3.9199999999999999E-2</v>
      </c>
      <c r="E584" s="2" t="s">
        <v>23</v>
      </c>
      <c r="F584" s="2" t="s">
        <v>23</v>
      </c>
      <c r="G584" s="3">
        <v>782</v>
      </c>
      <c r="H584" s="3">
        <v>0.43200000000000005</v>
      </c>
      <c r="I584" s="3" t="s">
        <v>6</v>
      </c>
      <c r="J584" s="3" t="b">
        <v>0</v>
      </c>
      <c r="K584" s="4" t="s">
        <v>24</v>
      </c>
      <c r="L584" s="3" t="s">
        <v>24</v>
      </c>
      <c r="M584" t="e">
        <f t="shared" si="18"/>
        <v>#VALUE!</v>
      </c>
      <c r="N584" s="46">
        <f t="shared" si="19"/>
        <v>0</v>
      </c>
      <c r="O584" s="14"/>
    </row>
    <row r="585" spans="2:15">
      <c r="B585">
        <v>4000580</v>
      </c>
      <c r="C585" s="2">
        <v>31792</v>
      </c>
      <c r="D585" s="5">
        <v>3.95E-2</v>
      </c>
      <c r="E585" s="2" t="s">
        <v>23</v>
      </c>
      <c r="F585" s="2" t="s">
        <v>23</v>
      </c>
      <c r="G585" s="3">
        <v>741</v>
      </c>
      <c r="H585" s="3">
        <v>0.31200000000000006</v>
      </c>
      <c r="I585" s="3" t="s">
        <v>6</v>
      </c>
      <c r="J585" s="3" t="b">
        <v>0</v>
      </c>
      <c r="K585" s="4" t="s">
        <v>24</v>
      </c>
      <c r="L585" s="3" t="s">
        <v>24</v>
      </c>
      <c r="M585" t="e">
        <f t="shared" si="18"/>
        <v>#VALUE!</v>
      </c>
      <c r="N585" s="46">
        <f t="shared" si="19"/>
        <v>0</v>
      </c>
      <c r="O585" s="14"/>
    </row>
    <row r="586" spans="2:15">
      <c r="B586">
        <v>4000581</v>
      </c>
      <c r="C586" s="2">
        <v>93066</v>
      </c>
      <c r="D586" s="5">
        <v>3.8600000000000002E-2</v>
      </c>
      <c r="E586" s="2" t="s">
        <v>23</v>
      </c>
      <c r="F586" s="2" t="s">
        <v>23</v>
      </c>
      <c r="G586" s="3">
        <v>742</v>
      </c>
      <c r="H586" s="3">
        <v>0.2</v>
      </c>
      <c r="I586" s="3" t="s">
        <v>6</v>
      </c>
      <c r="J586" s="3" t="b">
        <v>0</v>
      </c>
      <c r="K586" s="4" t="s">
        <v>24</v>
      </c>
      <c r="L586" s="3" t="s">
        <v>24</v>
      </c>
      <c r="M586" t="e">
        <f t="shared" si="18"/>
        <v>#VALUE!</v>
      </c>
      <c r="N586" s="46">
        <f t="shared" si="19"/>
        <v>0</v>
      </c>
      <c r="O586" s="14"/>
    </row>
    <row r="587" spans="2:15">
      <c r="B587">
        <v>4000582</v>
      </c>
      <c r="C587" s="2">
        <v>34617</v>
      </c>
      <c r="D587" s="5">
        <v>2.6800000000000001E-2</v>
      </c>
      <c r="E587" s="2" t="s">
        <v>23</v>
      </c>
      <c r="F587" s="2" t="s">
        <v>23</v>
      </c>
      <c r="G587" s="3">
        <v>690</v>
      </c>
      <c r="H587" s="3">
        <v>0.20800000000000007</v>
      </c>
      <c r="I587" s="3" t="s">
        <v>6</v>
      </c>
      <c r="J587" s="3" t="b">
        <v>0</v>
      </c>
      <c r="K587" s="4" t="s">
        <v>24</v>
      </c>
      <c r="L587" s="3" t="s">
        <v>24</v>
      </c>
      <c r="M587" t="e">
        <f t="shared" si="18"/>
        <v>#VALUE!</v>
      </c>
      <c r="N587" s="46">
        <f t="shared" si="19"/>
        <v>0</v>
      </c>
      <c r="O587" s="14"/>
    </row>
    <row r="588" spans="2:15">
      <c r="B588">
        <v>4000583</v>
      </c>
      <c r="C588" s="2">
        <v>60949</v>
      </c>
      <c r="D588" s="5">
        <v>5.91E-2</v>
      </c>
      <c r="E588" s="2" t="s">
        <v>23</v>
      </c>
      <c r="F588" s="2" t="s">
        <v>23</v>
      </c>
      <c r="G588" s="3">
        <v>784</v>
      </c>
      <c r="H588" s="3">
        <v>0.2</v>
      </c>
      <c r="I588" s="3" t="s">
        <v>6</v>
      </c>
      <c r="J588" s="3" t="b">
        <v>0</v>
      </c>
      <c r="K588" s="4" t="s">
        <v>24</v>
      </c>
      <c r="L588" s="3" t="s">
        <v>24</v>
      </c>
      <c r="M588" t="e">
        <f t="shared" si="18"/>
        <v>#VALUE!</v>
      </c>
      <c r="N588" s="46">
        <f t="shared" si="19"/>
        <v>0</v>
      </c>
      <c r="O588" s="14"/>
    </row>
    <row r="589" spans="2:15">
      <c r="B589">
        <v>4000584</v>
      </c>
      <c r="C589" s="2">
        <v>117420</v>
      </c>
      <c r="D589" s="5">
        <v>2.2200000000000001E-2</v>
      </c>
      <c r="E589" s="2" t="s">
        <v>23</v>
      </c>
      <c r="F589" s="2" t="s">
        <v>23</v>
      </c>
      <c r="G589" s="3">
        <v>699</v>
      </c>
      <c r="H589" s="3">
        <v>0.2</v>
      </c>
      <c r="I589" s="3" t="s">
        <v>6</v>
      </c>
      <c r="J589" s="3" t="b">
        <v>0</v>
      </c>
      <c r="K589" s="4" t="s">
        <v>24</v>
      </c>
      <c r="L589" s="3" t="s">
        <v>24</v>
      </c>
      <c r="M589" t="e">
        <f t="shared" si="18"/>
        <v>#VALUE!</v>
      </c>
      <c r="N589" s="46">
        <f t="shared" si="19"/>
        <v>0</v>
      </c>
      <c r="O589" s="14"/>
    </row>
    <row r="590" spans="2:15">
      <c r="B590">
        <v>4000585</v>
      </c>
      <c r="C590" s="2">
        <v>171551</v>
      </c>
      <c r="D590" s="5">
        <v>5.6800000000000003E-2</v>
      </c>
      <c r="E590" s="2" t="s">
        <v>23</v>
      </c>
      <c r="F590" s="2" t="s">
        <v>27</v>
      </c>
      <c r="G590" s="3">
        <v>444.59999999999997</v>
      </c>
      <c r="H590" s="3">
        <v>0.74999999999999989</v>
      </c>
      <c r="I590" s="3" t="s">
        <v>6</v>
      </c>
      <c r="J590" s="3" t="s">
        <v>24</v>
      </c>
      <c r="K590" s="4">
        <v>0</v>
      </c>
      <c r="L590" s="3">
        <v>5</v>
      </c>
      <c r="M590">
        <f t="shared" si="18"/>
        <v>0</v>
      </c>
      <c r="N590" s="46">
        <f t="shared" si="19"/>
        <v>171551</v>
      </c>
      <c r="O590" s="14"/>
    </row>
    <row r="591" spans="2:15">
      <c r="B591">
        <v>4000586</v>
      </c>
      <c r="C591" s="2">
        <v>46817</v>
      </c>
      <c r="D591" s="5">
        <v>6.5100000000000005E-2</v>
      </c>
      <c r="E591" s="2" t="s">
        <v>23</v>
      </c>
      <c r="F591" s="2" t="s">
        <v>23</v>
      </c>
      <c r="G591" s="3">
        <v>689</v>
      </c>
      <c r="H591" s="3">
        <v>0.31200000000000006</v>
      </c>
      <c r="I591" s="3" t="s">
        <v>6</v>
      </c>
      <c r="J591" s="3" t="b">
        <v>0</v>
      </c>
      <c r="K591" s="4" t="s">
        <v>24</v>
      </c>
      <c r="L591" s="3" t="s">
        <v>24</v>
      </c>
      <c r="M591" t="e">
        <f t="shared" si="18"/>
        <v>#VALUE!</v>
      </c>
      <c r="N591" s="46">
        <f t="shared" si="19"/>
        <v>0</v>
      </c>
      <c r="O591" s="14"/>
    </row>
    <row r="592" spans="2:15">
      <c r="B592">
        <v>4000587</v>
      </c>
      <c r="C592" s="2">
        <v>150983</v>
      </c>
      <c r="D592" s="5">
        <v>6.3899999999999998E-2</v>
      </c>
      <c r="E592" s="2" t="s">
        <v>23</v>
      </c>
      <c r="F592" s="2" t="s">
        <v>23</v>
      </c>
      <c r="G592" s="3">
        <v>678</v>
      </c>
      <c r="H592" s="3">
        <v>0.72800000000000009</v>
      </c>
      <c r="I592" s="3" t="s">
        <v>6</v>
      </c>
      <c r="J592" s="3" t="b">
        <v>0</v>
      </c>
      <c r="K592" s="4" t="s">
        <v>24</v>
      </c>
      <c r="L592" s="3" t="s">
        <v>24</v>
      </c>
      <c r="M592" t="e">
        <f t="shared" si="18"/>
        <v>#VALUE!</v>
      </c>
      <c r="N592" s="46">
        <f t="shared" si="19"/>
        <v>0</v>
      </c>
      <c r="O592" s="14"/>
    </row>
    <row r="593" spans="2:15">
      <c r="B593">
        <v>4000588</v>
      </c>
      <c r="C593" s="2">
        <v>35059</v>
      </c>
      <c r="D593" s="5">
        <v>6.1600000000000002E-2</v>
      </c>
      <c r="E593" s="2" t="s">
        <v>23</v>
      </c>
      <c r="F593" s="2" t="s">
        <v>23</v>
      </c>
      <c r="G593" s="3">
        <v>620</v>
      </c>
      <c r="H593" s="3">
        <v>0.35199999999999998</v>
      </c>
      <c r="I593" s="3" t="s">
        <v>6</v>
      </c>
      <c r="J593" s="3" t="b">
        <v>0</v>
      </c>
      <c r="K593" s="4" t="s">
        <v>24</v>
      </c>
      <c r="L593" s="3" t="s">
        <v>24</v>
      </c>
      <c r="M593" t="e">
        <f t="shared" si="18"/>
        <v>#VALUE!</v>
      </c>
      <c r="N593" s="46">
        <f t="shared" si="19"/>
        <v>0</v>
      </c>
      <c r="O593" s="14"/>
    </row>
    <row r="594" spans="2:15">
      <c r="B594">
        <v>4000589</v>
      </c>
      <c r="C594" s="2">
        <v>174859</v>
      </c>
      <c r="D594" s="5">
        <v>4.0800000000000003E-2</v>
      </c>
      <c r="E594" s="2" t="s">
        <v>23</v>
      </c>
      <c r="F594" s="2" t="s">
        <v>23</v>
      </c>
      <c r="G594" s="3">
        <v>738</v>
      </c>
      <c r="H594" s="3">
        <v>0.63200000000000001</v>
      </c>
      <c r="I594" s="3" t="s">
        <v>6</v>
      </c>
      <c r="J594" s="3" t="b">
        <v>0</v>
      </c>
      <c r="K594" s="4" t="s">
        <v>24</v>
      </c>
      <c r="L594" s="3" t="s">
        <v>24</v>
      </c>
      <c r="M594" t="e">
        <f t="shared" si="18"/>
        <v>#VALUE!</v>
      </c>
      <c r="N594" s="46">
        <f t="shared" si="19"/>
        <v>0</v>
      </c>
      <c r="O594" s="14"/>
    </row>
    <row r="595" spans="2:15">
      <c r="B595">
        <v>4000590</v>
      </c>
      <c r="C595" s="2">
        <v>149433</v>
      </c>
      <c r="D595" s="5">
        <v>2.5899999999999999E-2</v>
      </c>
      <c r="E595" s="2" t="s">
        <v>23</v>
      </c>
      <c r="F595" s="2" t="s">
        <v>23</v>
      </c>
      <c r="G595" s="3">
        <v>794</v>
      </c>
      <c r="H595" s="3">
        <v>0.55200000000000005</v>
      </c>
      <c r="I595" s="3" t="s">
        <v>6</v>
      </c>
      <c r="J595" s="3" t="b">
        <v>0</v>
      </c>
      <c r="K595" s="4" t="s">
        <v>24</v>
      </c>
      <c r="L595" s="3" t="s">
        <v>24</v>
      </c>
      <c r="M595" t="e">
        <f t="shared" si="18"/>
        <v>#VALUE!</v>
      </c>
      <c r="N595" s="46">
        <f t="shared" si="19"/>
        <v>0</v>
      </c>
      <c r="O595" s="14"/>
    </row>
    <row r="596" spans="2:15">
      <c r="B596">
        <v>4000591</v>
      </c>
      <c r="C596" s="2">
        <v>38302</v>
      </c>
      <c r="D596" s="5">
        <v>3.3399999999999999E-2</v>
      </c>
      <c r="E596" s="2" t="s">
        <v>23</v>
      </c>
      <c r="F596" s="2" t="s">
        <v>23</v>
      </c>
      <c r="G596" s="3">
        <v>694</v>
      </c>
      <c r="H596" s="3">
        <v>0.2</v>
      </c>
      <c r="I596" s="3" t="s">
        <v>6</v>
      </c>
      <c r="J596" s="3" t="b">
        <v>0</v>
      </c>
      <c r="K596" s="4" t="s">
        <v>24</v>
      </c>
      <c r="L596" s="3" t="s">
        <v>24</v>
      </c>
      <c r="M596" t="e">
        <f t="shared" si="18"/>
        <v>#VALUE!</v>
      </c>
      <c r="N596" s="46">
        <f t="shared" si="19"/>
        <v>0</v>
      </c>
      <c r="O596" s="14"/>
    </row>
    <row r="597" spans="2:15">
      <c r="B597">
        <v>4000592</v>
      </c>
      <c r="C597" s="2">
        <v>121273</v>
      </c>
      <c r="D597" s="5">
        <v>6.7400000000000002E-2</v>
      </c>
      <c r="E597" s="2" t="s">
        <v>23</v>
      </c>
      <c r="F597" s="2" t="s">
        <v>23</v>
      </c>
      <c r="G597" s="3">
        <v>787</v>
      </c>
      <c r="H597" s="3">
        <v>0.21599999999999997</v>
      </c>
      <c r="I597" s="3" t="s">
        <v>6</v>
      </c>
      <c r="J597" s="3" t="b">
        <v>0</v>
      </c>
      <c r="K597" s="4" t="s">
        <v>24</v>
      </c>
      <c r="L597" s="3" t="s">
        <v>24</v>
      </c>
      <c r="M597" t="e">
        <f t="shared" si="18"/>
        <v>#VALUE!</v>
      </c>
      <c r="N597" s="46">
        <f t="shared" si="19"/>
        <v>0</v>
      </c>
      <c r="O597" s="14"/>
    </row>
    <row r="598" spans="2:15">
      <c r="B598">
        <v>4000593</v>
      </c>
      <c r="C598" s="2">
        <v>95309</v>
      </c>
      <c r="D598" s="5">
        <v>2.12E-2</v>
      </c>
      <c r="E598" s="2" t="s">
        <v>23</v>
      </c>
      <c r="F598" s="2" t="s">
        <v>23</v>
      </c>
      <c r="G598" s="3">
        <v>601</v>
      </c>
      <c r="H598" s="3">
        <v>0.44800000000000006</v>
      </c>
      <c r="I598" s="3" t="s">
        <v>6</v>
      </c>
      <c r="J598" s="3" t="b">
        <v>0</v>
      </c>
      <c r="K598" s="4" t="s">
        <v>24</v>
      </c>
      <c r="L598" s="3" t="s">
        <v>24</v>
      </c>
      <c r="M598" t="e">
        <f t="shared" si="18"/>
        <v>#VALUE!</v>
      </c>
      <c r="N598" s="46">
        <f t="shared" si="19"/>
        <v>0</v>
      </c>
      <c r="O598" s="14"/>
    </row>
    <row r="599" spans="2:15">
      <c r="B599">
        <v>4000594</v>
      </c>
      <c r="C599" s="2">
        <v>150477</v>
      </c>
      <c r="D599" s="5">
        <v>6.2700000000000006E-2</v>
      </c>
      <c r="E599" s="2" t="s">
        <v>23</v>
      </c>
      <c r="F599" s="2" t="s">
        <v>23</v>
      </c>
      <c r="G599" s="3">
        <v>689</v>
      </c>
      <c r="H599" s="3">
        <v>0.72800000000000009</v>
      </c>
      <c r="I599" s="3" t="s">
        <v>6</v>
      </c>
      <c r="J599" s="3" t="b">
        <v>0</v>
      </c>
      <c r="K599" s="4" t="s">
        <v>24</v>
      </c>
      <c r="L599" s="3" t="s">
        <v>24</v>
      </c>
      <c r="M599" t="e">
        <f t="shared" si="18"/>
        <v>#VALUE!</v>
      </c>
      <c r="N599" s="46">
        <f t="shared" si="19"/>
        <v>0</v>
      </c>
      <c r="O599" s="14"/>
    </row>
    <row r="600" spans="2:15">
      <c r="B600">
        <v>4000595</v>
      </c>
      <c r="C600" s="2">
        <v>38023</v>
      </c>
      <c r="D600" s="5">
        <v>6.1499999999999999E-2</v>
      </c>
      <c r="E600" s="2" t="s">
        <v>23</v>
      </c>
      <c r="F600" s="2" t="s">
        <v>23</v>
      </c>
      <c r="G600" s="3">
        <v>716</v>
      </c>
      <c r="H600" s="3">
        <v>0.2</v>
      </c>
      <c r="I600" s="3" t="s">
        <v>6</v>
      </c>
      <c r="J600" s="3" t="b">
        <v>0</v>
      </c>
      <c r="K600" s="4" t="s">
        <v>24</v>
      </c>
      <c r="L600" s="3" t="s">
        <v>24</v>
      </c>
      <c r="M600" t="e">
        <f t="shared" si="18"/>
        <v>#VALUE!</v>
      </c>
      <c r="N600" s="46">
        <f t="shared" si="19"/>
        <v>0</v>
      </c>
      <c r="O600" s="14"/>
    </row>
    <row r="601" spans="2:15">
      <c r="B601">
        <v>4000596</v>
      </c>
      <c r="C601" s="2">
        <v>187486</v>
      </c>
      <c r="D601" s="5">
        <v>4.9599999999999998E-2</v>
      </c>
      <c r="E601" s="2" t="s">
        <v>23</v>
      </c>
      <c r="F601" s="2" t="s">
        <v>23</v>
      </c>
      <c r="G601" s="3">
        <v>784</v>
      </c>
      <c r="H601" s="3">
        <v>0.49600000000000011</v>
      </c>
      <c r="I601" s="3" t="s">
        <v>6</v>
      </c>
      <c r="J601" s="3" t="b">
        <v>0</v>
      </c>
      <c r="K601" s="4" t="s">
        <v>24</v>
      </c>
      <c r="L601" s="3" t="s">
        <v>24</v>
      </c>
      <c r="M601" t="e">
        <f t="shared" si="18"/>
        <v>#VALUE!</v>
      </c>
      <c r="N601" s="46">
        <f t="shared" si="19"/>
        <v>0</v>
      </c>
      <c r="O601" s="14"/>
    </row>
    <row r="602" spans="2:15">
      <c r="B602">
        <v>4000597</v>
      </c>
      <c r="C602" s="2">
        <v>130732</v>
      </c>
      <c r="D602" s="5">
        <v>3.6400000000000002E-2</v>
      </c>
      <c r="E602" s="2" t="s">
        <v>23</v>
      </c>
      <c r="F602" s="2" t="s">
        <v>23</v>
      </c>
      <c r="G602" s="3">
        <v>648</v>
      </c>
      <c r="H602" s="3">
        <v>0.31200000000000006</v>
      </c>
      <c r="I602" s="3" t="s">
        <v>6</v>
      </c>
      <c r="J602" s="3" t="b">
        <v>0</v>
      </c>
      <c r="K602" s="4" t="s">
        <v>24</v>
      </c>
      <c r="L602" s="3" t="s">
        <v>24</v>
      </c>
      <c r="M602" t="e">
        <f t="shared" si="18"/>
        <v>#VALUE!</v>
      </c>
      <c r="N602" s="46">
        <f t="shared" si="19"/>
        <v>0</v>
      </c>
      <c r="O602" s="14"/>
    </row>
    <row r="603" spans="2:15">
      <c r="B603">
        <v>4000598</v>
      </c>
      <c r="C603" s="2">
        <v>129663</v>
      </c>
      <c r="D603" s="5">
        <v>5.6599999999999998E-2</v>
      </c>
      <c r="E603" s="2" t="s">
        <v>23</v>
      </c>
      <c r="F603" s="2" t="s">
        <v>23</v>
      </c>
      <c r="G603" s="3">
        <v>686</v>
      </c>
      <c r="H603" s="3">
        <v>0.72000000000000008</v>
      </c>
      <c r="I603" s="3" t="s">
        <v>6</v>
      </c>
      <c r="J603" s="3" t="b">
        <v>0</v>
      </c>
      <c r="K603" s="4" t="s">
        <v>24</v>
      </c>
      <c r="L603" s="3" t="s">
        <v>24</v>
      </c>
      <c r="M603" t="e">
        <f t="shared" si="18"/>
        <v>#VALUE!</v>
      </c>
      <c r="N603" s="46">
        <f t="shared" si="19"/>
        <v>0</v>
      </c>
      <c r="O603" s="14"/>
    </row>
    <row r="604" spans="2:15">
      <c r="B604">
        <v>4000599</v>
      </c>
      <c r="C604" s="2">
        <v>58633</v>
      </c>
      <c r="D604" s="5">
        <v>4.7899999999999998E-2</v>
      </c>
      <c r="E604" s="2" t="s">
        <v>23</v>
      </c>
      <c r="F604" s="2" t="s">
        <v>27</v>
      </c>
      <c r="G604" s="3">
        <v>400.2</v>
      </c>
      <c r="H604" s="3">
        <v>0.51</v>
      </c>
      <c r="I604" s="3" t="s">
        <v>6</v>
      </c>
      <c r="J604" s="3" t="s">
        <v>24</v>
      </c>
      <c r="K604" s="4">
        <v>0.23</v>
      </c>
      <c r="L604" s="3">
        <v>4</v>
      </c>
      <c r="M604">
        <f t="shared" si="18"/>
        <v>0.22147353033873057</v>
      </c>
      <c r="N604" s="46">
        <f t="shared" si="19"/>
        <v>45147.41</v>
      </c>
      <c r="O604" s="14"/>
    </row>
    <row r="605" spans="2:15">
      <c r="B605">
        <v>4000600</v>
      </c>
      <c r="C605" s="2">
        <v>185567</v>
      </c>
      <c r="D605" s="5">
        <v>5.2900000000000003E-2</v>
      </c>
      <c r="E605" s="2" t="s">
        <v>23</v>
      </c>
      <c r="F605" s="2" t="s">
        <v>23</v>
      </c>
      <c r="G605" s="3">
        <v>690</v>
      </c>
      <c r="H605" s="3">
        <v>0.2</v>
      </c>
      <c r="I605" s="3" t="s">
        <v>6</v>
      </c>
      <c r="J605" s="3" t="b">
        <v>0</v>
      </c>
      <c r="K605" s="4" t="s">
        <v>24</v>
      </c>
      <c r="L605" s="3" t="s">
        <v>24</v>
      </c>
      <c r="M605" t="e">
        <f t="shared" si="18"/>
        <v>#VALUE!</v>
      </c>
      <c r="N605" s="46">
        <f t="shared" si="19"/>
        <v>0</v>
      </c>
      <c r="O605" s="14"/>
    </row>
    <row r="606" spans="2:15">
      <c r="B606">
        <v>4000601</v>
      </c>
      <c r="C606" s="2">
        <v>37546</v>
      </c>
      <c r="D606" s="5">
        <v>2.7300000000000001E-2</v>
      </c>
      <c r="E606" s="2" t="s">
        <v>23</v>
      </c>
      <c r="F606" s="2" t="s">
        <v>23</v>
      </c>
      <c r="G606" s="3">
        <v>669</v>
      </c>
      <c r="H606" s="3">
        <v>0.2</v>
      </c>
      <c r="I606" s="3" t="s">
        <v>6</v>
      </c>
      <c r="J606" s="3" t="b">
        <v>0</v>
      </c>
      <c r="K606" s="4" t="s">
        <v>24</v>
      </c>
      <c r="L606" s="3" t="s">
        <v>24</v>
      </c>
      <c r="M606" t="e">
        <f t="shared" si="18"/>
        <v>#VALUE!</v>
      </c>
      <c r="N606" s="46">
        <f t="shared" si="19"/>
        <v>0</v>
      </c>
      <c r="O606" s="14"/>
    </row>
    <row r="607" spans="2:15">
      <c r="B607">
        <v>4000602</v>
      </c>
      <c r="C607" s="2">
        <v>142969</v>
      </c>
      <c r="D607" s="5">
        <v>3.6499999999999998E-2</v>
      </c>
      <c r="E607" s="2" t="s">
        <v>23</v>
      </c>
      <c r="F607" s="2" t="s">
        <v>27</v>
      </c>
      <c r="G607" s="3">
        <v>393</v>
      </c>
      <c r="H607" s="3">
        <v>0.2</v>
      </c>
      <c r="I607" s="3" t="s">
        <v>6</v>
      </c>
      <c r="J607" s="3" t="s">
        <v>24</v>
      </c>
      <c r="K607" s="4">
        <v>0.06</v>
      </c>
      <c r="L607" s="3">
        <v>4</v>
      </c>
      <c r="M607">
        <f t="shared" si="18"/>
        <v>5.7775703566625362E-2</v>
      </c>
      <c r="N607" s="46">
        <f t="shared" si="19"/>
        <v>134390.85999999999</v>
      </c>
      <c r="O607" s="14"/>
    </row>
    <row r="608" spans="2:15">
      <c r="B608">
        <v>4000603</v>
      </c>
      <c r="C608" s="2">
        <v>195537</v>
      </c>
      <c r="D608" s="5">
        <v>6.6100000000000006E-2</v>
      </c>
      <c r="E608" s="2" t="s">
        <v>23</v>
      </c>
      <c r="F608" s="2" t="s">
        <v>23</v>
      </c>
      <c r="G608" s="3">
        <v>715</v>
      </c>
      <c r="H608" s="3">
        <v>0.65600000000000003</v>
      </c>
      <c r="I608" s="3" t="s">
        <v>6</v>
      </c>
      <c r="J608" s="3" t="b">
        <v>0</v>
      </c>
      <c r="K608" s="4" t="s">
        <v>24</v>
      </c>
      <c r="L608" s="3" t="s">
        <v>24</v>
      </c>
      <c r="M608" t="e">
        <f t="shared" si="18"/>
        <v>#VALUE!</v>
      </c>
      <c r="N608" s="46">
        <f t="shared" si="19"/>
        <v>0</v>
      </c>
      <c r="O608" s="14"/>
    </row>
    <row r="609" spans="2:15">
      <c r="B609">
        <v>4000604</v>
      </c>
      <c r="C609" s="2">
        <v>190570</v>
      </c>
      <c r="D609" s="5">
        <v>5.6599999999999998E-2</v>
      </c>
      <c r="E609" s="2" t="s">
        <v>23</v>
      </c>
      <c r="F609" s="2" t="s">
        <v>23</v>
      </c>
      <c r="G609" s="3">
        <v>686</v>
      </c>
      <c r="H609" s="3">
        <v>0.45600000000000007</v>
      </c>
      <c r="I609" s="3" t="s">
        <v>6</v>
      </c>
      <c r="J609" s="3" t="b">
        <v>0</v>
      </c>
      <c r="K609" s="4" t="s">
        <v>24</v>
      </c>
      <c r="L609" s="3" t="s">
        <v>24</v>
      </c>
      <c r="M609" t="e">
        <f t="shared" si="18"/>
        <v>#VALUE!</v>
      </c>
      <c r="N609" s="46">
        <f t="shared" si="19"/>
        <v>0</v>
      </c>
      <c r="O609" s="14"/>
    </row>
    <row r="610" spans="2:15">
      <c r="B610">
        <v>4000605</v>
      </c>
      <c r="C610" s="2">
        <v>22562</v>
      </c>
      <c r="D610" s="5">
        <v>2.1600000000000001E-2</v>
      </c>
      <c r="E610" s="2" t="s">
        <v>23</v>
      </c>
      <c r="F610" s="2" t="s">
        <v>23</v>
      </c>
      <c r="G610" s="3">
        <v>765</v>
      </c>
      <c r="H610" s="3">
        <v>0.3680000000000001</v>
      </c>
      <c r="I610" s="3" t="s">
        <v>6</v>
      </c>
      <c r="J610" s="3" t="b">
        <v>0</v>
      </c>
      <c r="K610" s="4" t="s">
        <v>24</v>
      </c>
      <c r="L610" s="3" t="s">
        <v>24</v>
      </c>
      <c r="M610" t="e">
        <f t="shared" si="18"/>
        <v>#VALUE!</v>
      </c>
      <c r="N610" s="46">
        <f t="shared" si="19"/>
        <v>0</v>
      </c>
      <c r="O610" s="14"/>
    </row>
    <row r="611" spans="2:15">
      <c r="B611">
        <v>4000606</v>
      </c>
      <c r="C611" s="2">
        <v>59405</v>
      </c>
      <c r="D611" s="5">
        <v>3.4599999999999999E-2</v>
      </c>
      <c r="E611" s="2" t="s">
        <v>23</v>
      </c>
      <c r="F611" s="2" t="s">
        <v>23</v>
      </c>
      <c r="G611" s="3">
        <v>621</v>
      </c>
      <c r="H611" s="3">
        <v>0.2</v>
      </c>
      <c r="I611" s="3" t="s">
        <v>6</v>
      </c>
      <c r="J611" s="3" t="b">
        <v>0</v>
      </c>
      <c r="K611" s="4" t="s">
        <v>24</v>
      </c>
      <c r="L611" s="3" t="s">
        <v>24</v>
      </c>
      <c r="M611" t="e">
        <f t="shared" si="18"/>
        <v>#VALUE!</v>
      </c>
      <c r="N611" s="46">
        <f t="shared" si="19"/>
        <v>0</v>
      </c>
      <c r="O611" s="14"/>
    </row>
    <row r="612" spans="2:15">
      <c r="B612">
        <v>4000607</v>
      </c>
      <c r="C612" s="2">
        <v>86323</v>
      </c>
      <c r="D612" s="5">
        <v>4.0099999999999997E-2</v>
      </c>
      <c r="E612" s="2" t="s">
        <v>23</v>
      </c>
      <c r="F612" s="2" t="s">
        <v>23</v>
      </c>
      <c r="G612" s="3">
        <v>732</v>
      </c>
      <c r="H612" s="3">
        <v>0.78400000000000014</v>
      </c>
      <c r="I612" s="3" t="s">
        <v>6</v>
      </c>
      <c r="J612" s="3" t="b">
        <v>0</v>
      </c>
      <c r="K612" s="4" t="s">
        <v>24</v>
      </c>
      <c r="L612" s="3" t="s">
        <v>24</v>
      </c>
      <c r="M612" t="e">
        <f t="shared" si="18"/>
        <v>#VALUE!</v>
      </c>
      <c r="N612" s="46">
        <f t="shared" si="19"/>
        <v>0</v>
      </c>
      <c r="O612" s="14"/>
    </row>
    <row r="613" spans="2:15">
      <c r="B613">
        <v>4000608</v>
      </c>
      <c r="C613" s="2">
        <v>99653</v>
      </c>
      <c r="D613" s="5">
        <v>5.9400000000000001E-2</v>
      </c>
      <c r="E613" s="2" t="s">
        <v>23</v>
      </c>
      <c r="F613" s="2" t="s">
        <v>23</v>
      </c>
      <c r="G613" s="3">
        <v>732</v>
      </c>
      <c r="H613" s="3">
        <v>0.33600000000000008</v>
      </c>
      <c r="I613" s="3" t="s">
        <v>6</v>
      </c>
      <c r="J613" s="3" t="b">
        <v>0</v>
      </c>
      <c r="K613" s="4" t="s">
        <v>24</v>
      </c>
      <c r="L613" s="3" t="s">
        <v>24</v>
      </c>
      <c r="M613" t="e">
        <f t="shared" si="18"/>
        <v>#VALUE!</v>
      </c>
      <c r="N613" s="46">
        <f t="shared" si="19"/>
        <v>0</v>
      </c>
      <c r="O613" s="14"/>
    </row>
    <row r="614" spans="2:15">
      <c r="B614">
        <v>4000609</v>
      </c>
      <c r="C614" s="2">
        <v>129404</v>
      </c>
      <c r="D614" s="5">
        <v>5.1900000000000002E-2</v>
      </c>
      <c r="E614" s="2" t="s">
        <v>23</v>
      </c>
      <c r="F614" s="2" t="s">
        <v>23</v>
      </c>
      <c r="G614" s="3">
        <v>675</v>
      </c>
      <c r="H614" s="3">
        <v>0.56800000000000006</v>
      </c>
      <c r="I614" s="3" t="s">
        <v>6</v>
      </c>
      <c r="J614" s="3" t="b">
        <v>0</v>
      </c>
      <c r="K614" s="4" t="s">
        <v>24</v>
      </c>
      <c r="L614" s="3" t="s">
        <v>24</v>
      </c>
      <c r="M614" t="e">
        <f t="shared" si="18"/>
        <v>#VALUE!</v>
      </c>
      <c r="N614" s="46">
        <f t="shared" si="19"/>
        <v>0</v>
      </c>
      <c r="O614" s="14"/>
    </row>
    <row r="615" spans="2:15">
      <c r="B615">
        <v>4000610</v>
      </c>
      <c r="C615" s="2">
        <v>117297</v>
      </c>
      <c r="D615" s="5">
        <v>5.0599999999999999E-2</v>
      </c>
      <c r="E615" s="2" t="s">
        <v>23</v>
      </c>
      <c r="F615" s="2" t="s">
        <v>23</v>
      </c>
      <c r="G615" s="3">
        <v>614</v>
      </c>
      <c r="H615" s="3">
        <v>0.61599999999999999</v>
      </c>
      <c r="I615" s="3" t="s">
        <v>6</v>
      </c>
      <c r="J615" s="3" t="b">
        <v>0</v>
      </c>
      <c r="K615" s="4" t="s">
        <v>24</v>
      </c>
      <c r="L615" s="3" t="s">
        <v>24</v>
      </c>
      <c r="M615" t="e">
        <f t="shared" si="18"/>
        <v>#VALUE!</v>
      </c>
      <c r="N615" s="46">
        <f t="shared" si="19"/>
        <v>0</v>
      </c>
      <c r="O615" s="14"/>
    </row>
    <row r="616" spans="2:15">
      <c r="B616">
        <v>4000611</v>
      </c>
      <c r="C616" s="2">
        <v>175469</v>
      </c>
      <c r="D616" s="5">
        <v>6.2600000000000003E-2</v>
      </c>
      <c r="E616" s="2" t="s">
        <v>23</v>
      </c>
      <c r="F616" s="2" t="s">
        <v>23</v>
      </c>
      <c r="G616" s="3">
        <v>656</v>
      </c>
      <c r="H616" s="3">
        <v>0.59199999999999997</v>
      </c>
      <c r="I616" s="3" t="s">
        <v>6</v>
      </c>
      <c r="J616" s="3" t="b">
        <v>0</v>
      </c>
      <c r="K616" s="4" t="s">
        <v>24</v>
      </c>
      <c r="L616" s="3" t="s">
        <v>24</v>
      </c>
      <c r="M616" t="e">
        <f t="shared" si="18"/>
        <v>#VALUE!</v>
      </c>
      <c r="N616" s="46">
        <f t="shared" si="19"/>
        <v>0</v>
      </c>
      <c r="O616" s="14"/>
    </row>
    <row r="617" spans="2:15">
      <c r="B617">
        <v>4000612</v>
      </c>
      <c r="C617" s="2">
        <v>18365</v>
      </c>
      <c r="D617" s="5">
        <v>4.3099999999999999E-2</v>
      </c>
      <c r="E617" s="2" t="s">
        <v>26</v>
      </c>
      <c r="F617" s="2" t="s">
        <v>27</v>
      </c>
      <c r="G617" s="3">
        <v>384</v>
      </c>
      <c r="H617" s="3">
        <v>0.36</v>
      </c>
      <c r="I617" s="3" t="s">
        <v>6</v>
      </c>
      <c r="J617" s="3" t="s">
        <v>24</v>
      </c>
      <c r="K617" s="4">
        <v>0</v>
      </c>
      <c r="L617" s="3">
        <v>3</v>
      </c>
      <c r="M617">
        <f t="shared" si="18"/>
        <v>0</v>
      </c>
      <c r="N617" s="46">
        <f t="shared" si="19"/>
        <v>18365</v>
      </c>
      <c r="O617" s="14"/>
    </row>
    <row r="618" spans="2:15">
      <c r="B618">
        <v>4000613</v>
      </c>
      <c r="C618" s="2">
        <v>28467</v>
      </c>
      <c r="D618" s="5">
        <v>3.1399999999999997E-2</v>
      </c>
      <c r="E618" s="2" t="s">
        <v>23</v>
      </c>
      <c r="F618" s="2" t="s">
        <v>23</v>
      </c>
      <c r="G618" s="3">
        <v>665</v>
      </c>
      <c r="H618" s="3">
        <v>0.56800000000000006</v>
      </c>
      <c r="I618" s="3" t="s">
        <v>6</v>
      </c>
      <c r="J618" s="3" t="b">
        <v>0</v>
      </c>
      <c r="K618" s="4" t="s">
        <v>24</v>
      </c>
      <c r="L618" s="3" t="s">
        <v>24</v>
      </c>
      <c r="M618" t="e">
        <f t="shared" si="18"/>
        <v>#VALUE!</v>
      </c>
      <c r="N618" s="46">
        <f t="shared" si="19"/>
        <v>0</v>
      </c>
      <c r="O618" s="14"/>
    </row>
    <row r="619" spans="2:15">
      <c r="B619">
        <v>4000614</v>
      </c>
      <c r="C619" s="2">
        <v>181657</v>
      </c>
      <c r="D619" s="5">
        <v>2.7799999999999998E-2</v>
      </c>
      <c r="E619" s="2" t="s">
        <v>23</v>
      </c>
      <c r="F619" s="2" t="s">
        <v>25</v>
      </c>
      <c r="G619" s="3">
        <v>769</v>
      </c>
      <c r="H619" s="3">
        <v>0.41999999999999993</v>
      </c>
      <c r="I619" s="3" t="s">
        <v>6</v>
      </c>
      <c r="J619" s="3" t="b">
        <v>0</v>
      </c>
      <c r="K619" s="4" t="s">
        <v>24</v>
      </c>
      <c r="L619" s="3" t="s">
        <v>24</v>
      </c>
      <c r="M619" t="e">
        <f t="shared" si="18"/>
        <v>#VALUE!</v>
      </c>
      <c r="N619" s="46">
        <f t="shared" si="19"/>
        <v>0</v>
      </c>
      <c r="O619" s="14"/>
    </row>
    <row r="620" spans="2:15">
      <c r="B620">
        <v>4000615</v>
      </c>
      <c r="C620" s="2">
        <v>41285</v>
      </c>
      <c r="D620" s="5">
        <v>4.1799999999999997E-2</v>
      </c>
      <c r="E620" s="2" t="s">
        <v>23</v>
      </c>
      <c r="F620" s="2" t="s">
        <v>23</v>
      </c>
      <c r="G620" s="3">
        <v>705</v>
      </c>
      <c r="H620" s="3">
        <v>0.2</v>
      </c>
      <c r="I620" s="3" t="s">
        <v>6</v>
      </c>
      <c r="J620" s="3" t="b">
        <v>0</v>
      </c>
      <c r="K620" s="4" t="s">
        <v>24</v>
      </c>
      <c r="L620" s="3" t="s">
        <v>24</v>
      </c>
      <c r="M620" t="e">
        <f t="shared" si="18"/>
        <v>#VALUE!</v>
      </c>
      <c r="N620" s="46">
        <f t="shared" si="19"/>
        <v>0</v>
      </c>
      <c r="O620" s="14"/>
    </row>
    <row r="621" spans="2:15">
      <c r="B621">
        <v>4000616</v>
      </c>
      <c r="C621" s="2">
        <v>18707</v>
      </c>
      <c r="D621" s="5">
        <v>4.5600000000000002E-2</v>
      </c>
      <c r="E621" s="2" t="s">
        <v>23</v>
      </c>
      <c r="F621" s="2" t="s">
        <v>23</v>
      </c>
      <c r="G621" s="3">
        <v>683</v>
      </c>
      <c r="H621" s="3">
        <v>0.32799999999999996</v>
      </c>
      <c r="I621" s="3" t="s">
        <v>6</v>
      </c>
      <c r="J621" s="3" t="b">
        <v>0</v>
      </c>
      <c r="K621" s="4" t="s">
        <v>24</v>
      </c>
      <c r="L621" s="3" t="s">
        <v>24</v>
      </c>
      <c r="M621" t="e">
        <f t="shared" si="18"/>
        <v>#VALUE!</v>
      </c>
      <c r="N621" s="46">
        <f t="shared" si="19"/>
        <v>0</v>
      </c>
      <c r="O621" s="14"/>
    </row>
    <row r="622" spans="2:15">
      <c r="B622">
        <v>4000617</v>
      </c>
      <c r="C622" s="2">
        <v>181260</v>
      </c>
      <c r="D622" s="5">
        <v>4.07E-2</v>
      </c>
      <c r="E622" s="2" t="s">
        <v>23</v>
      </c>
      <c r="F622" s="2" t="s">
        <v>27</v>
      </c>
      <c r="G622" s="3">
        <v>395.4</v>
      </c>
      <c r="H622" s="3">
        <v>0.63</v>
      </c>
      <c r="I622" s="3" t="s">
        <v>6</v>
      </c>
      <c r="J622" s="3" t="s">
        <v>24</v>
      </c>
      <c r="K622" s="4">
        <v>0.21</v>
      </c>
      <c r="L622" s="3">
        <v>4</v>
      </c>
      <c r="M622">
        <f t="shared" si="18"/>
        <v>0.20221496248318876</v>
      </c>
      <c r="N622" s="46">
        <f t="shared" si="19"/>
        <v>143195.4</v>
      </c>
      <c r="O622" s="14"/>
    </row>
    <row r="623" spans="2:15">
      <c r="B623">
        <v>4000618</v>
      </c>
      <c r="C623" s="2">
        <v>186998</v>
      </c>
      <c r="D623" s="5">
        <v>2.6700000000000002E-2</v>
      </c>
      <c r="E623" s="2" t="s">
        <v>23</v>
      </c>
      <c r="F623" s="2" t="s">
        <v>27</v>
      </c>
      <c r="G623" s="3">
        <v>472.79999999999995</v>
      </c>
      <c r="H623" s="3">
        <v>0.93</v>
      </c>
      <c r="I623" s="3" t="s">
        <v>6</v>
      </c>
      <c r="J623" s="3" t="s">
        <v>24</v>
      </c>
      <c r="K623" s="4">
        <v>0.22</v>
      </c>
      <c r="L623" s="3">
        <v>5</v>
      </c>
      <c r="M623">
        <f t="shared" si="18"/>
        <v>0.2098529947966323</v>
      </c>
      <c r="N623" s="46">
        <f t="shared" si="19"/>
        <v>145858.44</v>
      </c>
      <c r="O623" s="14"/>
    </row>
    <row r="624" spans="2:15">
      <c r="B624">
        <v>4000619</v>
      </c>
      <c r="C624" s="2">
        <v>119805</v>
      </c>
      <c r="D624" s="5">
        <v>3.9399999999999998E-2</v>
      </c>
      <c r="E624" s="2" t="s">
        <v>23</v>
      </c>
      <c r="F624" s="2" t="s">
        <v>23</v>
      </c>
      <c r="G624" s="3">
        <v>744</v>
      </c>
      <c r="H624" s="3">
        <v>0.28000000000000003</v>
      </c>
      <c r="I624" s="3" t="s">
        <v>6</v>
      </c>
      <c r="J624" s="3" t="b">
        <v>0</v>
      </c>
      <c r="K624" s="4" t="s">
        <v>24</v>
      </c>
      <c r="L624" s="3" t="s">
        <v>24</v>
      </c>
      <c r="M624" t="e">
        <f t="shared" si="18"/>
        <v>#VALUE!</v>
      </c>
      <c r="N624" s="46">
        <f t="shared" si="19"/>
        <v>0</v>
      </c>
      <c r="O624" s="14"/>
    </row>
    <row r="625" spans="2:15">
      <c r="B625">
        <v>4000620</v>
      </c>
      <c r="C625" s="2">
        <v>30916</v>
      </c>
      <c r="D625" s="5">
        <v>6.2300000000000001E-2</v>
      </c>
      <c r="E625" s="2" t="s">
        <v>23</v>
      </c>
      <c r="F625" s="2" t="s">
        <v>23</v>
      </c>
      <c r="G625" s="3">
        <v>751</v>
      </c>
      <c r="H625" s="3">
        <v>0.504</v>
      </c>
      <c r="I625" s="3" t="s">
        <v>6</v>
      </c>
      <c r="J625" s="3" t="b">
        <v>0</v>
      </c>
      <c r="K625" s="4" t="s">
        <v>24</v>
      </c>
      <c r="L625" s="3" t="s">
        <v>24</v>
      </c>
      <c r="M625" t="e">
        <f t="shared" si="18"/>
        <v>#VALUE!</v>
      </c>
      <c r="N625" s="46">
        <f t="shared" si="19"/>
        <v>0</v>
      </c>
      <c r="O625" s="14"/>
    </row>
    <row r="626" spans="2:15">
      <c r="B626">
        <v>4000621</v>
      </c>
      <c r="C626" s="2">
        <v>198649</v>
      </c>
      <c r="D626" s="5">
        <v>4.9599999999999998E-2</v>
      </c>
      <c r="E626" s="2" t="s">
        <v>23</v>
      </c>
      <c r="F626" s="2" t="s">
        <v>23</v>
      </c>
      <c r="G626" s="3">
        <v>646</v>
      </c>
      <c r="H626" s="3">
        <v>0.2</v>
      </c>
      <c r="I626" s="3" t="s">
        <v>6</v>
      </c>
      <c r="J626" s="3" t="b">
        <v>0</v>
      </c>
      <c r="K626" s="4" t="s">
        <v>24</v>
      </c>
      <c r="L626" s="3" t="s">
        <v>24</v>
      </c>
      <c r="M626" t="e">
        <f t="shared" si="18"/>
        <v>#VALUE!</v>
      </c>
      <c r="N626" s="46">
        <f t="shared" si="19"/>
        <v>0</v>
      </c>
      <c r="O626" s="14"/>
    </row>
    <row r="627" spans="2:15">
      <c r="B627">
        <v>4000622</v>
      </c>
      <c r="C627" s="2">
        <v>142754</v>
      </c>
      <c r="D627" s="5">
        <v>5.7200000000000001E-2</v>
      </c>
      <c r="E627" s="2" t="s">
        <v>23</v>
      </c>
      <c r="F627" s="2" t="s">
        <v>23</v>
      </c>
      <c r="G627" s="3">
        <v>798</v>
      </c>
      <c r="H627" s="3">
        <v>0.2</v>
      </c>
      <c r="I627" s="3" t="s">
        <v>6</v>
      </c>
      <c r="J627" s="3" t="b">
        <v>0</v>
      </c>
      <c r="K627" s="4" t="s">
        <v>24</v>
      </c>
      <c r="L627" s="3" t="s">
        <v>24</v>
      </c>
      <c r="M627" t="e">
        <f t="shared" si="18"/>
        <v>#VALUE!</v>
      </c>
      <c r="N627" s="46">
        <f t="shared" si="19"/>
        <v>0</v>
      </c>
      <c r="O627" s="14"/>
    </row>
    <row r="628" spans="2:15">
      <c r="B628">
        <v>4000623</v>
      </c>
      <c r="C628" s="2">
        <v>15102</v>
      </c>
      <c r="D628" s="5">
        <v>4.8099999999999997E-2</v>
      </c>
      <c r="E628" s="2" t="s">
        <v>23</v>
      </c>
      <c r="F628" s="2" t="s">
        <v>23</v>
      </c>
      <c r="G628" s="3">
        <v>650</v>
      </c>
      <c r="H628" s="3">
        <v>0.504</v>
      </c>
      <c r="I628" s="3" t="s">
        <v>6</v>
      </c>
      <c r="J628" s="3" t="b">
        <v>0</v>
      </c>
      <c r="K628" s="4" t="s">
        <v>24</v>
      </c>
      <c r="L628" s="3" t="s">
        <v>24</v>
      </c>
      <c r="M628" t="e">
        <f t="shared" si="18"/>
        <v>#VALUE!</v>
      </c>
      <c r="N628" s="46">
        <f t="shared" si="19"/>
        <v>0</v>
      </c>
      <c r="O628" s="14"/>
    </row>
    <row r="629" spans="2:15">
      <c r="B629">
        <v>4000624</v>
      </c>
      <c r="C629" s="2">
        <v>66482</v>
      </c>
      <c r="D629" s="5">
        <v>4.2000000000000003E-2</v>
      </c>
      <c r="E629" s="2" t="s">
        <v>23</v>
      </c>
      <c r="F629" s="2" t="s">
        <v>23</v>
      </c>
      <c r="G629" s="3">
        <v>642</v>
      </c>
      <c r="H629" s="3">
        <v>0.70400000000000007</v>
      </c>
      <c r="I629" s="3" t="s">
        <v>6</v>
      </c>
      <c r="J629" s="3" t="b">
        <v>0</v>
      </c>
      <c r="K629" s="4" t="s">
        <v>24</v>
      </c>
      <c r="L629" s="3" t="s">
        <v>24</v>
      </c>
      <c r="M629" t="e">
        <f t="shared" si="18"/>
        <v>#VALUE!</v>
      </c>
      <c r="N629" s="46">
        <f t="shared" si="19"/>
        <v>0</v>
      </c>
      <c r="O629" s="14"/>
    </row>
    <row r="630" spans="2:15">
      <c r="B630">
        <v>4000625</v>
      </c>
      <c r="C630" s="2">
        <v>187241</v>
      </c>
      <c r="D630" s="5">
        <v>2.8799999999999999E-2</v>
      </c>
      <c r="E630" s="2" t="s">
        <v>23</v>
      </c>
      <c r="F630" s="2" t="s">
        <v>23</v>
      </c>
      <c r="G630" s="3">
        <v>600</v>
      </c>
      <c r="H630" s="3">
        <v>0.2</v>
      </c>
      <c r="I630" s="3" t="s">
        <v>6</v>
      </c>
      <c r="J630" s="3" t="b">
        <v>0</v>
      </c>
      <c r="K630" s="4" t="s">
        <v>24</v>
      </c>
      <c r="L630" s="3" t="s">
        <v>24</v>
      </c>
      <c r="M630" t="e">
        <f t="shared" si="18"/>
        <v>#VALUE!</v>
      </c>
      <c r="N630" s="46">
        <f t="shared" si="19"/>
        <v>0</v>
      </c>
      <c r="O630" s="14"/>
    </row>
    <row r="631" spans="2:15">
      <c r="B631">
        <v>4000626</v>
      </c>
      <c r="C631" s="2">
        <v>118671</v>
      </c>
      <c r="D631" s="5">
        <v>6.3299999999999995E-2</v>
      </c>
      <c r="E631" s="2" t="s">
        <v>23</v>
      </c>
      <c r="F631" s="2" t="s">
        <v>27</v>
      </c>
      <c r="G631" s="3">
        <v>414.59999999999997</v>
      </c>
      <c r="H631" s="3">
        <v>1.0099999999999998</v>
      </c>
      <c r="I631" s="3" t="s">
        <v>6</v>
      </c>
      <c r="J631" s="3" t="s">
        <v>24</v>
      </c>
      <c r="K631" s="4">
        <v>0.17</v>
      </c>
      <c r="L631" s="3">
        <v>6</v>
      </c>
      <c r="M631">
        <f t="shared" si="18"/>
        <v>0.16063490102892156</v>
      </c>
      <c r="N631" s="46">
        <f t="shared" si="19"/>
        <v>98496.93</v>
      </c>
      <c r="O631" s="14"/>
    </row>
    <row r="632" spans="2:15">
      <c r="B632">
        <v>4000627</v>
      </c>
      <c r="C632" s="2">
        <v>35837</v>
      </c>
      <c r="D632" s="5">
        <v>3.8399999999999997E-2</v>
      </c>
      <c r="E632" s="2" t="s">
        <v>23</v>
      </c>
      <c r="F632" s="2" t="s">
        <v>23</v>
      </c>
      <c r="G632" s="3">
        <v>796</v>
      </c>
      <c r="H632" s="3">
        <v>0.20800000000000007</v>
      </c>
      <c r="I632" s="3" t="s">
        <v>6</v>
      </c>
      <c r="J632" s="3" t="b">
        <v>0</v>
      </c>
      <c r="K632" s="4" t="s">
        <v>24</v>
      </c>
      <c r="L632" s="3" t="s">
        <v>24</v>
      </c>
      <c r="M632" t="e">
        <f t="shared" si="18"/>
        <v>#VALUE!</v>
      </c>
      <c r="N632" s="46">
        <f t="shared" si="19"/>
        <v>0</v>
      </c>
      <c r="O632" s="14"/>
    </row>
    <row r="633" spans="2:15">
      <c r="B633">
        <v>4000628</v>
      </c>
      <c r="C633" s="2">
        <v>110732</v>
      </c>
      <c r="D633" s="5">
        <v>3.1699999999999999E-2</v>
      </c>
      <c r="E633" s="2" t="s">
        <v>23</v>
      </c>
      <c r="F633" s="2" t="s">
        <v>23</v>
      </c>
      <c r="G633" s="3">
        <v>629</v>
      </c>
      <c r="H633" s="3">
        <v>0.44800000000000006</v>
      </c>
      <c r="I633" s="3" t="s">
        <v>6</v>
      </c>
      <c r="J633" s="3" t="b">
        <v>0</v>
      </c>
      <c r="K633" s="4" t="s">
        <v>24</v>
      </c>
      <c r="L633" s="3" t="s">
        <v>24</v>
      </c>
      <c r="M633" t="e">
        <f t="shared" si="18"/>
        <v>#VALUE!</v>
      </c>
      <c r="N633" s="46">
        <f t="shared" si="19"/>
        <v>0</v>
      </c>
      <c r="O633" s="14"/>
    </row>
    <row r="634" spans="2:15">
      <c r="B634">
        <v>4000629</v>
      </c>
      <c r="C634" s="2">
        <v>15356</v>
      </c>
      <c r="D634" s="5">
        <v>4.24E-2</v>
      </c>
      <c r="E634" s="2" t="s">
        <v>23</v>
      </c>
      <c r="F634" s="2" t="s">
        <v>23</v>
      </c>
      <c r="G634" s="3">
        <v>661</v>
      </c>
      <c r="H634" s="3">
        <v>0.37600000000000011</v>
      </c>
      <c r="I634" s="3" t="s">
        <v>6</v>
      </c>
      <c r="J634" s="3" t="b">
        <v>0</v>
      </c>
      <c r="K634" s="4" t="s">
        <v>24</v>
      </c>
      <c r="L634" s="3" t="s">
        <v>24</v>
      </c>
      <c r="M634" t="e">
        <f t="shared" si="18"/>
        <v>#VALUE!</v>
      </c>
      <c r="N634" s="46">
        <f t="shared" si="19"/>
        <v>0</v>
      </c>
      <c r="O634" s="14"/>
    </row>
    <row r="635" spans="2:15">
      <c r="B635">
        <v>4000630</v>
      </c>
      <c r="C635" s="2">
        <v>190423</v>
      </c>
      <c r="D635" s="5">
        <v>3.5499999999999997E-2</v>
      </c>
      <c r="E635" s="2" t="s">
        <v>23</v>
      </c>
      <c r="F635" s="2" t="s">
        <v>23</v>
      </c>
      <c r="G635" s="3">
        <v>652</v>
      </c>
      <c r="H635" s="3">
        <v>0.79199999999999993</v>
      </c>
      <c r="I635" s="3" t="s">
        <v>6</v>
      </c>
      <c r="J635" s="3" t="b">
        <v>0</v>
      </c>
      <c r="K635" s="4" t="s">
        <v>24</v>
      </c>
      <c r="L635" s="3" t="s">
        <v>24</v>
      </c>
      <c r="M635" t="e">
        <f t="shared" si="18"/>
        <v>#VALUE!</v>
      </c>
      <c r="N635" s="46">
        <f t="shared" si="19"/>
        <v>0</v>
      </c>
      <c r="O635" s="14"/>
    </row>
    <row r="636" spans="2:15">
      <c r="B636">
        <v>4000631</v>
      </c>
      <c r="C636" s="2">
        <v>35768</v>
      </c>
      <c r="D636" s="5">
        <v>6.6000000000000003E-2</v>
      </c>
      <c r="E636" s="2" t="s">
        <v>23</v>
      </c>
      <c r="F636" s="2" t="s">
        <v>23</v>
      </c>
      <c r="G636" s="3">
        <v>762</v>
      </c>
      <c r="H636" s="3">
        <v>0.69600000000000006</v>
      </c>
      <c r="I636" s="3" t="s">
        <v>6</v>
      </c>
      <c r="J636" s="3" t="b">
        <v>0</v>
      </c>
      <c r="K636" s="4" t="s">
        <v>24</v>
      </c>
      <c r="L636" s="3" t="s">
        <v>24</v>
      </c>
      <c r="M636" t="e">
        <f t="shared" si="18"/>
        <v>#VALUE!</v>
      </c>
      <c r="N636" s="46">
        <f t="shared" si="19"/>
        <v>0</v>
      </c>
      <c r="O636" s="14"/>
    </row>
    <row r="637" spans="2:15">
      <c r="B637">
        <v>4000632</v>
      </c>
      <c r="C637" s="2">
        <v>96546</v>
      </c>
      <c r="D637" s="5">
        <v>5.9200000000000003E-2</v>
      </c>
      <c r="E637" s="2" t="s">
        <v>23</v>
      </c>
      <c r="F637" s="2" t="s">
        <v>23</v>
      </c>
      <c r="G637" s="3">
        <v>733</v>
      </c>
      <c r="H637" s="3">
        <v>0.52800000000000014</v>
      </c>
      <c r="I637" s="3" t="s">
        <v>6</v>
      </c>
      <c r="J637" s="3" t="b">
        <v>0</v>
      </c>
      <c r="K637" s="4" t="s">
        <v>24</v>
      </c>
      <c r="L637" s="3" t="s">
        <v>24</v>
      </c>
      <c r="M637" t="e">
        <f t="shared" si="18"/>
        <v>#VALUE!</v>
      </c>
      <c r="N637" s="46">
        <f t="shared" si="19"/>
        <v>0</v>
      </c>
      <c r="O637" s="14"/>
    </row>
    <row r="638" spans="2:15">
      <c r="B638">
        <v>4000633</v>
      </c>
      <c r="C638" s="2">
        <v>164075</v>
      </c>
      <c r="D638" s="5">
        <v>5.57E-2</v>
      </c>
      <c r="E638" s="2" t="s">
        <v>23</v>
      </c>
      <c r="F638" s="2" t="s">
        <v>23</v>
      </c>
      <c r="G638" s="3">
        <v>625</v>
      </c>
      <c r="H638" s="3">
        <v>0.2</v>
      </c>
      <c r="I638" s="3" t="s">
        <v>6</v>
      </c>
      <c r="J638" s="3" t="b">
        <v>0</v>
      </c>
      <c r="K638" s="4" t="s">
        <v>24</v>
      </c>
      <c r="L638" s="3" t="s">
        <v>24</v>
      </c>
      <c r="M638" t="e">
        <f t="shared" si="18"/>
        <v>#VALUE!</v>
      </c>
      <c r="N638" s="46">
        <f t="shared" si="19"/>
        <v>0</v>
      </c>
      <c r="O638" s="14"/>
    </row>
    <row r="639" spans="2:15">
      <c r="B639">
        <v>4000634</v>
      </c>
      <c r="C639" s="2">
        <v>151411</v>
      </c>
      <c r="D639" s="5">
        <v>4.5699999999999998E-2</v>
      </c>
      <c r="E639" s="2" t="s">
        <v>23</v>
      </c>
      <c r="F639" s="2" t="s">
        <v>23</v>
      </c>
      <c r="G639" s="3">
        <v>765</v>
      </c>
      <c r="H639" s="3">
        <v>0.2</v>
      </c>
      <c r="I639" s="3" t="s">
        <v>6</v>
      </c>
      <c r="J639" s="3" t="b">
        <v>0</v>
      </c>
      <c r="K639" s="4" t="s">
        <v>24</v>
      </c>
      <c r="L639" s="3" t="s">
        <v>24</v>
      </c>
      <c r="M639" t="e">
        <f t="shared" si="18"/>
        <v>#VALUE!</v>
      </c>
      <c r="N639" s="46">
        <f t="shared" si="19"/>
        <v>0</v>
      </c>
      <c r="O639" s="14"/>
    </row>
    <row r="640" spans="2:15">
      <c r="B640">
        <v>4000635</v>
      </c>
      <c r="C640" s="2">
        <v>152388</v>
      </c>
      <c r="D640" s="5">
        <v>4.2500000000000003E-2</v>
      </c>
      <c r="E640" s="2" t="s">
        <v>23</v>
      </c>
      <c r="F640" s="2" t="s">
        <v>23</v>
      </c>
      <c r="G640" s="3">
        <v>754</v>
      </c>
      <c r="H640" s="3">
        <v>0.52800000000000014</v>
      </c>
      <c r="I640" s="3" t="s">
        <v>6</v>
      </c>
      <c r="J640" s="3" t="b">
        <v>0</v>
      </c>
      <c r="K640" s="4" t="s">
        <v>24</v>
      </c>
      <c r="L640" s="3" t="s">
        <v>24</v>
      </c>
      <c r="M640" t="e">
        <f t="shared" si="18"/>
        <v>#VALUE!</v>
      </c>
      <c r="N640" s="46">
        <f t="shared" si="19"/>
        <v>0</v>
      </c>
      <c r="O640" s="14"/>
    </row>
    <row r="641" spans="2:15">
      <c r="B641">
        <v>4000636</v>
      </c>
      <c r="C641" s="2">
        <v>62866</v>
      </c>
      <c r="D641" s="5">
        <v>3.4599999999999999E-2</v>
      </c>
      <c r="E641" s="2" t="s">
        <v>23</v>
      </c>
      <c r="F641" s="2" t="s">
        <v>27</v>
      </c>
      <c r="G641" s="3">
        <v>431.4</v>
      </c>
      <c r="H641" s="3">
        <v>0.2</v>
      </c>
      <c r="I641" s="3" t="s">
        <v>6</v>
      </c>
      <c r="J641" s="3" t="s">
        <v>24</v>
      </c>
      <c r="K641" s="4">
        <v>0.22</v>
      </c>
      <c r="L641" s="3">
        <v>3</v>
      </c>
      <c r="M641">
        <f t="shared" si="18"/>
        <v>0.21385439259953606</v>
      </c>
      <c r="N641" s="46">
        <f t="shared" si="19"/>
        <v>49035.48</v>
      </c>
      <c r="O641" s="14"/>
    </row>
    <row r="642" spans="2:15">
      <c r="B642">
        <v>4000637</v>
      </c>
      <c r="C642" s="2">
        <v>25138</v>
      </c>
      <c r="D642" s="5">
        <v>3.9300000000000002E-2</v>
      </c>
      <c r="E642" s="2" t="s">
        <v>23</v>
      </c>
      <c r="F642" s="2" t="s">
        <v>23</v>
      </c>
      <c r="G642" s="3">
        <v>738</v>
      </c>
      <c r="H642" s="3">
        <v>0.248</v>
      </c>
      <c r="I642" s="3" t="s">
        <v>6</v>
      </c>
      <c r="J642" s="3" t="b">
        <v>0</v>
      </c>
      <c r="K642" s="4" t="s">
        <v>24</v>
      </c>
      <c r="L642" s="3" t="s">
        <v>24</v>
      </c>
      <c r="M642" t="e">
        <f t="shared" si="18"/>
        <v>#VALUE!</v>
      </c>
      <c r="N642" s="46">
        <f t="shared" si="19"/>
        <v>0</v>
      </c>
      <c r="O642" s="14"/>
    </row>
    <row r="643" spans="2:15">
      <c r="B643">
        <v>4000638</v>
      </c>
      <c r="C643" s="2">
        <v>92596</v>
      </c>
      <c r="D643" s="5">
        <v>3.1E-2</v>
      </c>
      <c r="E643" s="2" t="s">
        <v>23</v>
      </c>
      <c r="F643" s="2" t="s">
        <v>23</v>
      </c>
      <c r="G643" s="3">
        <v>697</v>
      </c>
      <c r="H643" s="3">
        <v>0.30400000000000005</v>
      </c>
      <c r="I643" s="3" t="s">
        <v>6</v>
      </c>
      <c r="J643" s="3" t="b">
        <v>0</v>
      </c>
      <c r="K643" s="4" t="s">
        <v>24</v>
      </c>
      <c r="L643" s="3" t="s">
        <v>24</v>
      </c>
      <c r="M643" t="e">
        <f t="shared" si="18"/>
        <v>#VALUE!</v>
      </c>
      <c r="N643" s="46">
        <f t="shared" si="19"/>
        <v>0</v>
      </c>
      <c r="O643" s="14"/>
    </row>
    <row r="644" spans="2:15">
      <c r="B644">
        <v>4000639</v>
      </c>
      <c r="C644" s="2">
        <v>43529</v>
      </c>
      <c r="D644" s="5">
        <v>3.5700000000000003E-2</v>
      </c>
      <c r="E644" s="2" t="s">
        <v>26</v>
      </c>
      <c r="F644" s="2" t="s">
        <v>27</v>
      </c>
      <c r="G644" s="3">
        <v>439.2</v>
      </c>
      <c r="H644" s="3">
        <v>1.0899999999999999</v>
      </c>
      <c r="I644" s="3" t="s">
        <v>6</v>
      </c>
      <c r="J644" s="3" t="s">
        <v>24</v>
      </c>
      <c r="K644" s="4">
        <v>0.21</v>
      </c>
      <c r="L644" s="3">
        <v>5</v>
      </c>
      <c r="M644">
        <f t="shared" si="18"/>
        <v>0.20031422230587628</v>
      </c>
      <c r="N644" s="46">
        <f t="shared" si="19"/>
        <v>34387.910000000003</v>
      </c>
      <c r="O644" s="14"/>
    </row>
    <row r="645" spans="2:15">
      <c r="B645">
        <v>4000640</v>
      </c>
      <c r="C645" s="2">
        <v>16365</v>
      </c>
      <c r="D645" s="5">
        <v>3.3700000000000001E-2</v>
      </c>
      <c r="E645" s="2" t="s">
        <v>23</v>
      </c>
      <c r="F645" s="2" t="s">
        <v>23</v>
      </c>
      <c r="G645" s="3">
        <v>659</v>
      </c>
      <c r="H645" s="3">
        <v>0.2</v>
      </c>
      <c r="I645" s="3" t="s">
        <v>6</v>
      </c>
      <c r="J645" s="3" t="b">
        <v>0</v>
      </c>
      <c r="K645" s="4" t="s">
        <v>24</v>
      </c>
      <c r="L645" s="3" t="s">
        <v>24</v>
      </c>
      <c r="M645" t="e">
        <f t="shared" si="18"/>
        <v>#VALUE!</v>
      </c>
      <c r="N645" s="46">
        <f t="shared" si="19"/>
        <v>0</v>
      </c>
      <c r="O645" s="14"/>
    </row>
    <row r="646" spans="2:15">
      <c r="B646">
        <v>4000641</v>
      </c>
      <c r="C646" s="2">
        <v>139800</v>
      </c>
      <c r="D646" s="5">
        <v>5.8900000000000001E-2</v>
      </c>
      <c r="E646" s="2" t="s">
        <v>23</v>
      </c>
      <c r="F646" s="2" t="s">
        <v>23</v>
      </c>
      <c r="G646" s="3">
        <v>743</v>
      </c>
      <c r="H646" s="3">
        <v>0.68800000000000006</v>
      </c>
      <c r="I646" s="3" t="s">
        <v>6</v>
      </c>
      <c r="J646" s="3" t="b">
        <v>0</v>
      </c>
      <c r="K646" s="4" t="s">
        <v>24</v>
      </c>
      <c r="L646" s="3" t="s">
        <v>24</v>
      </c>
      <c r="M646" t="e">
        <f t="shared" ref="M646:M709" si="20">IF(ISBLANK(J646), 0, K646 / (1 + 0.12)^(L646/12))</f>
        <v>#VALUE!</v>
      </c>
      <c r="N646" s="46">
        <f t="shared" ref="N646:N709" si="21">IF(F646="defaulted", C646 * (1 - K646), 0)</f>
        <v>0</v>
      </c>
      <c r="O646" s="14"/>
    </row>
    <row r="647" spans="2:15">
      <c r="B647">
        <v>4000642</v>
      </c>
      <c r="C647" s="2">
        <v>155350</v>
      </c>
      <c r="D647" s="5">
        <v>4.2099999999999999E-2</v>
      </c>
      <c r="E647" s="2" t="s">
        <v>23</v>
      </c>
      <c r="F647" s="2" t="s">
        <v>23</v>
      </c>
      <c r="G647" s="3">
        <v>600</v>
      </c>
      <c r="H647" s="3">
        <v>0.79999999999999993</v>
      </c>
      <c r="I647" s="3" t="s">
        <v>6</v>
      </c>
      <c r="J647" s="3" t="b">
        <v>0</v>
      </c>
      <c r="K647" s="4" t="s">
        <v>24</v>
      </c>
      <c r="L647" s="3" t="s">
        <v>24</v>
      </c>
      <c r="M647" t="e">
        <f t="shared" si="20"/>
        <v>#VALUE!</v>
      </c>
      <c r="N647" s="46">
        <f t="shared" si="21"/>
        <v>0</v>
      </c>
      <c r="O647" s="14"/>
    </row>
    <row r="648" spans="2:15">
      <c r="B648">
        <v>4000643</v>
      </c>
      <c r="C648" s="2">
        <v>143743</v>
      </c>
      <c r="D648" s="5">
        <v>3.4200000000000001E-2</v>
      </c>
      <c r="E648" s="2" t="s">
        <v>23</v>
      </c>
      <c r="F648" s="2" t="s">
        <v>23</v>
      </c>
      <c r="G648" s="3">
        <v>742</v>
      </c>
      <c r="H648" s="3">
        <v>0.43999999999999995</v>
      </c>
      <c r="I648" s="3" t="s">
        <v>6</v>
      </c>
      <c r="J648" s="3" t="b">
        <v>0</v>
      </c>
      <c r="K648" s="4" t="s">
        <v>24</v>
      </c>
      <c r="L648" s="3" t="s">
        <v>24</v>
      </c>
      <c r="M648" t="e">
        <f t="shared" si="20"/>
        <v>#VALUE!</v>
      </c>
      <c r="N648" s="46">
        <f t="shared" si="21"/>
        <v>0</v>
      </c>
      <c r="O648" s="14"/>
    </row>
    <row r="649" spans="2:15">
      <c r="B649">
        <v>4000644</v>
      </c>
      <c r="C649" s="2">
        <v>111142</v>
      </c>
      <c r="D649" s="5">
        <v>5.79E-2</v>
      </c>
      <c r="E649" s="2" t="s">
        <v>23</v>
      </c>
      <c r="F649" s="2" t="s">
        <v>23</v>
      </c>
      <c r="G649" s="3">
        <v>708</v>
      </c>
      <c r="H649" s="3">
        <v>0.34400000000000008</v>
      </c>
      <c r="I649" s="3" t="s">
        <v>6</v>
      </c>
      <c r="J649" s="3" t="b">
        <v>0</v>
      </c>
      <c r="K649" s="4" t="s">
        <v>24</v>
      </c>
      <c r="L649" s="3" t="s">
        <v>24</v>
      </c>
      <c r="M649" t="e">
        <f t="shared" si="20"/>
        <v>#VALUE!</v>
      </c>
      <c r="N649" s="46">
        <f t="shared" si="21"/>
        <v>0</v>
      </c>
      <c r="O649" s="14"/>
    </row>
    <row r="650" spans="2:15">
      <c r="B650">
        <v>4000645</v>
      </c>
      <c r="C650" s="2">
        <v>193512</v>
      </c>
      <c r="D650" s="5">
        <v>6.4799999999999996E-2</v>
      </c>
      <c r="E650" s="2" t="s">
        <v>23</v>
      </c>
      <c r="F650" s="2" t="s">
        <v>23</v>
      </c>
      <c r="G650" s="3">
        <v>656</v>
      </c>
      <c r="H650" s="3">
        <v>0.64</v>
      </c>
      <c r="I650" s="3" t="s">
        <v>6</v>
      </c>
      <c r="J650" s="3" t="b">
        <v>0</v>
      </c>
      <c r="K650" s="4" t="s">
        <v>24</v>
      </c>
      <c r="L650" s="3" t="s">
        <v>24</v>
      </c>
      <c r="M650" t="e">
        <f t="shared" si="20"/>
        <v>#VALUE!</v>
      </c>
      <c r="N650" s="46">
        <f t="shared" si="21"/>
        <v>0</v>
      </c>
      <c r="O650" s="14"/>
    </row>
    <row r="651" spans="2:15">
      <c r="B651">
        <v>4000646</v>
      </c>
      <c r="C651" s="2">
        <v>96708</v>
      </c>
      <c r="D651" s="5">
        <v>3.61E-2</v>
      </c>
      <c r="E651" s="2" t="s">
        <v>23</v>
      </c>
      <c r="F651" s="2" t="s">
        <v>23</v>
      </c>
      <c r="G651" s="3">
        <v>678</v>
      </c>
      <c r="H651" s="3">
        <v>0.55200000000000005</v>
      </c>
      <c r="I651" s="3" t="s">
        <v>6</v>
      </c>
      <c r="J651" s="3" t="b">
        <v>0</v>
      </c>
      <c r="K651" s="4" t="s">
        <v>24</v>
      </c>
      <c r="L651" s="3" t="s">
        <v>24</v>
      </c>
      <c r="M651" t="e">
        <f t="shared" si="20"/>
        <v>#VALUE!</v>
      </c>
      <c r="N651" s="46">
        <f t="shared" si="21"/>
        <v>0</v>
      </c>
      <c r="O651" s="14"/>
    </row>
    <row r="652" spans="2:15">
      <c r="B652">
        <v>4000647</v>
      </c>
      <c r="C652" s="2">
        <v>106065</v>
      </c>
      <c r="D652" s="5">
        <v>6.4299999999999996E-2</v>
      </c>
      <c r="E652" s="2" t="s">
        <v>23</v>
      </c>
      <c r="F652" s="2" t="s">
        <v>23</v>
      </c>
      <c r="G652" s="3">
        <v>614</v>
      </c>
      <c r="H652" s="3">
        <v>0.53600000000000003</v>
      </c>
      <c r="I652" s="3" t="s">
        <v>6</v>
      </c>
      <c r="J652" s="3" t="b">
        <v>0</v>
      </c>
      <c r="K652" s="4" t="s">
        <v>24</v>
      </c>
      <c r="L652" s="3" t="s">
        <v>24</v>
      </c>
      <c r="M652" t="e">
        <f t="shared" si="20"/>
        <v>#VALUE!</v>
      </c>
      <c r="N652" s="46">
        <f t="shared" si="21"/>
        <v>0</v>
      </c>
      <c r="O652" s="14"/>
    </row>
    <row r="653" spans="2:15">
      <c r="B653">
        <v>4000648</v>
      </c>
      <c r="C653" s="2">
        <v>36671</v>
      </c>
      <c r="D653" s="5">
        <v>4.5699999999999998E-2</v>
      </c>
      <c r="E653" s="2" t="s">
        <v>23</v>
      </c>
      <c r="F653" s="2" t="s">
        <v>23</v>
      </c>
      <c r="G653" s="3">
        <v>792</v>
      </c>
      <c r="H653" s="3">
        <v>0.2</v>
      </c>
      <c r="I653" s="3" t="s">
        <v>6</v>
      </c>
      <c r="J653" s="3" t="b">
        <v>0</v>
      </c>
      <c r="K653" s="4" t="s">
        <v>24</v>
      </c>
      <c r="L653" s="3" t="s">
        <v>24</v>
      </c>
      <c r="M653" t="e">
        <f t="shared" si="20"/>
        <v>#VALUE!</v>
      </c>
      <c r="N653" s="46">
        <f t="shared" si="21"/>
        <v>0</v>
      </c>
      <c r="O653" s="14"/>
    </row>
    <row r="654" spans="2:15">
      <c r="B654">
        <v>4000649</v>
      </c>
      <c r="C654" s="2">
        <v>190546</v>
      </c>
      <c r="D654" s="5">
        <v>5.79E-2</v>
      </c>
      <c r="E654" s="2" t="s">
        <v>23</v>
      </c>
      <c r="F654" s="2" t="s">
        <v>23</v>
      </c>
      <c r="G654" s="3">
        <v>604</v>
      </c>
      <c r="H654" s="3">
        <v>0.70400000000000007</v>
      </c>
      <c r="I654" s="3" t="s">
        <v>6</v>
      </c>
      <c r="J654" s="3" t="b">
        <v>0</v>
      </c>
      <c r="K654" s="4" t="s">
        <v>24</v>
      </c>
      <c r="L654" s="3" t="s">
        <v>24</v>
      </c>
      <c r="M654" t="e">
        <f t="shared" si="20"/>
        <v>#VALUE!</v>
      </c>
      <c r="N654" s="46">
        <f t="shared" si="21"/>
        <v>0</v>
      </c>
      <c r="O654" s="14"/>
    </row>
    <row r="655" spans="2:15">
      <c r="B655">
        <v>4000650</v>
      </c>
      <c r="C655" s="2">
        <v>75050</v>
      </c>
      <c r="D655" s="5">
        <v>4.8800000000000003E-2</v>
      </c>
      <c r="E655" s="2" t="s">
        <v>23</v>
      </c>
      <c r="F655" s="2" t="s">
        <v>23</v>
      </c>
      <c r="G655" s="3">
        <v>714</v>
      </c>
      <c r="H655" s="3">
        <v>0.2</v>
      </c>
      <c r="I655" s="3" t="s">
        <v>6</v>
      </c>
      <c r="J655" s="3" t="b">
        <v>0</v>
      </c>
      <c r="K655" s="4" t="s">
        <v>24</v>
      </c>
      <c r="L655" s="3" t="s">
        <v>24</v>
      </c>
      <c r="M655" t="e">
        <f t="shared" si="20"/>
        <v>#VALUE!</v>
      </c>
      <c r="N655" s="46">
        <f t="shared" si="21"/>
        <v>0</v>
      </c>
      <c r="O655" s="14"/>
    </row>
    <row r="656" spans="2:15">
      <c r="B656">
        <v>4000651</v>
      </c>
      <c r="C656" s="2">
        <v>77394</v>
      </c>
      <c r="D656" s="5">
        <v>2.87E-2</v>
      </c>
      <c r="E656" s="2" t="s">
        <v>23</v>
      </c>
      <c r="F656" s="2" t="s">
        <v>23</v>
      </c>
      <c r="G656" s="3">
        <v>730</v>
      </c>
      <c r="H656" s="3">
        <v>0.43999999999999995</v>
      </c>
      <c r="I656" s="3" t="s">
        <v>6</v>
      </c>
      <c r="J656" s="3" t="b">
        <v>0</v>
      </c>
      <c r="K656" s="4" t="s">
        <v>24</v>
      </c>
      <c r="L656" s="3" t="s">
        <v>24</v>
      </c>
      <c r="M656" t="e">
        <f t="shared" si="20"/>
        <v>#VALUE!</v>
      </c>
      <c r="N656" s="46">
        <f t="shared" si="21"/>
        <v>0</v>
      </c>
      <c r="O656" s="14"/>
    </row>
    <row r="657" spans="2:15">
      <c r="B657">
        <v>4000652</v>
      </c>
      <c r="C657" s="2">
        <v>71426</v>
      </c>
      <c r="D657" s="5">
        <v>2.9100000000000001E-2</v>
      </c>
      <c r="E657" s="2" t="s">
        <v>23</v>
      </c>
      <c r="F657" s="2" t="s">
        <v>23</v>
      </c>
      <c r="G657" s="3">
        <v>757</v>
      </c>
      <c r="H657" s="3">
        <v>0.3680000000000001</v>
      </c>
      <c r="I657" s="3" t="s">
        <v>6</v>
      </c>
      <c r="J657" s="3" t="b">
        <v>0</v>
      </c>
      <c r="K657" s="4" t="s">
        <v>24</v>
      </c>
      <c r="L657" s="3" t="s">
        <v>24</v>
      </c>
      <c r="M657" t="e">
        <f t="shared" si="20"/>
        <v>#VALUE!</v>
      </c>
      <c r="N657" s="46">
        <f t="shared" si="21"/>
        <v>0</v>
      </c>
      <c r="O657" s="14"/>
    </row>
    <row r="658" spans="2:15">
      <c r="B658">
        <v>4000653</v>
      </c>
      <c r="C658" s="2">
        <v>175976</v>
      </c>
      <c r="D658" s="5">
        <v>5.9799999999999999E-2</v>
      </c>
      <c r="E658" s="2" t="s">
        <v>23</v>
      </c>
      <c r="F658" s="2" t="s">
        <v>23</v>
      </c>
      <c r="G658" s="3">
        <v>625</v>
      </c>
      <c r="H658" s="3">
        <v>0.34400000000000008</v>
      </c>
      <c r="I658" s="3" t="s">
        <v>6</v>
      </c>
      <c r="J658" s="3" t="b">
        <v>0</v>
      </c>
      <c r="K658" s="4" t="s">
        <v>24</v>
      </c>
      <c r="L658" s="3" t="s">
        <v>24</v>
      </c>
      <c r="M658" t="e">
        <f t="shared" si="20"/>
        <v>#VALUE!</v>
      </c>
      <c r="N658" s="46">
        <f t="shared" si="21"/>
        <v>0</v>
      </c>
      <c r="O658" s="14"/>
    </row>
    <row r="659" spans="2:15">
      <c r="B659">
        <v>4000654</v>
      </c>
      <c r="C659" s="2">
        <v>199104</v>
      </c>
      <c r="D659" s="5">
        <v>4.9799999999999997E-2</v>
      </c>
      <c r="E659" s="2" t="s">
        <v>23</v>
      </c>
      <c r="F659" s="2" t="s">
        <v>25</v>
      </c>
      <c r="G659" s="3">
        <v>759</v>
      </c>
      <c r="H659" s="3">
        <v>0.49</v>
      </c>
      <c r="I659" s="3" t="s">
        <v>6</v>
      </c>
      <c r="J659" s="3" t="b">
        <v>0</v>
      </c>
      <c r="K659" s="4" t="s">
        <v>24</v>
      </c>
      <c r="L659" s="3" t="s">
        <v>24</v>
      </c>
      <c r="M659" t="e">
        <f t="shared" si="20"/>
        <v>#VALUE!</v>
      </c>
      <c r="N659" s="46">
        <f t="shared" si="21"/>
        <v>0</v>
      </c>
      <c r="O659" s="14"/>
    </row>
    <row r="660" spans="2:15">
      <c r="B660">
        <v>4000655</v>
      </c>
      <c r="C660" s="2">
        <v>171891</v>
      </c>
      <c r="D660" s="5">
        <v>2.5499999999999998E-2</v>
      </c>
      <c r="E660" s="2" t="s">
        <v>23</v>
      </c>
      <c r="F660" s="2" t="s">
        <v>23</v>
      </c>
      <c r="G660" s="3">
        <v>695</v>
      </c>
      <c r="H660" s="3">
        <v>0.58400000000000007</v>
      </c>
      <c r="I660" s="3" t="s">
        <v>6</v>
      </c>
      <c r="J660" s="3" t="b">
        <v>0</v>
      </c>
      <c r="K660" s="4" t="s">
        <v>24</v>
      </c>
      <c r="L660" s="3" t="s">
        <v>24</v>
      </c>
      <c r="M660" t="e">
        <f t="shared" si="20"/>
        <v>#VALUE!</v>
      </c>
      <c r="N660" s="46">
        <f t="shared" si="21"/>
        <v>0</v>
      </c>
      <c r="O660" s="14"/>
    </row>
    <row r="661" spans="2:15">
      <c r="B661">
        <v>4000656</v>
      </c>
      <c r="C661" s="2">
        <v>145523</v>
      </c>
      <c r="D661" s="5">
        <v>4.19E-2</v>
      </c>
      <c r="E661" s="2" t="s">
        <v>23</v>
      </c>
      <c r="F661" s="2" t="s">
        <v>23</v>
      </c>
      <c r="G661" s="3">
        <v>683</v>
      </c>
      <c r="H661" s="3">
        <v>0.56800000000000006</v>
      </c>
      <c r="I661" s="3" t="s">
        <v>6</v>
      </c>
      <c r="J661" s="3" t="b">
        <v>0</v>
      </c>
      <c r="K661" s="4" t="s">
        <v>24</v>
      </c>
      <c r="L661" s="3" t="s">
        <v>24</v>
      </c>
      <c r="M661" t="e">
        <f t="shared" si="20"/>
        <v>#VALUE!</v>
      </c>
      <c r="N661" s="46">
        <f t="shared" si="21"/>
        <v>0</v>
      </c>
      <c r="O661" s="14"/>
    </row>
    <row r="662" spans="2:15">
      <c r="B662">
        <v>4000657</v>
      </c>
      <c r="C662" s="2">
        <v>15184</v>
      </c>
      <c r="D662" s="5">
        <v>2.3E-2</v>
      </c>
      <c r="E662" s="2" t="s">
        <v>23</v>
      </c>
      <c r="F662" s="2" t="s">
        <v>25</v>
      </c>
      <c r="G662" s="3">
        <v>774</v>
      </c>
      <c r="H662" s="3">
        <v>0.7599999999999999</v>
      </c>
      <c r="I662" s="3" t="s">
        <v>6</v>
      </c>
      <c r="J662" s="3" t="b">
        <v>0</v>
      </c>
      <c r="K662" s="4" t="s">
        <v>24</v>
      </c>
      <c r="L662" s="3" t="s">
        <v>24</v>
      </c>
      <c r="M662" t="e">
        <f t="shared" si="20"/>
        <v>#VALUE!</v>
      </c>
      <c r="N662" s="46">
        <f t="shared" si="21"/>
        <v>0</v>
      </c>
      <c r="O662" s="14"/>
    </row>
    <row r="663" spans="2:15">
      <c r="B663">
        <v>4000658</v>
      </c>
      <c r="C663" s="2">
        <v>135561</v>
      </c>
      <c r="D663" s="5">
        <v>6.8599999999999994E-2</v>
      </c>
      <c r="E663" s="2" t="s">
        <v>23</v>
      </c>
      <c r="F663" s="2" t="s">
        <v>27</v>
      </c>
      <c r="G663" s="3">
        <v>384.59999999999997</v>
      </c>
      <c r="H663" s="3">
        <v>0.53</v>
      </c>
      <c r="I663" s="3" t="s">
        <v>6</v>
      </c>
      <c r="J663" s="3" t="s">
        <v>24</v>
      </c>
      <c r="K663" s="4">
        <v>0.19</v>
      </c>
      <c r="L663" s="3">
        <v>6</v>
      </c>
      <c r="M663">
        <f t="shared" si="20"/>
        <v>0.17953312467938293</v>
      </c>
      <c r="N663" s="46">
        <f t="shared" si="21"/>
        <v>109804.41</v>
      </c>
      <c r="O663" s="14"/>
    </row>
    <row r="664" spans="2:15">
      <c r="B664">
        <v>4000659</v>
      </c>
      <c r="C664" s="2">
        <v>180544</v>
      </c>
      <c r="D664" s="5">
        <v>2.07E-2</v>
      </c>
      <c r="E664" s="2" t="s">
        <v>23</v>
      </c>
      <c r="F664" s="2" t="s">
        <v>23</v>
      </c>
      <c r="G664" s="3">
        <v>614</v>
      </c>
      <c r="H664" s="3">
        <v>0.72800000000000009</v>
      </c>
      <c r="I664" s="3" t="s">
        <v>6</v>
      </c>
      <c r="J664" s="3" t="b">
        <v>0</v>
      </c>
      <c r="K664" s="4" t="s">
        <v>24</v>
      </c>
      <c r="L664" s="3" t="s">
        <v>24</v>
      </c>
      <c r="M664" t="e">
        <f t="shared" si="20"/>
        <v>#VALUE!</v>
      </c>
      <c r="N664" s="46">
        <f t="shared" si="21"/>
        <v>0</v>
      </c>
      <c r="O664" s="14"/>
    </row>
    <row r="665" spans="2:15">
      <c r="B665">
        <v>4000660</v>
      </c>
      <c r="C665" s="2">
        <v>24750</v>
      </c>
      <c r="D665" s="5">
        <v>6.6299999999999998E-2</v>
      </c>
      <c r="E665" s="2" t="s">
        <v>23</v>
      </c>
      <c r="F665" s="2" t="s">
        <v>23</v>
      </c>
      <c r="G665" s="3">
        <v>650</v>
      </c>
      <c r="H665" s="3">
        <v>0.2</v>
      </c>
      <c r="I665" s="3" t="s">
        <v>6</v>
      </c>
      <c r="J665" s="3" t="b">
        <v>0</v>
      </c>
      <c r="K665" s="4" t="s">
        <v>24</v>
      </c>
      <c r="L665" s="3" t="s">
        <v>24</v>
      </c>
      <c r="M665" t="e">
        <f t="shared" si="20"/>
        <v>#VALUE!</v>
      </c>
      <c r="N665" s="46">
        <f t="shared" si="21"/>
        <v>0</v>
      </c>
      <c r="O665" s="14"/>
    </row>
    <row r="666" spans="2:15">
      <c r="B666">
        <v>4000661</v>
      </c>
      <c r="C666" s="2">
        <v>135160</v>
      </c>
      <c r="D666" s="5">
        <v>4.4600000000000001E-2</v>
      </c>
      <c r="E666" s="2" t="s">
        <v>23</v>
      </c>
      <c r="F666" s="2" t="s">
        <v>23</v>
      </c>
      <c r="G666" s="3">
        <v>758</v>
      </c>
      <c r="H666" s="3">
        <v>0.79999999999999993</v>
      </c>
      <c r="I666" s="3" t="s">
        <v>6</v>
      </c>
      <c r="J666" s="3" t="b">
        <v>0</v>
      </c>
      <c r="K666" s="4" t="s">
        <v>24</v>
      </c>
      <c r="L666" s="3" t="s">
        <v>24</v>
      </c>
      <c r="M666" t="e">
        <f t="shared" si="20"/>
        <v>#VALUE!</v>
      </c>
      <c r="N666" s="46">
        <f t="shared" si="21"/>
        <v>0</v>
      </c>
      <c r="O666" s="14"/>
    </row>
    <row r="667" spans="2:15">
      <c r="B667">
        <v>4000662</v>
      </c>
      <c r="C667" s="2">
        <v>17630</v>
      </c>
      <c r="D667" s="5">
        <v>6.1800000000000001E-2</v>
      </c>
      <c r="E667" s="2" t="s">
        <v>23</v>
      </c>
      <c r="F667" s="2" t="s">
        <v>23</v>
      </c>
      <c r="G667" s="3">
        <v>796</v>
      </c>
      <c r="H667" s="3">
        <v>0.40800000000000014</v>
      </c>
      <c r="I667" s="3" t="s">
        <v>6</v>
      </c>
      <c r="J667" s="3" t="b">
        <v>0</v>
      </c>
      <c r="K667" s="4" t="s">
        <v>24</v>
      </c>
      <c r="L667" s="3" t="s">
        <v>24</v>
      </c>
      <c r="M667" t="e">
        <f t="shared" si="20"/>
        <v>#VALUE!</v>
      </c>
      <c r="N667" s="46">
        <f t="shared" si="21"/>
        <v>0</v>
      </c>
      <c r="O667" s="14"/>
    </row>
    <row r="668" spans="2:15">
      <c r="B668">
        <v>4000663</v>
      </c>
      <c r="C668" s="2">
        <v>193614</v>
      </c>
      <c r="D668" s="5">
        <v>2.7099999999999999E-2</v>
      </c>
      <c r="E668" s="2" t="s">
        <v>23</v>
      </c>
      <c r="F668" s="2" t="s">
        <v>23</v>
      </c>
      <c r="G668" s="3">
        <v>626</v>
      </c>
      <c r="H668" s="3">
        <v>0.47199999999999998</v>
      </c>
      <c r="I668" s="3" t="s">
        <v>6</v>
      </c>
      <c r="J668" s="3" t="b">
        <v>0</v>
      </c>
      <c r="K668" s="4" t="s">
        <v>24</v>
      </c>
      <c r="L668" s="3" t="s">
        <v>24</v>
      </c>
      <c r="M668" t="e">
        <f t="shared" si="20"/>
        <v>#VALUE!</v>
      </c>
      <c r="N668" s="46">
        <f t="shared" si="21"/>
        <v>0</v>
      </c>
      <c r="O668" s="14"/>
    </row>
    <row r="669" spans="2:15">
      <c r="B669">
        <v>4000664</v>
      </c>
      <c r="C669" s="2">
        <v>46195</v>
      </c>
      <c r="D669" s="5">
        <v>5.6399999999999999E-2</v>
      </c>
      <c r="E669" s="2" t="s">
        <v>23</v>
      </c>
      <c r="F669" s="2" t="s">
        <v>23</v>
      </c>
      <c r="G669" s="3">
        <v>742</v>
      </c>
      <c r="H669" s="3">
        <v>0.2</v>
      </c>
      <c r="I669" s="3" t="s">
        <v>6</v>
      </c>
      <c r="J669" s="3" t="b">
        <v>0</v>
      </c>
      <c r="K669" s="4" t="s">
        <v>24</v>
      </c>
      <c r="L669" s="3" t="s">
        <v>24</v>
      </c>
      <c r="M669" t="e">
        <f t="shared" si="20"/>
        <v>#VALUE!</v>
      </c>
      <c r="N669" s="46">
        <f t="shared" si="21"/>
        <v>0</v>
      </c>
      <c r="O669" s="14"/>
    </row>
    <row r="670" spans="2:15">
      <c r="B670">
        <v>4000665</v>
      </c>
      <c r="C670" s="2">
        <v>91615</v>
      </c>
      <c r="D670" s="5">
        <v>6.7599999999999993E-2</v>
      </c>
      <c r="E670" s="2" t="s">
        <v>23</v>
      </c>
      <c r="F670" s="2" t="s">
        <v>23</v>
      </c>
      <c r="G670" s="3">
        <v>799</v>
      </c>
      <c r="H670" s="3">
        <v>0.28000000000000003</v>
      </c>
      <c r="I670" s="3" t="s">
        <v>6</v>
      </c>
      <c r="J670" s="3" t="b">
        <v>0</v>
      </c>
      <c r="K670" s="4" t="s">
        <v>24</v>
      </c>
      <c r="L670" s="3" t="s">
        <v>24</v>
      </c>
      <c r="M670" t="e">
        <f t="shared" si="20"/>
        <v>#VALUE!</v>
      </c>
      <c r="N670" s="46">
        <f t="shared" si="21"/>
        <v>0</v>
      </c>
      <c r="O670" s="14"/>
    </row>
    <row r="671" spans="2:15">
      <c r="B671">
        <v>4000666</v>
      </c>
      <c r="C671" s="2">
        <v>199818</v>
      </c>
      <c r="D671" s="5">
        <v>6.5799999999999997E-2</v>
      </c>
      <c r="E671" s="2" t="s">
        <v>23</v>
      </c>
      <c r="F671" s="2" t="s">
        <v>23</v>
      </c>
      <c r="G671" s="3">
        <v>640</v>
      </c>
      <c r="H671" s="3">
        <v>0.64800000000000002</v>
      </c>
      <c r="I671" s="3" t="s">
        <v>6</v>
      </c>
      <c r="J671" s="3" t="b">
        <v>0</v>
      </c>
      <c r="K671" s="4" t="s">
        <v>24</v>
      </c>
      <c r="L671" s="3" t="s">
        <v>24</v>
      </c>
      <c r="M671" t="e">
        <f t="shared" si="20"/>
        <v>#VALUE!</v>
      </c>
      <c r="N671" s="46">
        <f t="shared" si="21"/>
        <v>0</v>
      </c>
      <c r="O671" s="14"/>
    </row>
    <row r="672" spans="2:15">
      <c r="B672">
        <v>4000667</v>
      </c>
      <c r="C672" s="2">
        <v>72027</v>
      </c>
      <c r="D672" s="5">
        <v>4.9200000000000001E-2</v>
      </c>
      <c r="E672" s="2" t="s">
        <v>23</v>
      </c>
      <c r="F672" s="2" t="s">
        <v>23</v>
      </c>
      <c r="G672" s="3">
        <v>720</v>
      </c>
      <c r="H672" s="3">
        <v>0.28000000000000003</v>
      </c>
      <c r="I672" s="3" t="s">
        <v>6</v>
      </c>
      <c r="J672" s="3" t="b">
        <v>0</v>
      </c>
      <c r="K672" s="4" t="s">
        <v>24</v>
      </c>
      <c r="L672" s="3" t="s">
        <v>24</v>
      </c>
      <c r="M672" t="e">
        <f t="shared" si="20"/>
        <v>#VALUE!</v>
      </c>
      <c r="N672" s="46">
        <f t="shared" si="21"/>
        <v>0</v>
      </c>
      <c r="O672" s="14"/>
    </row>
    <row r="673" spans="2:15">
      <c r="B673">
        <v>4000668</v>
      </c>
      <c r="C673" s="2">
        <v>167652</v>
      </c>
      <c r="D673" s="5">
        <v>6.7699999999999996E-2</v>
      </c>
      <c r="E673" s="2" t="s">
        <v>23</v>
      </c>
      <c r="F673" s="2" t="s">
        <v>23</v>
      </c>
      <c r="G673" s="3">
        <v>798</v>
      </c>
      <c r="H673" s="3">
        <v>0.28799999999999992</v>
      </c>
      <c r="I673" s="3" t="s">
        <v>6</v>
      </c>
      <c r="J673" s="3" t="b">
        <v>0</v>
      </c>
      <c r="K673" s="4" t="s">
        <v>24</v>
      </c>
      <c r="L673" s="3" t="s">
        <v>24</v>
      </c>
      <c r="M673" t="e">
        <f t="shared" si="20"/>
        <v>#VALUE!</v>
      </c>
      <c r="N673" s="46">
        <f t="shared" si="21"/>
        <v>0</v>
      </c>
      <c r="O673" s="14"/>
    </row>
    <row r="674" spans="2:15">
      <c r="B674">
        <v>4000669</v>
      </c>
      <c r="C674" s="2">
        <v>153549</v>
      </c>
      <c r="D674" s="5">
        <v>4.7100000000000003E-2</v>
      </c>
      <c r="E674" s="2" t="s">
        <v>23</v>
      </c>
      <c r="F674" s="2" t="s">
        <v>23</v>
      </c>
      <c r="G674" s="3">
        <v>651</v>
      </c>
      <c r="H674" s="3">
        <v>0.55999999999999994</v>
      </c>
      <c r="I674" s="3" t="s">
        <v>6</v>
      </c>
      <c r="J674" s="3" t="b">
        <v>0</v>
      </c>
      <c r="K674" s="4" t="s">
        <v>24</v>
      </c>
      <c r="L674" s="3" t="s">
        <v>24</v>
      </c>
      <c r="M674" t="e">
        <f t="shared" si="20"/>
        <v>#VALUE!</v>
      </c>
      <c r="N674" s="46">
        <f t="shared" si="21"/>
        <v>0</v>
      </c>
      <c r="O674" s="14"/>
    </row>
    <row r="675" spans="2:15">
      <c r="B675">
        <v>4000670</v>
      </c>
      <c r="C675" s="2">
        <v>30854</v>
      </c>
      <c r="D675" s="5">
        <v>5.3499999999999999E-2</v>
      </c>
      <c r="E675" s="2" t="s">
        <v>23</v>
      </c>
      <c r="F675" s="2" t="s">
        <v>23</v>
      </c>
      <c r="G675" s="3">
        <v>730</v>
      </c>
      <c r="H675" s="3">
        <v>0.7360000000000001</v>
      </c>
      <c r="I675" s="3" t="s">
        <v>6</v>
      </c>
      <c r="J675" s="3" t="b">
        <v>0</v>
      </c>
      <c r="K675" s="4" t="s">
        <v>24</v>
      </c>
      <c r="L675" s="3" t="s">
        <v>24</v>
      </c>
      <c r="M675" t="e">
        <f t="shared" si="20"/>
        <v>#VALUE!</v>
      </c>
      <c r="N675" s="46">
        <f t="shared" si="21"/>
        <v>0</v>
      </c>
      <c r="O675" s="14"/>
    </row>
    <row r="676" spans="2:15">
      <c r="B676">
        <v>4000671</v>
      </c>
      <c r="C676" s="2">
        <v>187396</v>
      </c>
      <c r="D676" s="5">
        <v>0.05</v>
      </c>
      <c r="E676" s="2" t="s">
        <v>23</v>
      </c>
      <c r="F676" s="2" t="s">
        <v>23</v>
      </c>
      <c r="G676" s="3">
        <v>700</v>
      </c>
      <c r="H676" s="3">
        <v>0.2</v>
      </c>
      <c r="I676" s="3" t="s">
        <v>6</v>
      </c>
      <c r="J676" s="3" t="b">
        <v>0</v>
      </c>
      <c r="K676" s="4" t="s">
        <v>24</v>
      </c>
      <c r="L676" s="3" t="s">
        <v>24</v>
      </c>
      <c r="M676" t="e">
        <f t="shared" si="20"/>
        <v>#VALUE!</v>
      </c>
      <c r="N676" s="46">
        <f t="shared" si="21"/>
        <v>0</v>
      </c>
      <c r="O676" s="14"/>
    </row>
    <row r="677" spans="2:15">
      <c r="B677">
        <v>4000672</v>
      </c>
      <c r="C677" s="2">
        <v>28183</v>
      </c>
      <c r="D677" s="5">
        <v>3.7699999999999997E-2</v>
      </c>
      <c r="E677" s="2" t="s">
        <v>23</v>
      </c>
      <c r="F677" s="2" t="s">
        <v>23</v>
      </c>
      <c r="G677" s="3">
        <v>679</v>
      </c>
      <c r="H677" s="3">
        <v>0.21599999999999997</v>
      </c>
      <c r="I677" s="3" t="s">
        <v>6</v>
      </c>
      <c r="J677" s="3" t="b">
        <v>0</v>
      </c>
      <c r="K677" s="4" t="s">
        <v>24</v>
      </c>
      <c r="L677" s="3" t="s">
        <v>24</v>
      </c>
      <c r="M677" t="e">
        <f t="shared" si="20"/>
        <v>#VALUE!</v>
      </c>
      <c r="N677" s="46">
        <f t="shared" si="21"/>
        <v>0</v>
      </c>
      <c r="O677" s="14"/>
    </row>
    <row r="678" spans="2:15">
      <c r="B678">
        <v>4000673</v>
      </c>
      <c r="C678" s="2">
        <v>10753</v>
      </c>
      <c r="D678" s="5">
        <v>6.6299999999999998E-2</v>
      </c>
      <c r="E678" s="2" t="s">
        <v>23</v>
      </c>
      <c r="F678" s="2" t="s">
        <v>23</v>
      </c>
      <c r="G678" s="3">
        <v>677</v>
      </c>
      <c r="H678" s="3">
        <v>0.7599999999999999</v>
      </c>
      <c r="I678" s="3" t="s">
        <v>6</v>
      </c>
      <c r="J678" s="3" t="b">
        <v>0</v>
      </c>
      <c r="K678" s="4" t="s">
        <v>24</v>
      </c>
      <c r="L678" s="3" t="s">
        <v>24</v>
      </c>
      <c r="M678" t="e">
        <f t="shared" si="20"/>
        <v>#VALUE!</v>
      </c>
      <c r="N678" s="46">
        <f t="shared" si="21"/>
        <v>0</v>
      </c>
      <c r="O678" s="14"/>
    </row>
    <row r="679" spans="2:15">
      <c r="B679">
        <v>4000674</v>
      </c>
      <c r="C679" s="2">
        <v>159824</v>
      </c>
      <c r="D679" s="5">
        <v>3.8800000000000001E-2</v>
      </c>
      <c r="E679" s="2" t="s">
        <v>23</v>
      </c>
      <c r="F679" s="2" t="s">
        <v>23</v>
      </c>
      <c r="G679" s="3">
        <v>679</v>
      </c>
      <c r="H679" s="3">
        <v>0.79199999999999993</v>
      </c>
      <c r="I679" s="3" t="s">
        <v>6</v>
      </c>
      <c r="J679" s="3" t="b">
        <v>0</v>
      </c>
      <c r="K679" s="4" t="s">
        <v>24</v>
      </c>
      <c r="L679" s="3" t="s">
        <v>24</v>
      </c>
      <c r="M679" t="e">
        <f t="shared" si="20"/>
        <v>#VALUE!</v>
      </c>
      <c r="N679" s="46">
        <f t="shared" si="21"/>
        <v>0</v>
      </c>
      <c r="O679" s="14"/>
    </row>
    <row r="680" spans="2:15">
      <c r="B680">
        <v>4000675</v>
      </c>
      <c r="C680" s="2">
        <v>84710</v>
      </c>
      <c r="D680" s="5">
        <v>5.1900000000000002E-2</v>
      </c>
      <c r="E680" s="2" t="s">
        <v>23</v>
      </c>
      <c r="F680" s="2" t="s">
        <v>23</v>
      </c>
      <c r="G680" s="3">
        <v>617</v>
      </c>
      <c r="H680" s="3">
        <v>0.48</v>
      </c>
      <c r="I680" s="3" t="s">
        <v>6</v>
      </c>
      <c r="J680" s="3" t="b">
        <v>0</v>
      </c>
      <c r="K680" s="4" t="s">
        <v>24</v>
      </c>
      <c r="L680" s="3" t="s">
        <v>24</v>
      </c>
      <c r="M680" t="e">
        <f t="shared" si="20"/>
        <v>#VALUE!</v>
      </c>
      <c r="N680" s="46">
        <f t="shared" si="21"/>
        <v>0</v>
      </c>
      <c r="O680" s="14"/>
    </row>
    <row r="681" spans="2:15">
      <c r="B681">
        <v>4000676</v>
      </c>
      <c r="C681" s="2">
        <v>68644</v>
      </c>
      <c r="D681" s="5">
        <v>4.7199999999999999E-2</v>
      </c>
      <c r="E681" s="2" t="s">
        <v>23</v>
      </c>
      <c r="F681" s="2" t="s">
        <v>25</v>
      </c>
      <c r="G681" s="3">
        <v>689</v>
      </c>
      <c r="H681" s="3">
        <v>0.33999999999999997</v>
      </c>
      <c r="I681" s="3" t="s">
        <v>6</v>
      </c>
      <c r="J681" s="3" t="b">
        <v>0</v>
      </c>
      <c r="K681" s="4" t="s">
        <v>24</v>
      </c>
      <c r="L681" s="3" t="s">
        <v>24</v>
      </c>
      <c r="M681" t="e">
        <f t="shared" si="20"/>
        <v>#VALUE!</v>
      </c>
      <c r="N681" s="46">
        <f t="shared" si="21"/>
        <v>0</v>
      </c>
      <c r="O681" s="14"/>
    </row>
    <row r="682" spans="2:15">
      <c r="B682">
        <v>4000677</v>
      </c>
      <c r="C682" s="2">
        <v>195993</v>
      </c>
      <c r="D682" s="5">
        <v>6.6100000000000006E-2</v>
      </c>
      <c r="E682" s="2" t="s">
        <v>23</v>
      </c>
      <c r="F682" s="2" t="s">
        <v>23</v>
      </c>
      <c r="G682" s="3">
        <v>754</v>
      </c>
      <c r="H682" s="3">
        <v>0.26400000000000001</v>
      </c>
      <c r="I682" s="3" t="s">
        <v>6</v>
      </c>
      <c r="J682" s="3" t="b">
        <v>0</v>
      </c>
      <c r="K682" s="4" t="s">
        <v>24</v>
      </c>
      <c r="L682" s="3" t="s">
        <v>24</v>
      </c>
      <c r="M682" t="e">
        <f t="shared" si="20"/>
        <v>#VALUE!</v>
      </c>
      <c r="N682" s="46">
        <f t="shared" si="21"/>
        <v>0</v>
      </c>
      <c r="O682" s="14"/>
    </row>
    <row r="683" spans="2:15">
      <c r="B683">
        <v>4000678</v>
      </c>
      <c r="C683" s="2">
        <v>31161</v>
      </c>
      <c r="D683" s="5">
        <v>2.3199999999999998E-2</v>
      </c>
      <c r="E683" s="2" t="s">
        <v>23</v>
      </c>
      <c r="F683" s="2" t="s">
        <v>23</v>
      </c>
      <c r="G683" s="3">
        <v>750</v>
      </c>
      <c r="H683" s="3">
        <v>0.41600000000000004</v>
      </c>
      <c r="I683" s="3" t="s">
        <v>6</v>
      </c>
      <c r="J683" s="3" t="b">
        <v>0</v>
      </c>
      <c r="K683" s="4" t="s">
        <v>24</v>
      </c>
      <c r="L683" s="3" t="s">
        <v>24</v>
      </c>
      <c r="M683" t="e">
        <f t="shared" si="20"/>
        <v>#VALUE!</v>
      </c>
      <c r="N683" s="46">
        <f t="shared" si="21"/>
        <v>0</v>
      </c>
      <c r="O683" s="14"/>
    </row>
    <row r="684" spans="2:15">
      <c r="B684">
        <v>4000679</v>
      </c>
      <c r="C684" s="2">
        <v>63827</v>
      </c>
      <c r="D684" s="5">
        <v>3.7699999999999997E-2</v>
      </c>
      <c r="E684" s="2" t="s">
        <v>23</v>
      </c>
      <c r="F684" s="2" t="s">
        <v>23</v>
      </c>
      <c r="G684" s="3">
        <v>685</v>
      </c>
      <c r="H684" s="3">
        <v>0.46400000000000008</v>
      </c>
      <c r="I684" s="3" t="s">
        <v>6</v>
      </c>
      <c r="J684" s="3" t="b">
        <v>0</v>
      </c>
      <c r="K684" s="4" t="s">
        <v>24</v>
      </c>
      <c r="L684" s="3" t="s">
        <v>24</v>
      </c>
      <c r="M684" t="e">
        <f t="shared" si="20"/>
        <v>#VALUE!</v>
      </c>
      <c r="N684" s="46">
        <f t="shared" si="21"/>
        <v>0</v>
      </c>
      <c r="O684" s="14"/>
    </row>
    <row r="685" spans="2:15">
      <c r="B685">
        <v>4000680</v>
      </c>
      <c r="C685" s="2">
        <v>55058</v>
      </c>
      <c r="D685" s="5">
        <v>6.0699999999999997E-2</v>
      </c>
      <c r="E685" s="2" t="s">
        <v>23</v>
      </c>
      <c r="F685" s="2" t="s">
        <v>23</v>
      </c>
      <c r="G685" s="3">
        <v>727</v>
      </c>
      <c r="H685" s="3">
        <v>0.75200000000000011</v>
      </c>
      <c r="I685" s="3" t="s">
        <v>6</v>
      </c>
      <c r="J685" s="3" t="b">
        <v>0</v>
      </c>
      <c r="K685" s="4" t="s">
        <v>24</v>
      </c>
      <c r="L685" s="3" t="s">
        <v>24</v>
      </c>
      <c r="M685" t="e">
        <f t="shared" si="20"/>
        <v>#VALUE!</v>
      </c>
      <c r="N685" s="46">
        <f t="shared" si="21"/>
        <v>0</v>
      </c>
      <c r="O685" s="14"/>
    </row>
    <row r="686" spans="2:15">
      <c r="B686">
        <v>4000681</v>
      </c>
      <c r="C686" s="2">
        <v>36375</v>
      </c>
      <c r="D686" s="5">
        <v>6.2199999999999998E-2</v>
      </c>
      <c r="E686" s="2" t="s">
        <v>23</v>
      </c>
      <c r="F686" s="2" t="s">
        <v>23</v>
      </c>
      <c r="G686" s="3">
        <v>761</v>
      </c>
      <c r="H686" s="3">
        <v>0.72000000000000008</v>
      </c>
      <c r="I686" s="3" t="s">
        <v>6</v>
      </c>
      <c r="J686" s="3" t="b">
        <v>0</v>
      </c>
      <c r="K686" s="4" t="s">
        <v>24</v>
      </c>
      <c r="L686" s="3" t="s">
        <v>24</v>
      </c>
      <c r="M686" t="e">
        <f t="shared" si="20"/>
        <v>#VALUE!</v>
      </c>
      <c r="N686" s="46">
        <f t="shared" si="21"/>
        <v>0</v>
      </c>
      <c r="O686" s="14"/>
    </row>
    <row r="687" spans="2:15">
      <c r="B687">
        <v>4000682</v>
      </c>
      <c r="C687" s="2">
        <v>86074</v>
      </c>
      <c r="D687" s="5">
        <v>3.1800000000000002E-2</v>
      </c>
      <c r="E687" s="2" t="s">
        <v>23</v>
      </c>
      <c r="F687" s="2" t="s">
        <v>23</v>
      </c>
      <c r="G687" s="3">
        <v>637</v>
      </c>
      <c r="H687" s="3">
        <v>0.2</v>
      </c>
      <c r="I687" s="3" t="s">
        <v>6</v>
      </c>
      <c r="J687" s="3" t="b">
        <v>0</v>
      </c>
      <c r="K687" s="4" t="s">
        <v>24</v>
      </c>
      <c r="L687" s="3" t="s">
        <v>24</v>
      </c>
      <c r="M687" t="e">
        <f t="shared" si="20"/>
        <v>#VALUE!</v>
      </c>
      <c r="N687" s="46">
        <f t="shared" si="21"/>
        <v>0</v>
      </c>
      <c r="O687" s="14"/>
    </row>
    <row r="688" spans="2:15">
      <c r="B688">
        <v>4000683</v>
      </c>
      <c r="C688" s="2">
        <v>66723</v>
      </c>
      <c r="D688" s="5">
        <v>5.6399999999999999E-2</v>
      </c>
      <c r="E688" s="2" t="s">
        <v>23</v>
      </c>
      <c r="F688" s="2" t="s">
        <v>23</v>
      </c>
      <c r="G688" s="3">
        <v>682</v>
      </c>
      <c r="H688" s="3">
        <v>0.2</v>
      </c>
      <c r="I688" s="3" t="s">
        <v>6</v>
      </c>
      <c r="J688" s="3" t="b">
        <v>0</v>
      </c>
      <c r="K688" s="4" t="s">
        <v>24</v>
      </c>
      <c r="L688" s="3" t="s">
        <v>24</v>
      </c>
      <c r="M688" t="e">
        <f t="shared" si="20"/>
        <v>#VALUE!</v>
      </c>
      <c r="N688" s="46">
        <f t="shared" si="21"/>
        <v>0</v>
      </c>
      <c r="O688" s="14"/>
    </row>
    <row r="689" spans="2:15">
      <c r="B689">
        <v>4000684</v>
      </c>
      <c r="C689" s="2">
        <v>137073</v>
      </c>
      <c r="D689" s="5">
        <v>6.2199999999999998E-2</v>
      </c>
      <c r="E689" s="2" t="s">
        <v>23</v>
      </c>
      <c r="F689" s="2" t="s">
        <v>23</v>
      </c>
      <c r="G689" s="3">
        <v>705</v>
      </c>
      <c r="H689" s="3">
        <v>0.58400000000000007</v>
      </c>
      <c r="I689" s="3" t="s">
        <v>6</v>
      </c>
      <c r="J689" s="3" t="b">
        <v>0</v>
      </c>
      <c r="K689" s="4" t="s">
        <v>24</v>
      </c>
      <c r="L689" s="3" t="s">
        <v>24</v>
      </c>
      <c r="M689" t="e">
        <f t="shared" si="20"/>
        <v>#VALUE!</v>
      </c>
      <c r="N689" s="46">
        <f t="shared" si="21"/>
        <v>0</v>
      </c>
      <c r="O689" s="14"/>
    </row>
    <row r="690" spans="2:15">
      <c r="B690">
        <v>4000685</v>
      </c>
      <c r="C690" s="2">
        <v>168136</v>
      </c>
      <c r="D690" s="5">
        <v>3.7400000000000003E-2</v>
      </c>
      <c r="E690" s="2" t="s">
        <v>23</v>
      </c>
      <c r="F690" s="2" t="s">
        <v>23</v>
      </c>
      <c r="G690" s="3">
        <v>701</v>
      </c>
      <c r="H690" s="3">
        <v>0.31200000000000006</v>
      </c>
      <c r="I690" s="3" t="s">
        <v>6</v>
      </c>
      <c r="J690" s="3" t="b">
        <v>0</v>
      </c>
      <c r="K690" s="4" t="s">
        <v>24</v>
      </c>
      <c r="L690" s="3" t="s">
        <v>24</v>
      </c>
      <c r="M690" t="e">
        <f t="shared" si="20"/>
        <v>#VALUE!</v>
      </c>
      <c r="N690" s="46">
        <f t="shared" si="21"/>
        <v>0</v>
      </c>
      <c r="O690" s="14"/>
    </row>
    <row r="691" spans="2:15">
      <c r="B691">
        <v>4000686</v>
      </c>
      <c r="C691" s="2">
        <v>45327</v>
      </c>
      <c r="D691" s="5">
        <v>4.1000000000000002E-2</v>
      </c>
      <c r="E691" s="2" t="s">
        <v>23</v>
      </c>
      <c r="F691" s="2" t="s">
        <v>23</v>
      </c>
      <c r="G691" s="3">
        <v>663</v>
      </c>
      <c r="H691" s="3">
        <v>0.20800000000000007</v>
      </c>
      <c r="I691" s="3" t="s">
        <v>6</v>
      </c>
      <c r="J691" s="3" t="b">
        <v>0</v>
      </c>
      <c r="K691" s="4" t="s">
        <v>24</v>
      </c>
      <c r="L691" s="3" t="s">
        <v>24</v>
      </c>
      <c r="M691" t="e">
        <f t="shared" si="20"/>
        <v>#VALUE!</v>
      </c>
      <c r="N691" s="46">
        <f t="shared" si="21"/>
        <v>0</v>
      </c>
      <c r="O691" s="14"/>
    </row>
    <row r="692" spans="2:15">
      <c r="B692">
        <v>4000687</v>
      </c>
      <c r="C692" s="2">
        <v>152702</v>
      </c>
      <c r="D692" s="5">
        <v>3.6700000000000003E-2</v>
      </c>
      <c r="E692" s="2" t="s">
        <v>23</v>
      </c>
      <c r="F692" s="2" t="s">
        <v>23</v>
      </c>
      <c r="G692" s="3">
        <v>680</v>
      </c>
      <c r="H692" s="3">
        <v>0.64</v>
      </c>
      <c r="I692" s="3" t="s">
        <v>6</v>
      </c>
      <c r="J692" s="3" t="b">
        <v>0</v>
      </c>
      <c r="K692" s="4" t="s">
        <v>24</v>
      </c>
      <c r="L692" s="3" t="s">
        <v>24</v>
      </c>
      <c r="M692" t="e">
        <f t="shared" si="20"/>
        <v>#VALUE!</v>
      </c>
      <c r="N692" s="46">
        <f t="shared" si="21"/>
        <v>0</v>
      </c>
      <c r="O692" s="14"/>
    </row>
    <row r="693" spans="2:15">
      <c r="B693">
        <v>4000688</v>
      </c>
      <c r="C693" s="2">
        <v>120319</v>
      </c>
      <c r="D693" s="5">
        <v>2.46E-2</v>
      </c>
      <c r="E693" s="2" t="s">
        <v>23</v>
      </c>
      <c r="F693" s="2" t="s">
        <v>23</v>
      </c>
      <c r="G693" s="3">
        <v>800</v>
      </c>
      <c r="H693" s="3">
        <v>0.37600000000000011</v>
      </c>
      <c r="I693" s="3" t="s">
        <v>6</v>
      </c>
      <c r="J693" s="3" t="b">
        <v>0</v>
      </c>
      <c r="K693" s="4" t="s">
        <v>24</v>
      </c>
      <c r="L693" s="3" t="s">
        <v>24</v>
      </c>
      <c r="M693" t="e">
        <f t="shared" si="20"/>
        <v>#VALUE!</v>
      </c>
      <c r="N693" s="46">
        <f t="shared" si="21"/>
        <v>0</v>
      </c>
      <c r="O693" s="14"/>
    </row>
    <row r="694" spans="2:15">
      <c r="B694">
        <v>4000689</v>
      </c>
      <c r="C694" s="2">
        <v>179494</v>
      </c>
      <c r="D694" s="5">
        <v>6.83E-2</v>
      </c>
      <c r="E694" s="2" t="s">
        <v>23</v>
      </c>
      <c r="F694" s="2" t="s">
        <v>23</v>
      </c>
      <c r="G694" s="3">
        <v>751</v>
      </c>
      <c r="H694" s="3">
        <v>0.24</v>
      </c>
      <c r="I694" s="3" t="s">
        <v>6</v>
      </c>
      <c r="J694" s="3" t="b">
        <v>0</v>
      </c>
      <c r="K694" s="4" t="s">
        <v>24</v>
      </c>
      <c r="L694" s="3" t="s">
        <v>24</v>
      </c>
      <c r="M694" t="e">
        <f t="shared" si="20"/>
        <v>#VALUE!</v>
      </c>
      <c r="N694" s="46">
        <f t="shared" si="21"/>
        <v>0</v>
      </c>
      <c r="O694" s="14"/>
    </row>
    <row r="695" spans="2:15">
      <c r="B695">
        <v>4000690</v>
      </c>
      <c r="C695" s="2">
        <v>5909</v>
      </c>
      <c r="D695" s="5">
        <v>5.8599999999999999E-2</v>
      </c>
      <c r="E695" s="2" t="s">
        <v>23</v>
      </c>
      <c r="F695" s="2" t="s">
        <v>23</v>
      </c>
      <c r="G695" s="3">
        <v>648</v>
      </c>
      <c r="H695" s="3">
        <v>0.21599999999999997</v>
      </c>
      <c r="I695" s="3" t="s">
        <v>6</v>
      </c>
      <c r="J695" s="3" t="b">
        <v>0</v>
      </c>
      <c r="K695" s="4" t="s">
        <v>24</v>
      </c>
      <c r="L695" s="3" t="s">
        <v>24</v>
      </c>
      <c r="M695" t="e">
        <f t="shared" si="20"/>
        <v>#VALUE!</v>
      </c>
      <c r="N695" s="46">
        <f t="shared" si="21"/>
        <v>0</v>
      </c>
      <c r="O695" s="14"/>
    </row>
    <row r="696" spans="2:15">
      <c r="B696">
        <v>4000691</v>
      </c>
      <c r="C696" s="2">
        <v>75079</v>
      </c>
      <c r="D696" s="5">
        <v>2.4899999999999999E-2</v>
      </c>
      <c r="E696" s="2" t="s">
        <v>23</v>
      </c>
      <c r="F696" s="2" t="s">
        <v>23</v>
      </c>
      <c r="G696" s="3">
        <v>680</v>
      </c>
      <c r="H696" s="3">
        <v>0.66400000000000003</v>
      </c>
      <c r="I696" s="3" t="s">
        <v>6</v>
      </c>
      <c r="J696" s="3" t="b">
        <v>0</v>
      </c>
      <c r="K696" s="4" t="s">
        <v>24</v>
      </c>
      <c r="L696" s="3" t="s">
        <v>24</v>
      </c>
      <c r="M696" t="e">
        <f t="shared" si="20"/>
        <v>#VALUE!</v>
      </c>
      <c r="N696" s="46">
        <f t="shared" si="21"/>
        <v>0</v>
      </c>
      <c r="O696" s="14"/>
    </row>
    <row r="697" spans="2:15">
      <c r="B697">
        <v>4000692</v>
      </c>
      <c r="C697" s="2">
        <v>79486</v>
      </c>
      <c r="D697" s="5">
        <v>4.5600000000000002E-2</v>
      </c>
      <c r="E697" s="2" t="s">
        <v>23</v>
      </c>
      <c r="F697" s="2" t="s">
        <v>23</v>
      </c>
      <c r="G697" s="3">
        <v>600</v>
      </c>
      <c r="H697" s="3">
        <v>0.3680000000000001</v>
      </c>
      <c r="I697" s="3" t="s">
        <v>6</v>
      </c>
      <c r="J697" s="3" t="b">
        <v>0</v>
      </c>
      <c r="K697" s="4" t="s">
        <v>24</v>
      </c>
      <c r="L697" s="3" t="s">
        <v>24</v>
      </c>
      <c r="M697" t="e">
        <f t="shared" si="20"/>
        <v>#VALUE!</v>
      </c>
      <c r="N697" s="46">
        <f t="shared" si="21"/>
        <v>0</v>
      </c>
      <c r="O697" s="14"/>
    </row>
    <row r="698" spans="2:15">
      <c r="B698">
        <v>4000693</v>
      </c>
      <c r="C698" s="2">
        <v>163832</v>
      </c>
      <c r="D698" s="5">
        <v>4.41E-2</v>
      </c>
      <c r="E698" s="2" t="s">
        <v>23</v>
      </c>
      <c r="F698" s="2" t="s">
        <v>23</v>
      </c>
      <c r="G698" s="3">
        <v>734</v>
      </c>
      <c r="H698" s="3">
        <v>0.2</v>
      </c>
      <c r="I698" s="3" t="s">
        <v>6</v>
      </c>
      <c r="J698" s="3" t="b">
        <v>0</v>
      </c>
      <c r="K698" s="4" t="s">
        <v>24</v>
      </c>
      <c r="L698" s="3" t="s">
        <v>24</v>
      </c>
      <c r="M698" t="e">
        <f t="shared" si="20"/>
        <v>#VALUE!</v>
      </c>
      <c r="N698" s="46">
        <f t="shared" si="21"/>
        <v>0</v>
      </c>
      <c r="O698" s="14"/>
    </row>
    <row r="699" spans="2:15">
      <c r="B699">
        <v>4000694</v>
      </c>
      <c r="C699" s="2">
        <v>76136</v>
      </c>
      <c r="D699" s="5">
        <v>2.76E-2</v>
      </c>
      <c r="E699" s="2" t="s">
        <v>23</v>
      </c>
      <c r="F699" s="2" t="s">
        <v>23</v>
      </c>
      <c r="G699" s="3">
        <v>681</v>
      </c>
      <c r="H699" s="3">
        <v>0.20800000000000007</v>
      </c>
      <c r="I699" s="3" t="s">
        <v>6</v>
      </c>
      <c r="J699" s="3" t="b">
        <v>0</v>
      </c>
      <c r="K699" s="4" t="s">
        <v>24</v>
      </c>
      <c r="L699" s="3" t="s">
        <v>24</v>
      </c>
      <c r="M699" t="e">
        <f t="shared" si="20"/>
        <v>#VALUE!</v>
      </c>
      <c r="N699" s="46">
        <f t="shared" si="21"/>
        <v>0</v>
      </c>
      <c r="O699" s="14"/>
    </row>
    <row r="700" spans="2:15">
      <c r="B700">
        <v>4000695</v>
      </c>
      <c r="C700" s="2">
        <v>143088</v>
      </c>
      <c r="D700" s="5">
        <v>5.3699999999999998E-2</v>
      </c>
      <c r="E700" s="2" t="s">
        <v>23</v>
      </c>
      <c r="F700" s="2" t="s">
        <v>23</v>
      </c>
      <c r="G700" s="3">
        <v>679</v>
      </c>
      <c r="H700" s="3">
        <v>0.39200000000000002</v>
      </c>
      <c r="I700" s="3" t="s">
        <v>6</v>
      </c>
      <c r="J700" s="3" t="b">
        <v>0</v>
      </c>
      <c r="K700" s="4" t="s">
        <v>24</v>
      </c>
      <c r="L700" s="3" t="s">
        <v>24</v>
      </c>
      <c r="M700" t="e">
        <f t="shared" si="20"/>
        <v>#VALUE!</v>
      </c>
      <c r="N700" s="46">
        <f t="shared" si="21"/>
        <v>0</v>
      </c>
      <c r="O700" s="14"/>
    </row>
    <row r="701" spans="2:15">
      <c r="B701">
        <v>4000696</v>
      </c>
      <c r="C701" s="2">
        <v>174463</v>
      </c>
      <c r="D701" s="5">
        <v>5.74E-2</v>
      </c>
      <c r="E701" s="2" t="s">
        <v>23</v>
      </c>
      <c r="F701" s="2" t="s">
        <v>23</v>
      </c>
      <c r="G701" s="3">
        <v>778</v>
      </c>
      <c r="H701" s="3">
        <v>0.59199999999999997</v>
      </c>
      <c r="I701" s="3" t="s">
        <v>6</v>
      </c>
      <c r="J701" s="3" t="b">
        <v>0</v>
      </c>
      <c r="K701" s="4" t="s">
        <v>24</v>
      </c>
      <c r="L701" s="3" t="s">
        <v>24</v>
      </c>
      <c r="M701" t="e">
        <f t="shared" si="20"/>
        <v>#VALUE!</v>
      </c>
      <c r="N701" s="46">
        <f t="shared" si="21"/>
        <v>0</v>
      </c>
      <c r="O701" s="14"/>
    </row>
    <row r="702" spans="2:15">
      <c r="B702">
        <v>4000697</v>
      </c>
      <c r="C702" s="2">
        <v>54977</v>
      </c>
      <c r="D702" s="5">
        <v>6.3500000000000001E-2</v>
      </c>
      <c r="E702" s="2" t="s">
        <v>23</v>
      </c>
      <c r="F702" s="2" t="s">
        <v>23</v>
      </c>
      <c r="G702" s="3">
        <v>793</v>
      </c>
      <c r="H702" s="3">
        <v>0.2</v>
      </c>
      <c r="I702" s="3" t="s">
        <v>6</v>
      </c>
      <c r="J702" s="3" t="b">
        <v>0</v>
      </c>
      <c r="K702" s="4" t="s">
        <v>24</v>
      </c>
      <c r="L702" s="3" t="s">
        <v>24</v>
      </c>
      <c r="M702" t="e">
        <f t="shared" si="20"/>
        <v>#VALUE!</v>
      </c>
      <c r="N702" s="46">
        <f t="shared" si="21"/>
        <v>0</v>
      </c>
      <c r="O702" s="14"/>
    </row>
    <row r="703" spans="2:15">
      <c r="B703">
        <v>4000698</v>
      </c>
      <c r="C703" s="2">
        <v>66323</v>
      </c>
      <c r="D703" s="5">
        <v>3.7999999999999999E-2</v>
      </c>
      <c r="E703" s="2" t="s">
        <v>23</v>
      </c>
      <c r="F703" s="2" t="s">
        <v>23</v>
      </c>
      <c r="G703" s="3">
        <v>727</v>
      </c>
      <c r="H703" s="3">
        <v>0.44800000000000006</v>
      </c>
      <c r="I703" s="3" t="s">
        <v>6</v>
      </c>
      <c r="J703" s="3" t="b">
        <v>0</v>
      </c>
      <c r="K703" s="4" t="s">
        <v>24</v>
      </c>
      <c r="L703" s="3" t="s">
        <v>24</v>
      </c>
      <c r="M703" t="e">
        <f t="shared" si="20"/>
        <v>#VALUE!</v>
      </c>
      <c r="N703" s="46">
        <f t="shared" si="21"/>
        <v>0</v>
      </c>
      <c r="O703" s="14"/>
    </row>
    <row r="704" spans="2:15">
      <c r="B704">
        <v>4000699</v>
      </c>
      <c r="C704" s="2">
        <v>71233</v>
      </c>
      <c r="D704" s="5">
        <v>5.6899999999999999E-2</v>
      </c>
      <c r="E704" s="2" t="s">
        <v>23</v>
      </c>
      <c r="F704" s="2" t="s">
        <v>23</v>
      </c>
      <c r="G704" s="3">
        <v>662</v>
      </c>
      <c r="H704" s="3">
        <v>0.20800000000000007</v>
      </c>
      <c r="I704" s="3" t="s">
        <v>6</v>
      </c>
      <c r="J704" s="3" t="b">
        <v>0</v>
      </c>
      <c r="K704" s="4" t="s">
        <v>24</v>
      </c>
      <c r="L704" s="3" t="s">
        <v>24</v>
      </c>
      <c r="M704" t="e">
        <f t="shared" si="20"/>
        <v>#VALUE!</v>
      </c>
      <c r="N704" s="46">
        <f t="shared" si="21"/>
        <v>0</v>
      </c>
      <c r="O704" s="14"/>
    </row>
    <row r="705" spans="2:15">
      <c r="B705">
        <v>4000700</v>
      </c>
      <c r="C705" s="2">
        <v>108337</v>
      </c>
      <c r="D705" s="5">
        <v>2.4500000000000001E-2</v>
      </c>
      <c r="E705" s="2" t="s">
        <v>23</v>
      </c>
      <c r="F705" s="2" t="s">
        <v>23</v>
      </c>
      <c r="G705" s="3">
        <v>794</v>
      </c>
      <c r="H705" s="3">
        <v>0.43999999999999995</v>
      </c>
      <c r="I705" s="3" t="s">
        <v>6</v>
      </c>
      <c r="J705" s="3" t="b">
        <v>0</v>
      </c>
      <c r="K705" s="4" t="s">
        <v>24</v>
      </c>
      <c r="L705" s="3" t="s">
        <v>24</v>
      </c>
      <c r="M705" t="e">
        <f t="shared" si="20"/>
        <v>#VALUE!</v>
      </c>
      <c r="N705" s="46">
        <f t="shared" si="21"/>
        <v>0</v>
      </c>
      <c r="O705" s="14"/>
    </row>
    <row r="706" spans="2:15">
      <c r="B706">
        <v>4000701</v>
      </c>
      <c r="C706" s="2">
        <v>45704</v>
      </c>
      <c r="D706" s="5">
        <v>6.6900000000000001E-2</v>
      </c>
      <c r="E706" s="2" t="s">
        <v>23</v>
      </c>
      <c r="F706" s="2" t="s">
        <v>23</v>
      </c>
      <c r="G706" s="3">
        <v>679</v>
      </c>
      <c r="H706" s="3">
        <v>0.51200000000000001</v>
      </c>
      <c r="I706" s="3" t="s">
        <v>6</v>
      </c>
      <c r="J706" s="3" t="b">
        <v>0</v>
      </c>
      <c r="K706" s="4" t="s">
        <v>24</v>
      </c>
      <c r="L706" s="3" t="s">
        <v>24</v>
      </c>
      <c r="M706" t="e">
        <f t="shared" si="20"/>
        <v>#VALUE!</v>
      </c>
      <c r="N706" s="46">
        <f t="shared" si="21"/>
        <v>0</v>
      </c>
      <c r="O706" s="14"/>
    </row>
    <row r="707" spans="2:15">
      <c r="B707">
        <v>4000702</v>
      </c>
      <c r="C707" s="2">
        <v>154310</v>
      </c>
      <c r="D707" s="5">
        <v>4.7899999999999998E-2</v>
      </c>
      <c r="E707" s="2" t="s">
        <v>23</v>
      </c>
      <c r="F707" s="2" t="s">
        <v>23</v>
      </c>
      <c r="G707" s="3">
        <v>747</v>
      </c>
      <c r="H707" s="3">
        <v>0.26400000000000001</v>
      </c>
      <c r="I707" s="3" t="s">
        <v>6</v>
      </c>
      <c r="J707" s="3" t="b">
        <v>0</v>
      </c>
      <c r="K707" s="4" t="s">
        <v>24</v>
      </c>
      <c r="L707" s="3" t="s">
        <v>24</v>
      </c>
      <c r="M707" t="e">
        <f t="shared" si="20"/>
        <v>#VALUE!</v>
      </c>
      <c r="N707" s="46">
        <f t="shared" si="21"/>
        <v>0</v>
      </c>
      <c r="O707" s="14"/>
    </row>
    <row r="708" spans="2:15">
      <c r="B708">
        <v>4000703</v>
      </c>
      <c r="C708" s="2">
        <v>110678</v>
      </c>
      <c r="D708" s="5">
        <v>2.7400000000000001E-2</v>
      </c>
      <c r="E708" s="2" t="s">
        <v>23</v>
      </c>
      <c r="F708" s="2" t="s">
        <v>23</v>
      </c>
      <c r="G708" s="3">
        <v>686</v>
      </c>
      <c r="H708" s="3">
        <v>0.72000000000000008</v>
      </c>
      <c r="I708" s="3" t="s">
        <v>6</v>
      </c>
      <c r="J708" s="3" t="b">
        <v>0</v>
      </c>
      <c r="K708" s="4" t="s">
        <v>24</v>
      </c>
      <c r="L708" s="3" t="s">
        <v>24</v>
      </c>
      <c r="M708" t="e">
        <f t="shared" si="20"/>
        <v>#VALUE!</v>
      </c>
      <c r="N708" s="46">
        <f t="shared" si="21"/>
        <v>0</v>
      </c>
      <c r="O708" s="14"/>
    </row>
    <row r="709" spans="2:15">
      <c r="B709">
        <v>4000704</v>
      </c>
      <c r="C709" s="2">
        <v>5430</v>
      </c>
      <c r="D709" s="5">
        <v>4.9200000000000001E-2</v>
      </c>
      <c r="E709" s="2" t="s">
        <v>23</v>
      </c>
      <c r="F709" s="2" t="s">
        <v>23</v>
      </c>
      <c r="G709" s="3">
        <v>724</v>
      </c>
      <c r="H709" s="3">
        <v>0.38400000000000001</v>
      </c>
      <c r="I709" s="3" t="s">
        <v>6</v>
      </c>
      <c r="J709" s="3" t="b">
        <v>0</v>
      </c>
      <c r="K709" s="4" t="s">
        <v>24</v>
      </c>
      <c r="L709" s="3" t="s">
        <v>24</v>
      </c>
      <c r="M709" t="e">
        <f t="shared" si="20"/>
        <v>#VALUE!</v>
      </c>
      <c r="N709" s="46">
        <f t="shared" si="21"/>
        <v>0</v>
      </c>
      <c r="O709" s="14"/>
    </row>
    <row r="710" spans="2:15">
      <c r="B710">
        <v>4000705</v>
      </c>
      <c r="C710" s="2">
        <v>33896</v>
      </c>
      <c r="D710" s="5">
        <v>5.3100000000000001E-2</v>
      </c>
      <c r="E710" s="2" t="s">
        <v>23</v>
      </c>
      <c r="F710" s="2" t="s">
        <v>23</v>
      </c>
      <c r="G710" s="3">
        <v>799</v>
      </c>
      <c r="H710" s="3">
        <v>0.76800000000000013</v>
      </c>
      <c r="I710" s="3" t="s">
        <v>6</v>
      </c>
      <c r="J710" s="3" t="b">
        <v>0</v>
      </c>
      <c r="K710" s="4" t="s">
        <v>24</v>
      </c>
      <c r="L710" s="3" t="s">
        <v>24</v>
      </c>
      <c r="M710" t="e">
        <f t="shared" ref="M710:M773" si="22">IF(ISBLANK(J710), 0, K710 / (1 + 0.12)^(L710/12))</f>
        <v>#VALUE!</v>
      </c>
      <c r="N710" s="46">
        <f t="shared" ref="N710:N773" si="23">IF(F710="defaulted", C710 * (1 - K710), 0)</f>
        <v>0</v>
      </c>
      <c r="O710" s="14"/>
    </row>
    <row r="711" spans="2:15">
      <c r="B711">
        <v>4000706</v>
      </c>
      <c r="C711" s="2">
        <v>17884</v>
      </c>
      <c r="D711" s="5">
        <v>4.7300000000000002E-2</v>
      </c>
      <c r="E711" s="2" t="s">
        <v>23</v>
      </c>
      <c r="F711" s="2" t="s">
        <v>25</v>
      </c>
      <c r="G711" s="3">
        <v>629</v>
      </c>
      <c r="H711" s="3">
        <v>0.31999999999999995</v>
      </c>
      <c r="I711" s="3" t="s">
        <v>6</v>
      </c>
      <c r="J711" s="3" t="b">
        <v>0</v>
      </c>
      <c r="K711" s="4" t="s">
        <v>24</v>
      </c>
      <c r="L711" s="3" t="s">
        <v>24</v>
      </c>
      <c r="M711" t="e">
        <f t="shared" si="22"/>
        <v>#VALUE!</v>
      </c>
      <c r="N711" s="46">
        <f t="shared" si="23"/>
        <v>0</v>
      </c>
      <c r="O711" s="14"/>
    </row>
    <row r="712" spans="2:15">
      <c r="B712">
        <v>4000707</v>
      </c>
      <c r="C712" s="2">
        <v>111781</v>
      </c>
      <c r="D712" s="5">
        <v>2.4799999999999999E-2</v>
      </c>
      <c r="E712" s="2" t="s">
        <v>23</v>
      </c>
      <c r="F712" s="2" t="s">
        <v>23</v>
      </c>
      <c r="G712" s="3">
        <v>790</v>
      </c>
      <c r="H712" s="3">
        <v>0.71200000000000008</v>
      </c>
      <c r="I712" s="3" t="s">
        <v>6</v>
      </c>
      <c r="J712" s="3" t="b">
        <v>0</v>
      </c>
      <c r="K712" s="4" t="s">
        <v>24</v>
      </c>
      <c r="L712" s="3" t="s">
        <v>24</v>
      </c>
      <c r="M712" t="e">
        <f t="shared" si="22"/>
        <v>#VALUE!</v>
      </c>
      <c r="N712" s="46">
        <f t="shared" si="23"/>
        <v>0</v>
      </c>
      <c r="O712" s="14"/>
    </row>
    <row r="713" spans="2:15">
      <c r="B713">
        <v>4000708</v>
      </c>
      <c r="C713" s="2">
        <v>145328</v>
      </c>
      <c r="D713" s="5">
        <v>4.53E-2</v>
      </c>
      <c r="E713" s="2" t="s">
        <v>23</v>
      </c>
      <c r="F713" s="2" t="s">
        <v>23</v>
      </c>
      <c r="G713" s="3">
        <v>693</v>
      </c>
      <c r="H713" s="3">
        <v>0.2</v>
      </c>
      <c r="I713" s="3" t="s">
        <v>6</v>
      </c>
      <c r="J713" s="3" t="b">
        <v>0</v>
      </c>
      <c r="K713" s="4" t="s">
        <v>24</v>
      </c>
      <c r="L713" s="3" t="s">
        <v>24</v>
      </c>
      <c r="M713" t="e">
        <f t="shared" si="22"/>
        <v>#VALUE!</v>
      </c>
      <c r="N713" s="46">
        <f t="shared" si="23"/>
        <v>0</v>
      </c>
      <c r="O713" s="14"/>
    </row>
    <row r="714" spans="2:15">
      <c r="B714">
        <v>4000709</v>
      </c>
      <c r="C714" s="2">
        <v>46255</v>
      </c>
      <c r="D714" s="5">
        <v>2.0899999999999998E-2</v>
      </c>
      <c r="E714" s="2" t="s">
        <v>23</v>
      </c>
      <c r="F714" s="2" t="s">
        <v>25</v>
      </c>
      <c r="G714" s="3">
        <v>767</v>
      </c>
      <c r="H714" s="3">
        <v>0.38</v>
      </c>
      <c r="I714" s="3" t="s">
        <v>6</v>
      </c>
      <c r="J714" s="3" t="b">
        <v>0</v>
      </c>
      <c r="K714" s="4" t="s">
        <v>24</v>
      </c>
      <c r="L714" s="3" t="s">
        <v>24</v>
      </c>
      <c r="M714" t="e">
        <f t="shared" si="22"/>
        <v>#VALUE!</v>
      </c>
      <c r="N714" s="46">
        <f t="shared" si="23"/>
        <v>0</v>
      </c>
      <c r="O714" s="14"/>
    </row>
    <row r="715" spans="2:15">
      <c r="B715">
        <v>4000710</v>
      </c>
      <c r="C715" s="2">
        <v>124647</v>
      </c>
      <c r="D715" s="5">
        <v>6.0199999999999997E-2</v>
      </c>
      <c r="E715" s="2" t="s">
        <v>23</v>
      </c>
      <c r="F715" s="2" t="s">
        <v>27</v>
      </c>
      <c r="G715" s="3">
        <v>383.4</v>
      </c>
      <c r="H715" s="3">
        <v>0.77999999999999992</v>
      </c>
      <c r="I715" s="3" t="s">
        <v>6</v>
      </c>
      <c r="J715" s="3" t="s">
        <v>24</v>
      </c>
      <c r="K715" s="4">
        <v>7.0000000000000007E-2</v>
      </c>
      <c r="L715" s="3">
        <v>6</v>
      </c>
      <c r="M715">
        <f t="shared" si="22"/>
        <v>6.6143782776614771E-2</v>
      </c>
      <c r="N715" s="46">
        <f t="shared" si="23"/>
        <v>115921.70999999999</v>
      </c>
      <c r="O715" s="14"/>
    </row>
    <row r="716" spans="2:15">
      <c r="B716">
        <v>4000711</v>
      </c>
      <c r="C716" s="2">
        <v>75769</v>
      </c>
      <c r="D716" s="5">
        <v>4.8800000000000003E-2</v>
      </c>
      <c r="E716" s="2" t="s">
        <v>23</v>
      </c>
      <c r="F716" s="2" t="s">
        <v>27</v>
      </c>
      <c r="G716" s="3">
        <v>436.8</v>
      </c>
      <c r="H716" s="3">
        <v>0.44999999999999996</v>
      </c>
      <c r="I716" s="3" t="s">
        <v>6</v>
      </c>
      <c r="J716" s="3" t="s">
        <v>24</v>
      </c>
      <c r="K716" s="4">
        <v>0.17</v>
      </c>
      <c r="L716" s="3">
        <v>3</v>
      </c>
      <c r="M716">
        <f t="shared" si="22"/>
        <v>0.16525112155418695</v>
      </c>
      <c r="N716" s="46">
        <f t="shared" si="23"/>
        <v>62888.27</v>
      </c>
      <c r="O716" s="14"/>
    </row>
    <row r="717" spans="2:15">
      <c r="B717">
        <v>4000712</v>
      </c>
      <c r="C717" s="2">
        <v>139908</v>
      </c>
      <c r="D717" s="5">
        <v>2.8500000000000001E-2</v>
      </c>
      <c r="E717" s="2" t="s">
        <v>23</v>
      </c>
      <c r="F717" s="2" t="s">
        <v>23</v>
      </c>
      <c r="G717" s="3">
        <v>694</v>
      </c>
      <c r="H717" s="3">
        <v>0.39200000000000002</v>
      </c>
      <c r="I717" s="3" t="s">
        <v>6</v>
      </c>
      <c r="J717" s="3" t="b">
        <v>0</v>
      </c>
      <c r="K717" s="4" t="s">
        <v>24</v>
      </c>
      <c r="L717" s="3" t="s">
        <v>24</v>
      </c>
      <c r="M717" t="e">
        <f t="shared" si="22"/>
        <v>#VALUE!</v>
      </c>
      <c r="N717" s="46">
        <f t="shared" si="23"/>
        <v>0</v>
      </c>
      <c r="O717" s="14"/>
    </row>
    <row r="718" spans="2:15">
      <c r="B718">
        <v>4000713</v>
      </c>
      <c r="C718" s="2">
        <v>24792</v>
      </c>
      <c r="D718" s="5">
        <v>3.0099999999999998E-2</v>
      </c>
      <c r="E718" s="2" t="s">
        <v>23</v>
      </c>
      <c r="F718" s="2" t="s">
        <v>23</v>
      </c>
      <c r="G718" s="3">
        <v>644</v>
      </c>
      <c r="H718" s="3">
        <v>0.79999999999999993</v>
      </c>
      <c r="I718" s="3" t="s">
        <v>6</v>
      </c>
      <c r="J718" s="3" t="b">
        <v>0</v>
      </c>
      <c r="K718" s="4" t="s">
        <v>24</v>
      </c>
      <c r="L718" s="3" t="s">
        <v>24</v>
      </c>
      <c r="M718" t="e">
        <f t="shared" si="22"/>
        <v>#VALUE!</v>
      </c>
      <c r="N718" s="46">
        <f t="shared" si="23"/>
        <v>0</v>
      </c>
      <c r="O718" s="14"/>
    </row>
    <row r="719" spans="2:15">
      <c r="B719">
        <v>4000714</v>
      </c>
      <c r="C719" s="2">
        <v>61140</v>
      </c>
      <c r="D719" s="5">
        <v>2.8500000000000001E-2</v>
      </c>
      <c r="E719" s="2" t="s">
        <v>23</v>
      </c>
      <c r="F719" s="2" t="s">
        <v>23</v>
      </c>
      <c r="G719" s="3">
        <v>731</v>
      </c>
      <c r="H719" s="3">
        <v>0.53600000000000003</v>
      </c>
      <c r="I719" s="3" t="s">
        <v>6</v>
      </c>
      <c r="J719" s="3" t="b">
        <v>0</v>
      </c>
      <c r="K719" s="4" t="s">
        <v>24</v>
      </c>
      <c r="L719" s="3" t="s">
        <v>24</v>
      </c>
      <c r="M719" t="e">
        <f t="shared" si="22"/>
        <v>#VALUE!</v>
      </c>
      <c r="N719" s="46">
        <f t="shared" si="23"/>
        <v>0</v>
      </c>
      <c r="O719" s="14"/>
    </row>
    <row r="720" spans="2:15">
      <c r="B720">
        <v>4000715</v>
      </c>
      <c r="C720" s="2">
        <v>169901</v>
      </c>
      <c r="D720" s="5">
        <v>2.0899999999999998E-2</v>
      </c>
      <c r="E720" s="2" t="s">
        <v>23</v>
      </c>
      <c r="F720" s="2" t="s">
        <v>23</v>
      </c>
      <c r="G720" s="3">
        <v>606</v>
      </c>
      <c r="H720" s="3">
        <v>0.56800000000000006</v>
      </c>
      <c r="I720" s="3" t="s">
        <v>6</v>
      </c>
      <c r="J720" s="3" t="b">
        <v>0</v>
      </c>
      <c r="K720" s="4" t="s">
        <v>24</v>
      </c>
      <c r="L720" s="3" t="s">
        <v>24</v>
      </c>
      <c r="M720" t="e">
        <f t="shared" si="22"/>
        <v>#VALUE!</v>
      </c>
      <c r="N720" s="46">
        <f t="shared" si="23"/>
        <v>0</v>
      </c>
      <c r="O720" s="14"/>
    </row>
    <row r="721" spans="2:15">
      <c r="B721">
        <v>4000716</v>
      </c>
      <c r="C721" s="2">
        <v>15590</v>
      </c>
      <c r="D721" s="5">
        <v>2.1000000000000001E-2</v>
      </c>
      <c r="E721" s="2" t="s">
        <v>23</v>
      </c>
      <c r="F721" s="2" t="s">
        <v>23</v>
      </c>
      <c r="G721" s="3">
        <v>626</v>
      </c>
      <c r="H721" s="3">
        <v>0.4</v>
      </c>
      <c r="I721" s="3" t="s">
        <v>6</v>
      </c>
      <c r="J721" s="3" t="b">
        <v>0</v>
      </c>
      <c r="K721" s="4" t="s">
        <v>24</v>
      </c>
      <c r="L721" s="3" t="s">
        <v>24</v>
      </c>
      <c r="M721" t="e">
        <f t="shared" si="22"/>
        <v>#VALUE!</v>
      </c>
      <c r="N721" s="46">
        <f t="shared" si="23"/>
        <v>0</v>
      </c>
      <c r="O721" s="14"/>
    </row>
    <row r="722" spans="2:15">
      <c r="B722">
        <v>4000717</v>
      </c>
      <c r="C722" s="2">
        <v>113282</v>
      </c>
      <c r="D722" s="5">
        <v>3.1800000000000002E-2</v>
      </c>
      <c r="E722" s="2" t="s">
        <v>23</v>
      </c>
      <c r="F722" s="2" t="s">
        <v>23</v>
      </c>
      <c r="G722" s="3">
        <v>710</v>
      </c>
      <c r="H722" s="3">
        <v>0.2</v>
      </c>
      <c r="I722" s="3" t="s">
        <v>6</v>
      </c>
      <c r="J722" s="3" t="b">
        <v>0</v>
      </c>
      <c r="K722" s="4" t="s">
        <v>24</v>
      </c>
      <c r="L722" s="3" t="s">
        <v>24</v>
      </c>
      <c r="M722" t="e">
        <f t="shared" si="22"/>
        <v>#VALUE!</v>
      </c>
      <c r="N722" s="46">
        <f t="shared" si="23"/>
        <v>0</v>
      </c>
      <c r="O722" s="14"/>
    </row>
    <row r="723" spans="2:15">
      <c r="B723">
        <v>4000718</v>
      </c>
      <c r="C723" s="2">
        <v>169990</v>
      </c>
      <c r="D723" s="5">
        <v>2.4500000000000001E-2</v>
      </c>
      <c r="E723" s="2" t="s">
        <v>23</v>
      </c>
      <c r="F723" s="2" t="s">
        <v>23</v>
      </c>
      <c r="G723" s="3">
        <v>698</v>
      </c>
      <c r="H723" s="3">
        <v>0.36</v>
      </c>
      <c r="I723" s="3" t="s">
        <v>6</v>
      </c>
      <c r="J723" s="3" t="b">
        <v>0</v>
      </c>
      <c r="K723" s="4" t="s">
        <v>24</v>
      </c>
      <c r="L723" s="3" t="s">
        <v>24</v>
      </c>
      <c r="M723" t="e">
        <f t="shared" si="22"/>
        <v>#VALUE!</v>
      </c>
      <c r="N723" s="46">
        <f t="shared" si="23"/>
        <v>0</v>
      </c>
      <c r="O723" s="14"/>
    </row>
    <row r="724" spans="2:15">
      <c r="B724">
        <v>4000719</v>
      </c>
      <c r="C724" s="2">
        <v>115067</v>
      </c>
      <c r="D724" s="5">
        <v>6.2700000000000006E-2</v>
      </c>
      <c r="E724" s="2" t="s">
        <v>23</v>
      </c>
      <c r="F724" s="2" t="s">
        <v>23</v>
      </c>
      <c r="G724" s="3">
        <v>754</v>
      </c>
      <c r="H724" s="3">
        <v>0.65600000000000003</v>
      </c>
      <c r="I724" s="3" t="s">
        <v>6</v>
      </c>
      <c r="J724" s="3" t="b">
        <v>0</v>
      </c>
      <c r="K724" s="4" t="s">
        <v>24</v>
      </c>
      <c r="L724" s="3" t="s">
        <v>24</v>
      </c>
      <c r="M724" t="e">
        <f t="shared" si="22"/>
        <v>#VALUE!</v>
      </c>
      <c r="N724" s="46">
        <f t="shared" si="23"/>
        <v>0</v>
      </c>
      <c r="O724" s="14"/>
    </row>
    <row r="725" spans="2:15">
      <c r="B725">
        <v>4000720</v>
      </c>
      <c r="C725" s="2">
        <v>76596</v>
      </c>
      <c r="D725" s="5">
        <v>5.8000000000000003E-2</v>
      </c>
      <c r="E725" s="2" t="s">
        <v>23</v>
      </c>
      <c r="F725" s="2" t="s">
        <v>23</v>
      </c>
      <c r="G725" s="3">
        <v>605</v>
      </c>
      <c r="H725" s="3">
        <v>0.2</v>
      </c>
      <c r="I725" s="3" t="s">
        <v>6</v>
      </c>
      <c r="J725" s="3" t="b">
        <v>0</v>
      </c>
      <c r="K725" s="4" t="s">
        <v>24</v>
      </c>
      <c r="L725" s="3" t="s">
        <v>24</v>
      </c>
      <c r="M725" t="e">
        <f t="shared" si="22"/>
        <v>#VALUE!</v>
      </c>
      <c r="N725" s="46">
        <f t="shared" si="23"/>
        <v>0</v>
      </c>
      <c r="O725" s="14"/>
    </row>
    <row r="726" spans="2:15">
      <c r="B726">
        <v>4000721</v>
      </c>
      <c r="C726" s="2">
        <v>6787</v>
      </c>
      <c r="D726" s="5">
        <v>3.7699999999999997E-2</v>
      </c>
      <c r="E726" s="2" t="s">
        <v>23</v>
      </c>
      <c r="F726" s="2" t="s">
        <v>23</v>
      </c>
      <c r="G726" s="3">
        <v>670</v>
      </c>
      <c r="H726" s="3">
        <v>0.23199999999999998</v>
      </c>
      <c r="I726" s="3" t="s">
        <v>6</v>
      </c>
      <c r="J726" s="3" t="b">
        <v>0</v>
      </c>
      <c r="K726" s="4" t="s">
        <v>24</v>
      </c>
      <c r="L726" s="3" t="s">
        <v>24</v>
      </c>
      <c r="M726" t="e">
        <f t="shared" si="22"/>
        <v>#VALUE!</v>
      </c>
      <c r="N726" s="46">
        <f t="shared" si="23"/>
        <v>0</v>
      </c>
      <c r="O726" s="14"/>
    </row>
    <row r="727" spans="2:15">
      <c r="B727">
        <v>4000722</v>
      </c>
      <c r="C727" s="2">
        <v>74528</v>
      </c>
      <c r="D727" s="5">
        <v>5.57E-2</v>
      </c>
      <c r="E727" s="2" t="s">
        <v>23</v>
      </c>
      <c r="F727" s="2" t="s">
        <v>23</v>
      </c>
      <c r="G727" s="3">
        <v>686</v>
      </c>
      <c r="H727" s="3">
        <v>0.2</v>
      </c>
      <c r="I727" s="3" t="s">
        <v>6</v>
      </c>
      <c r="J727" s="3" t="b">
        <v>0</v>
      </c>
      <c r="K727" s="4" t="s">
        <v>24</v>
      </c>
      <c r="L727" s="3" t="s">
        <v>24</v>
      </c>
      <c r="M727" t="e">
        <f t="shared" si="22"/>
        <v>#VALUE!</v>
      </c>
      <c r="N727" s="46">
        <f t="shared" si="23"/>
        <v>0</v>
      </c>
      <c r="O727" s="14"/>
    </row>
    <row r="728" spans="2:15">
      <c r="B728">
        <v>4000723</v>
      </c>
      <c r="C728" s="2">
        <v>148287</v>
      </c>
      <c r="D728" s="5">
        <v>3.44E-2</v>
      </c>
      <c r="E728" s="2" t="s">
        <v>23</v>
      </c>
      <c r="F728" s="2" t="s">
        <v>23</v>
      </c>
      <c r="G728" s="3">
        <v>723</v>
      </c>
      <c r="H728" s="3">
        <v>0.28799999999999992</v>
      </c>
      <c r="I728" s="3" t="s">
        <v>6</v>
      </c>
      <c r="J728" s="3" t="b">
        <v>0</v>
      </c>
      <c r="K728" s="4" t="s">
        <v>24</v>
      </c>
      <c r="L728" s="3" t="s">
        <v>24</v>
      </c>
      <c r="M728" t="e">
        <f t="shared" si="22"/>
        <v>#VALUE!</v>
      </c>
      <c r="N728" s="46">
        <f t="shared" si="23"/>
        <v>0</v>
      </c>
      <c r="O728" s="14"/>
    </row>
    <row r="729" spans="2:15">
      <c r="B729">
        <v>4000724</v>
      </c>
      <c r="C729" s="2">
        <v>193289</v>
      </c>
      <c r="D729" s="5">
        <v>6.2600000000000003E-2</v>
      </c>
      <c r="E729" s="2" t="s">
        <v>23</v>
      </c>
      <c r="F729" s="2" t="s">
        <v>23</v>
      </c>
      <c r="G729" s="3">
        <v>748</v>
      </c>
      <c r="H729" s="3">
        <v>0.47199999999999998</v>
      </c>
      <c r="I729" s="3" t="s">
        <v>6</v>
      </c>
      <c r="J729" s="3" t="b">
        <v>0</v>
      </c>
      <c r="K729" s="4" t="s">
        <v>24</v>
      </c>
      <c r="L729" s="3" t="s">
        <v>24</v>
      </c>
      <c r="M729" t="e">
        <f t="shared" si="22"/>
        <v>#VALUE!</v>
      </c>
      <c r="N729" s="46">
        <f t="shared" si="23"/>
        <v>0</v>
      </c>
      <c r="O729" s="14"/>
    </row>
    <row r="730" spans="2:15">
      <c r="B730">
        <v>4000725</v>
      </c>
      <c r="C730" s="2">
        <v>109991</v>
      </c>
      <c r="D730" s="5">
        <v>6.7299999999999999E-2</v>
      </c>
      <c r="E730" s="2" t="s">
        <v>23</v>
      </c>
      <c r="F730" s="2" t="s">
        <v>23</v>
      </c>
      <c r="G730" s="3">
        <v>648</v>
      </c>
      <c r="H730" s="3">
        <v>0.2</v>
      </c>
      <c r="I730" s="3" t="s">
        <v>6</v>
      </c>
      <c r="J730" s="3" t="b">
        <v>0</v>
      </c>
      <c r="K730" s="4" t="s">
        <v>24</v>
      </c>
      <c r="L730" s="3" t="s">
        <v>24</v>
      </c>
      <c r="M730" t="e">
        <f t="shared" si="22"/>
        <v>#VALUE!</v>
      </c>
      <c r="N730" s="46">
        <f t="shared" si="23"/>
        <v>0</v>
      </c>
      <c r="O730" s="14"/>
    </row>
    <row r="731" spans="2:15">
      <c r="B731">
        <v>4000726</v>
      </c>
      <c r="C731" s="2">
        <v>138528</v>
      </c>
      <c r="D731" s="5">
        <v>6.9699999999999998E-2</v>
      </c>
      <c r="E731" s="2" t="s">
        <v>23</v>
      </c>
      <c r="F731" s="2" t="s">
        <v>23</v>
      </c>
      <c r="G731" s="3">
        <v>744</v>
      </c>
      <c r="H731" s="3">
        <v>0.75200000000000011</v>
      </c>
      <c r="I731" s="3" t="s">
        <v>6</v>
      </c>
      <c r="J731" s="3" t="b">
        <v>0</v>
      </c>
      <c r="K731" s="4" t="s">
        <v>24</v>
      </c>
      <c r="L731" s="3" t="s">
        <v>24</v>
      </c>
      <c r="M731" t="e">
        <f t="shared" si="22"/>
        <v>#VALUE!</v>
      </c>
      <c r="N731" s="46">
        <f t="shared" si="23"/>
        <v>0</v>
      </c>
      <c r="O731" s="14"/>
    </row>
    <row r="732" spans="2:15">
      <c r="B732">
        <v>4000727</v>
      </c>
      <c r="C732" s="2">
        <v>123281</v>
      </c>
      <c r="D732" s="5">
        <v>4.2599999999999999E-2</v>
      </c>
      <c r="E732" s="2" t="s">
        <v>26</v>
      </c>
      <c r="F732" s="2" t="s">
        <v>27</v>
      </c>
      <c r="G732" s="3">
        <v>373.2</v>
      </c>
      <c r="H732" s="3">
        <v>1.0499999999999998</v>
      </c>
      <c r="I732" s="3" t="s">
        <v>6</v>
      </c>
      <c r="J732" s="3" t="s">
        <v>24</v>
      </c>
      <c r="K732" s="4">
        <v>0.1</v>
      </c>
      <c r="L732" s="3">
        <v>4</v>
      </c>
      <c r="M732">
        <f t="shared" si="22"/>
        <v>9.6292839277708944E-2</v>
      </c>
      <c r="N732" s="46">
        <f t="shared" si="23"/>
        <v>110952.90000000001</v>
      </c>
      <c r="O732" s="14"/>
    </row>
    <row r="733" spans="2:15">
      <c r="B733">
        <v>4000728</v>
      </c>
      <c r="C733" s="2">
        <v>133921</v>
      </c>
      <c r="D733" s="5">
        <v>2.8199999999999999E-2</v>
      </c>
      <c r="E733" s="2" t="s">
        <v>23</v>
      </c>
      <c r="F733" s="2" t="s">
        <v>23</v>
      </c>
      <c r="G733" s="3">
        <v>689</v>
      </c>
      <c r="H733" s="3">
        <v>0.61599999999999999</v>
      </c>
      <c r="I733" s="3" t="s">
        <v>6</v>
      </c>
      <c r="J733" s="3" t="b">
        <v>0</v>
      </c>
      <c r="K733" s="4" t="s">
        <v>24</v>
      </c>
      <c r="L733" s="3" t="s">
        <v>24</v>
      </c>
      <c r="M733" t="e">
        <f t="shared" si="22"/>
        <v>#VALUE!</v>
      </c>
      <c r="N733" s="46">
        <f t="shared" si="23"/>
        <v>0</v>
      </c>
      <c r="O733" s="14"/>
    </row>
    <row r="734" spans="2:15">
      <c r="B734">
        <v>4000729</v>
      </c>
      <c r="C734" s="2">
        <v>51757</v>
      </c>
      <c r="D734" s="5">
        <v>5.9900000000000002E-2</v>
      </c>
      <c r="E734" s="2" t="s">
        <v>23</v>
      </c>
      <c r="F734" s="2" t="s">
        <v>23</v>
      </c>
      <c r="G734" s="3">
        <v>784</v>
      </c>
      <c r="H734" s="3">
        <v>0.63200000000000001</v>
      </c>
      <c r="I734" s="3" t="s">
        <v>6</v>
      </c>
      <c r="J734" s="3" t="b">
        <v>0</v>
      </c>
      <c r="K734" s="4" t="s">
        <v>24</v>
      </c>
      <c r="L734" s="3" t="s">
        <v>24</v>
      </c>
      <c r="M734" t="e">
        <f t="shared" si="22"/>
        <v>#VALUE!</v>
      </c>
      <c r="N734" s="46">
        <f t="shared" si="23"/>
        <v>0</v>
      </c>
      <c r="O734" s="14"/>
    </row>
    <row r="735" spans="2:15">
      <c r="B735">
        <v>4000730</v>
      </c>
      <c r="C735" s="2">
        <v>183844</v>
      </c>
      <c r="D735" s="5">
        <v>3.5700000000000003E-2</v>
      </c>
      <c r="E735" s="2" t="s">
        <v>23</v>
      </c>
      <c r="F735" s="2" t="s">
        <v>23</v>
      </c>
      <c r="G735" s="3">
        <v>645</v>
      </c>
      <c r="H735" s="3">
        <v>0.6</v>
      </c>
      <c r="I735" s="3" t="s">
        <v>6</v>
      </c>
      <c r="J735" s="3" t="b">
        <v>0</v>
      </c>
      <c r="K735" s="4" t="s">
        <v>24</v>
      </c>
      <c r="L735" s="3" t="s">
        <v>24</v>
      </c>
      <c r="M735" t="e">
        <f t="shared" si="22"/>
        <v>#VALUE!</v>
      </c>
      <c r="N735" s="46">
        <f t="shared" si="23"/>
        <v>0</v>
      </c>
      <c r="O735" s="14"/>
    </row>
    <row r="736" spans="2:15">
      <c r="B736">
        <v>4000731</v>
      </c>
      <c r="C736" s="2">
        <v>42779</v>
      </c>
      <c r="D736" s="5">
        <v>2.3199999999999998E-2</v>
      </c>
      <c r="E736" s="2" t="s">
        <v>23</v>
      </c>
      <c r="F736" s="2" t="s">
        <v>23</v>
      </c>
      <c r="G736" s="3">
        <v>695</v>
      </c>
      <c r="H736" s="3">
        <v>0.76800000000000013</v>
      </c>
      <c r="I736" s="3" t="s">
        <v>6</v>
      </c>
      <c r="J736" s="3" t="b">
        <v>0</v>
      </c>
      <c r="K736" s="4" t="s">
        <v>24</v>
      </c>
      <c r="L736" s="3" t="s">
        <v>24</v>
      </c>
      <c r="M736" t="e">
        <f t="shared" si="22"/>
        <v>#VALUE!</v>
      </c>
      <c r="N736" s="46">
        <f t="shared" si="23"/>
        <v>0</v>
      </c>
      <c r="O736" s="14"/>
    </row>
    <row r="737" spans="2:15">
      <c r="B737">
        <v>4000732</v>
      </c>
      <c r="C737" s="2">
        <v>172038</v>
      </c>
      <c r="D737" s="5">
        <v>4.02E-2</v>
      </c>
      <c r="E737" s="2" t="s">
        <v>26</v>
      </c>
      <c r="F737" s="2" t="s">
        <v>27</v>
      </c>
      <c r="G737" s="3">
        <v>471</v>
      </c>
      <c r="H737" s="3">
        <v>0.84</v>
      </c>
      <c r="I737" s="3" t="s">
        <v>6</v>
      </c>
      <c r="J737" s="3" t="s">
        <v>24</v>
      </c>
      <c r="K737" s="4">
        <v>0.15</v>
      </c>
      <c r="L737" s="3">
        <v>4</v>
      </c>
      <c r="M737">
        <f t="shared" si="22"/>
        <v>0.1444392589165634</v>
      </c>
      <c r="N737" s="46">
        <f t="shared" si="23"/>
        <v>146232.29999999999</v>
      </c>
      <c r="O737" s="14"/>
    </row>
    <row r="738" spans="2:15">
      <c r="B738">
        <v>4000733</v>
      </c>
      <c r="C738" s="2">
        <v>94651</v>
      </c>
      <c r="D738" s="5">
        <v>2.8400000000000002E-2</v>
      </c>
      <c r="E738" s="2" t="s">
        <v>23</v>
      </c>
      <c r="F738" s="2" t="s">
        <v>23</v>
      </c>
      <c r="G738" s="3">
        <v>604</v>
      </c>
      <c r="H738" s="3">
        <v>0.25600000000000012</v>
      </c>
      <c r="I738" s="3" t="s">
        <v>6</v>
      </c>
      <c r="J738" s="3" t="b">
        <v>0</v>
      </c>
      <c r="K738" s="4" t="s">
        <v>24</v>
      </c>
      <c r="L738" s="3" t="s">
        <v>24</v>
      </c>
      <c r="M738" t="e">
        <f t="shared" si="22"/>
        <v>#VALUE!</v>
      </c>
      <c r="N738" s="46">
        <f t="shared" si="23"/>
        <v>0</v>
      </c>
      <c r="O738" s="14"/>
    </row>
    <row r="739" spans="2:15">
      <c r="B739">
        <v>4000734</v>
      </c>
      <c r="C739" s="2">
        <v>14973</v>
      </c>
      <c r="D739" s="5">
        <v>6.1899999999999997E-2</v>
      </c>
      <c r="E739" s="2" t="s">
        <v>23</v>
      </c>
      <c r="F739" s="2" t="s">
        <v>23</v>
      </c>
      <c r="G739" s="3">
        <v>640</v>
      </c>
      <c r="H739" s="3">
        <v>0.2</v>
      </c>
      <c r="I739" s="3" t="s">
        <v>6</v>
      </c>
      <c r="J739" s="3" t="b">
        <v>0</v>
      </c>
      <c r="K739" s="4" t="s">
        <v>24</v>
      </c>
      <c r="L739" s="3" t="s">
        <v>24</v>
      </c>
      <c r="M739" t="e">
        <f t="shared" si="22"/>
        <v>#VALUE!</v>
      </c>
      <c r="N739" s="46">
        <f t="shared" si="23"/>
        <v>0</v>
      </c>
      <c r="O739" s="14"/>
    </row>
    <row r="740" spans="2:15">
      <c r="B740">
        <v>4000735</v>
      </c>
      <c r="C740" s="2">
        <v>87535</v>
      </c>
      <c r="D740" s="5">
        <v>5.9299999999999999E-2</v>
      </c>
      <c r="E740" s="2" t="s">
        <v>23</v>
      </c>
      <c r="F740" s="2" t="s">
        <v>23</v>
      </c>
      <c r="G740" s="3">
        <v>743</v>
      </c>
      <c r="H740" s="3">
        <v>0.2</v>
      </c>
      <c r="I740" s="3" t="s">
        <v>6</v>
      </c>
      <c r="J740" s="3" t="b">
        <v>0</v>
      </c>
      <c r="K740" s="4" t="s">
        <v>24</v>
      </c>
      <c r="L740" s="3" t="s">
        <v>24</v>
      </c>
      <c r="M740" t="e">
        <f t="shared" si="22"/>
        <v>#VALUE!</v>
      </c>
      <c r="N740" s="46">
        <f t="shared" si="23"/>
        <v>0</v>
      </c>
      <c r="O740" s="14"/>
    </row>
    <row r="741" spans="2:15">
      <c r="B741">
        <v>4000736</v>
      </c>
      <c r="C741" s="2">
        <v>188651</v>
      </c>
      <c r="D741" s="5">
        <v>3.0200000000000001E-2</v>
      </c>
      <c r="E741" s="2" t="s">
        <v>23</v>
      </c>
      <c r="F741" s="2" t="s">
        <v>23</v>
      </c>
      <c r="G741" s="3">
        <v>632</v>
      </c>
      <c r="H741" s="3">
        <v>0.2</v>
      </c>
      <c r="I741" s="3" t="s">
        <v>6</v>
      </c>
      <c r="J741" s="3" t="b">
        <v>0</v>
      </c>
      <c r="K741" s="4" t="s">
        <v>24</v>
      </c>
      <c r="L741" s="3" t="s">
        <v>24</v>
      </c>
      <c r="M741" t="e">
        <f t="shared" si="22"/>
        <v>#VALUE!</v>
      </c>
      <c r="N741" s="46">
        <f t="shared" si="23"/>
        <v>0</v>
      </c>
      <c r="O741" s="14"/>
    </row>
    <row r="742" spans="2:15">
      <c r="B742">
        <v>4000737</v>
      </c>
      <c r="C742" s="2">
        <v>136293</v>
      </c>
      <c r="D742" s="5">
        <v>0.02</v>
      </c>
      <c r="E742" s="2" t="s">
        <v>23</v>
      </c>
      <c r="F742" s="2" t="s">
        <v>23</v>
      </c>
      <c r="G742" s="3">
        <v>784</v>
      </c>
      <c r="H742" s="3">
        <v>0.57600000000000007</v>
      </c>
      <c r="I742" s="3" t="s">
        <v>6</v>
      </c>
      <c r="J742" s="3" t="b">
        <v>0</v>
      </c>
      <c r="K742" s="4" t="s">
        <v>24</v>
      </c>
      <c r="L742" s="3" t="s">
        <v>24</v>
      </c>
      <c r="M742" t="e">
        <f t="shared" si="22"/>
        <v>#VALUE!</v>
      </c>
      <c r="N742" s="46">
        <f t="shared" si="23"/>
        <v>0</v>
      </c>
      <c r="O742" s="14"/>
    </row>
    <row r="743" spans="2:15">
      <c r="B743">
        <v>4000738</v>
      </c>
      <c r="C743" s="2">
        <v>189515</v>
      </c>
      <c r="D743" s="5">
        <v>6.4100000000000004E-2</v>
      </c>
      <c r="E743" s="2" t="s">
        <v>23</v>
      </c>
      <c r="F743" s="2" t="s">
        <v>23</v>
      </c>
      <c r="G743" s="3">
        <v>612</v>
      </c>
      <c r="H743" s="3">
        <v>0.28799999999999992</v>
      </c>
      <c r="I743" s="3" t="s">
        <v>6</v>
      </c>
      <c r="J743" s="3" t="b">
        <v>0</v>
      </c>
      <c r="K743" s="4" t="s">
        <v>24</v>
      </c>
      <c r="L743" s="3" t="s">
        <v>24</v>
      </c>
      <c r="M743" t="e">
        <f t="shared" si="22"/>
        <v>#VALUE!</v>
      </c>
      <c r="N743" s="46">
        <f t="shared" si="23"/>
        <v>0</v>
      </c>
      <c r="O743" s="14"/>
    </row>
    <row r="744" spans="2:15">
      <c r="B744">
        <v>4000739</v>
      </c>
      <c r="C744" s="2">
        <v>13743</v>
      </c>
      <c r="D744" s="5">
        <v>2.4E-2</v>
      </c>
      <c r="E744" s="2" t="s">
        <v>23</v>
      </c>
      <c r="F744" s="2" t="s">
        <v>27</v>
      </c>
      <c r="G744" s="3">
        <v>470.4</v>
      </c>
      <c r="H744" s="3">
        <v>0.91</v>
      </c>
      <c r="I744" s="3" t="s">
        <v>6</v>
      </c>
      <c r="J744" s="3" t="s">
        <v>24</v>
      </c>
      <c r="K744" s="4">
        <v>0.19</v>
      </c>
      <c r="L744" s="3">
        <v>5</v>
      </c>
      <c r="M744">
        <f t="shared" si="22"/>
        <v>0.18123667732436427</v>
      </c>
      <c r="N744" s="46">
        <f t="shared" si="23"/>
        <v>11131.83</v>
      </c>
      <c r="O744" s="14"/>
    </row>
    <row r="745" spans="2:15">
      <c r="B745">
        <v>4000740</v>
      </c>
      <c r="C745" s="2">
        <v>85492</v>
      </c>
      <c r="D745" s="5">
        <v>5.21E-2</v>
      </c>
      <c r="E745" s="2" t="s">
        <v>23</v>
      </c>
      <c r="F745" s="2" t="s">
        <v>23</v>
      </c>
      <c r="G745" s="3">
        <v>760</v>
      </c>
      <c r="H745" s="3">
        <v>0.26400000000000001</v>
      </c>
      <c r="I745" s="3" t="s">
        <v>6</v>
      </c>
      <c r="J745" s="3" t="b">
        <v>0</v>
      </c>
      <c r="K745" s="4" t="s">
        <v>24</v>
      </c>
      <c r="L745" s="3" t="s">
        <v>24</v>
      </c>
      <c r="M745" t="e">
        <f t="shared" si="22"/>
        <v>#VALUE!</v>
      </c>
      <c r="N745" s="46">
        <f t="shared" si="23"/>
        <v>0</v>
      </c>
      <c r="O745" s="14"/>
    </row>
    <row r="746" spans="2:15">
      <c r="B746">
        <v>4000741</v>
      </c>
      <c r="C746" s="2">
        <v>181363</v>
      </c>
      <c r="D746" s="5">
        <v>6.8400000000000002E-2</v>
      </c>
      <c r="E746" s="2" t="s">
        <v>23</v>
      </c>
      <c r="F746" s="2" t="s">
        <v>23</v>
      </c>
      <c r="G746" s="3">
        <v>770</v>
      </c>
      <c r="H746" s="3">
        <v>0.2</v>
      </c>
      <c r="I746" s="3" t="s">
        <v>6</v>
      </c>
      <c r="J746" s="3" t="b">
        <v>0</v>
      </c>
      <c r="K746" s="4" t="s">
        <v>24</v>
      </c>
      <c r="L746" s="3" t="s">
        <v>24</v>
      </c>
      <c r="M746" t="e">
        <f t="shared" si="22"/>
        <v>#VALUE!</v>
      </c>
      <c r="N746" s="46">
        <f t="shared" si="23"/>
        <v>0</v>
      </c>
      <c r="O746" s="14"/>
    </row>
    <row r="747" spans="2:15">
      <c r="B747">
        <v>4000742</v>
      </c>
      <c r="C747" s="2">
        <v>126797</v>
      </c>
      <c r="D747" s="5">
        <v>6.7000000000000004E-2</v>
      </c>
      <c r="E747" s="2" t="s">
        <v>26</v>
      </c>
      <c r="F747" s="2" t="s">
        <v>27</v>
      </c>
      <c r="G747" s="3">
        <v>382.2</v>
      </c>
      <c r="H747" s="3">
        <v>0.89</v>
      </c>
      <c r="I747" s="3" t="s">
        <v>6</v>
      </c>
      <c r="J747" s="3" t="s">
        <v>24</v>
      </c>
      <c r="K747" s="4">
        <v>0.22</v>
      </c>
      <c r="L747" s="3">
        <v>5</v>
      </c>
      <c r="M747">
        <f t="shared" si="22"/>
        <v>0.2098529947966323</v>
      </c>
      <c r="N747" s="46">
        <f t="shared" si="23"/>
        <v>98901.66</v>
      </c>
      <c r="O747" s="14"/>
    </row>
    <row r="748" spans="2:15">
      <c r="B748">
        <v>4000743</v>
      </c>
      <c r="C748" s="2">
        <v>154158</v>
      </c>
      <c r="D748" s="5">
        <v>3.6900000000000002E-2</v>
      </c>
      <c r="E748" s="2" t="s">
        <v>23</v>
      </c>
      <c r="F748" s="2" t="s">
        <v>23</v>
      </c>
      <c r="G748" s="3">
        <v>652</v>
      </c>
      <c r="H748" s="3">
        <v>0.54400000000000004</v>
      </c>
      <c r="I748" s="3" t="s">
        <v>6</v>
      </c>
      <c r="J748" s="3" t="b">
        <v>0</v>
      </c>
      <c r="K748" s="4" t="s">
        <v>24</v>
      </c>
      <c r="L748" s="3" t="s">
        <v>24</v>
      </c>
      <c r="M748" t="e">
        <f t="shared" si="22"/>
        <v>#VALUE!</v>
      </c>
      <c r="N748" s="46">
        <f t="shared" si="23"/>
        <v>0</v>
      </c>
      <c r="O748" s="14"/>
    </row>
    <row r="749" spans="2:15">
      <c r="B749">
        <v>4000744</v>
      </c>
      <c r="C749" s="2">
        <v>123931</v>
      </c>
      <c r="D749" s="5">
        <v>3.9100000000000003E-2</v>
      </c>
      <c r="E749" s="2" t="s">
        <v>23</v>
      </c>
      <c r="F749" s="2" t="s">
        <v>23</v>
      </c>
      <c r="G749" s="3">
        <v>631</v>
      </c>
      <c r="H749" s="3">
        <v>0.53600000000000003</v>
      </c>
      <c r="I749" s="3" t="s">
        <v>6</v>
      </c>
      <c r="J749" s="3" t="b">
        <v>0</v>
      </c>
      <c r="K749" s="4" t="s">
        <v>24</v>
      </c>
      <c r="L749" s="3" t="s">
        <v>24</v>
      </c>
      <c r="M749" t="e">
        <f t="shared" si="22"/>
        <v>#VALUE!</v>
      </c>
      <c r="N749" s="46">
        <f t="shared" si="23"/>
        <v>0</v>
      </c>
      <c r="O749" s="14"/>
    </row>
    <row r="750" spans="2:15">
      <c r="B750">
        <v>4000745</v>
      </c>
      <c r="C750" s="2">
        <v>159678</v>
      </c>
      <c r="D750" s="5">
        <v>5.0200000000000002E-2</v>
      </c>
      <c r="E750" s="2" t="s">
        <v>23</v>
      </c>
      <c r="F750" s="2" t="s">
        <v>23</v>
      </c>
      <c r="G750" s="3">
        <v>691</v>
      </c>
      <c r="H750" s="3">
        <v>0.47199999999999998</v>
      </c>
      <c r="I750" s="3" t="s">
        <v>6</v>
      </c>
      <c r="J750" s="3" t="b">
        <v>0</v>
      </c>
      <c r="K750" s="4" t="s">
        <v>24</v>
      </c>
      <c r="L750" s="3" t="s">
        <v>24</v>
      </c>
      <c r="M750" t="e">
        <f t="shared" si="22"/>
        <v>#VALUE!</v>
      </c>
      <c r="N750" s="46">
        <f t="shared" si="23"/>
        <v>0</v>
      </c>
      <c r="O750" s="14"/>
    </row>
    <row r="751" spans="2:15">
      <c r="B751">
        <v>4000746</v>
      </c>
      <c r="C751" s="2">
        <v>22572</v>
      </c>
      <c r="D751" s="5">
        <v>6.1899999999999997E-2</v>
      </c>
      <c r="E751" s="2" t="s">
        <v>23</v>
      </c>
      <c r="F751" s="2" t="s">
        <v>23</v>
      </c>
      <c r="G751" s="3">
        <v>640</v>
      </c>
      <c r="H751" s="3">
        <v>0.2</v>
      </c>
      <c r="I751" s="3" t="s">
        <v>6</v>
      </c>
      <c r="J751" s="3" t="b">
        <v>0</v>
      </c>
      <c r="K751" s="4" t="s">
        <v>24</v>
      </c>
      <c r="L751" s="3" t="s">
        <v>24</v>
      </c>
      <c r="M751" t="e">
        <f t="shared" si="22"/>
        <v>#VALUE!</v>
      </c>
      <c r="N751" s="46">
        <f t="shared" si="23"/>
        <v>0</v>
      </c>
      <c r="O751" s="14"/>
    </row>
    <row r="752" spans="2:15">
      <c r="B752">
        <v>4000747</v>
      </c>
      <c r="C752" s="2">
        <v>144847</v>
      </c>
      <c r="D752" s="5">
        <v>4.7100000000000003E-2</v>
      </c>
      <c r="E752" s="2" t="s">
        <v>23</v>
      </c>
      <c r="F752" s="2" t="s">
        <v>23</v>
      </c>
      <c r="G752" s="3">
        <v>696</v>
      </c>
      <c r="H752" s="3">
        <v>0.2</v>
      </c>
      <c r="I752" s="3" t="s">
        <v>6</v>
      </c>
      <c r="J752" s="3" t="b">
        <v>0</v>
      </c>
      <c r="K752" s="4" t="s">
        <v>24</v>
      </c>
      <c r="L752" s="3" t="s">
        <v>24</v>
      </c>
      <c r="M752" t="e">
        <f t="shared" si="22"/>
        <v>#VALUE!</v>
      </c>
      <c r="N752" s="46">
        <f t="shared" si="23"/>
        <v>0</v>
      </c>
      <c r="O752" s="14"/>
    </row>
    <row r="753" spans="2:15">
      <c r="B753">
        <v>4000748</v>
      </c>
      <c r="C753" s="2">
        <v>36878</v>
      </c>
      <c r="D753" s="5">
        <v>5.2499999999999998E-2</v>
      </c>
      <c r="E753" s="2" t="s">
        <v>23</v>
      </c>
      <c r="F753" s="2" t="s">
        <v>23</v>
      </c>
      <c r="G753" s="3">
        <v>600</v>
      </c>
      <c r="H753" s="3">
        <v>0.78400000000000014</v>
      </c>
      <c r="I753" s="3" t="s">
        <v>6</v>
      </c>
      <c r="J753" s="3" t="b">
        <v>0</v>
      </c>
      <c r="K753" s="4" t="s">
        <v>24</v>
      </c>
      <c r="L753" s="3" t="s">
        <v>24</v>
      </c>
      <c r="M753" t="e">
        <f t="shared" si="22"/>
        <v>#VALUE!</v>
      </c>
      <c r="N753" s="46">
        <f t="shared" si="23"/>
        <v>0</v>
      </c>
      <c r="O753" s="14"/>
    </row>
    <row r="754" spans="2:15">
      <c r="B754">
        <v>4000749</v>
      </c>
      <c r="C754" s="2">
        <v>121709</v>
      </c>
      <c r="D754" s="5">
        <v>4.07E-2</v>
      </c>
      <c r="E754" s="2" t="s">
        <v>23</v>
      </c>
      <c r="F754" s="2" t="s">
        <v>23</v>
      </c>
      <c r="G754" s="3">
        <v>650</v>
      </c>
      <c r="H754" s="3">
        <v>0.43999999999999995</v>
      </c>
      <c r="I754" s="3" t="s">
        <v>6</v>
      </c>
      <c r="J754" s="3" t="b">
        <v>0</v>
      </c>
      <c r="K754" s="4" t="s">
        <v>24</v>
      </c>
      <c r="L754" s="3" t="s">
        <v>24</v>
      </c>
      <c r="M754" t="e">
        <f t="shared" si="22"/>
        <v>#VALUE!</v>
      </c>
      <c r="N754" s="46">
        <f t="shared" si="23"/>
        <v>0</v>
      </c>
      <c r="O754" s="14"/>
    </row>
    <row r="755" spans="2:15">
      <c r="B755">
        <v>4000750</v>
      </c>
      <c r="C755" s="2">
        <v>149731</v>
      </c>
      <c r="D755" s="5">
        <v>6.3899999999999998E-2</v>
      </c>
      <c r="E755" s="2" t="s">
        <v>23</v>
      </c>
      <c r="F755" s="2" t="s">
        <v>23</v>
      </c>
      <c r="G755" s="3">
        <v>610</v>
      </c>
      <c r="H755" s="3">
        <v>0.39200000000000002</v>
      </c>
      <c r="I755" s="3" t="s">
        <v>6</v>
      </c>
      <c r="J755" s="3" t="b">
        <v>0</v>
      </c>
      <c r="K755" s="4" t="s">
        <v>24</v>
      </c>
      <c r="L755" s="3" t="s">
        <v>24</v>
      </c>
      <c r="M755" t="e">
        <f t="shared" si="22"/>
        <v>#VALUE!</v>
      </c>
      <c r="N755" s="46">
        <f t="shared" si="23"/>
        <v>0</v>
      </c>
      <c r="O755" s="14"/>
    </row>
    <row r="756" spans="2:15">
      <c r="B756">
        <v>4000751</v>
      </c>
      <c r="C756" s="2">
        <v>105199</v>
      </c>
      <c r="D756" s="5">
        <v>3.4700000000000002E-2</v>
      </c>
      <c r="E756" s="2" t="s">
        <v>23</v>
      </c>
      <c r="F756" s="2" t="s">
        <v>23</v>
      </c>
      <c r="G756" s="3">
        <v>782</v>
      </c>
      <c r="H756" s="3">
        <v>0.26400000000000001</v>
      </c>
      <c r="I756" s="3" t="s">
        <v>6</v>
      </c>
      <c r="J756" s="3" t="b">
        <v>0</v>
      </c>
      <c r="K756" s="4" t="s">
        <v>24</v>
      </c>
      <c r="L756" s="3" t="s">
        <v>24</v>
      </c>
      <c r="M756" t="e">
        <f t="shared" si="22"/>
        <v>#VALUE!</v>
      </c>
      <c r="N756" s="46">
        <f t="shared" si="23"/>
        <v>0</v>
      </c>
      <c r="O756" s="14"/>
    </row>
    <row r="757" spans="2:15">
      <c r="B757">
        <v>4000752</v>
      </c>
      <c r="C757" s="2">
        <v>79604</v>
      </c>
      <c r="D757" s="5">
        <v>3.61E-2</v>
      </c>
      <c r="E757" s="2" t="s">
        <v>23</v>
      </c>
      <c r="F757" s="2" t="s">
        <v>23</v>
      </c>
      <c r="G757" s="3">
        <v>755</v>
      </c>
      <c r="H757" s="3">
        <v>0.2</v>
      </c>
      <c r="I757" s="3" t="s">
        <v>6</v>
      </c>
      <c r="J757" s="3" t="b">
        <v>0</v>
      </c>
      <c r="K757" s="4" t="s">
        <v>24</v>
      </c>
      <c r="L757" s="3" t="s">
        <v>24</v>
      </c>
      <c r="M757" t="e">
        <f t="shared" si="22"/>
        <v>#VALUE!</v>
      </c>
      <c r="N757" s="46">
        <f t="shared" si="23"/>
        <v>0</v>
      </c>
      <c r="O757" s="14"/>
    </row>
    <row r="758" spans="2:15">
      <c r="B758">
        <v>4000753</v>
      </c>
      <c r="C758" s="2">
        <v>173259</v>
      </c>
      <c r="D758" s="5">
        <v>2.3400000000000001E-2</v>
      </c>
      <c r="E758" s="2" t="s">
        <v>23</v>
      </c>
      <c r="F758" s="2" t="s">
        <v>23</v>
      </c>
      <c r="G758" s="3">
        <v>648</v>
      </c>
      <c r="H758" s="3">
        <v>0.71200000000000008</v>
      </c>
      <c r="I758" s="3" t="s">
        <v>6</v>
      </c>
      <c r="J758" s="3" t="b">
        <v>0</v>
      </c>
      <c r="K758" s="4" t="s">
        <v>24</v>
      </c>
      <c r="L758" s="3" t="s">
        <v>24</v>
      </c>
      <c r="M758" t="e">
        <f t="shared" si="22"/>
        <v>#VALUE!</v>
      </c>
      <c r="N758" s="46">
        <f t="shared" si="23"/>
        <v>0</v>
      </c>
      <c r="O758" s="14"/>
    </row>
    <row r="759" spans="2:15">
      <c r="B759">
        <v>4000754</v>
      </c>
      <c r="C759" s="2">
        <v>117832</v>
      </c>
      <c r="D759" s="5">
        <v>6.1400000000000003E-2</v>
      </c>
      <c r="E759" s="2" t="s">
        <v>23</v>
      </c>
      <c r="F759" s="2" t="s">
        <v>27</v>
      </c>
      <c r="G759" s="3">
        <v>385.8</v>
      </c>
      <c r="H759" s="3">
        <v>0.41000000000000003</v>
      </c>
      <c r="I759" s="3" t="s">
        <v>6</v>
      </c>
      <c r="J759" s="3" t="s">
        <v>24</v>
      </c>
      <c r="K759" s="4">
        <v>0.15</v>
      </c>
      <c r="L759" s="3">
        <v>3</v>
      </c>
      <c r="M759">
        <f t="shared" si="22"/>
        <v>0.14580981313604729</v>
      </c>
      <c r="N759" s="46">
        <f t="shared" si="23"/>
        <v>100157.2</v>
      </c>
      <c r="O759" s="14"/>
    </row>
    <row r="760" spans="2:15">
      <c r="B760">
        <v>4000755</v>
      </c>
      <c r="C760" s="2">
        <v>89660</v>
      </c>
      <c r="D760" s="5">
        <v>2.29E-2</v>
      </c>
      <c r="E760" s="2" t="s">
        <v>23</v>
      </c>
      <c r="F760" s="2" t="s">
        <v>23</v>
      </c>
      <c r="G760" s="3">
        <v>674</v>
      </c>
      <c r="H760" s="3">
        <v>0.70400000000000007</v>
      </c>
      <c r="I760" s="3" t="s">
        <v>6</v>
      </c>
      <c r="J760" s="3" t="b">
        <v>0</v>
      </c>
      <c r="K760" s="4" t="s">
        <v>24</v>
      </c>
      <c r="L760" s="3" t="s">
        <v>24</v>
      </c>
      <c r="M760" t="e">
        <f t="shared" si="22"/>
        <v>#VALUE!</v>
      </c>
      <c r="N760" s="46">
        <f t="shared" si="23"/>
        <v>0</v>
      </c>
      <c r="O760" s="14"/>
    </row>
    <row r="761" spans="2:15">
      <c r="B761">
        <v>4000756</v>
      </c>
      <c r="C761" s="2">
        <v>7631</v>
      </c>
      <c r="D761" s="5">
        <v>3.6499999999999998E-2</v>
      </c>
      <c r="E761" s="2" t="s">
        <v>23</v>
      </c>
      <c r="F761" s="2" t="s">
        <v>23</v>
      </c>
      <c r="G761" s="3">
        <v>729</v>
      </c>
      <c r="H761" s="3">
        <v>0.31200000000000006</v>
      </c>
      <c r="I761" s="3" t="s">
        <v>6</v>
      </c>
      <c r="J761" s="3" t="b">
        <v>0</v>
      </c>
      <c r="K761" s="4" t="s">
        <v>24</v>
      </c>
      <c r="L761" s="3" t="s">
        <v>24</v>
      </c>
      <c r="M761" t="e">
        <f t="shared" si="22"/>
        <v>#VALUE!</v>
      </c>
      <c r="N761" s="46">
        <f t="shared" si="23"/>
        <v>0</v>
      </c>
      <c r="O761" s="14"/>
    </row>
    <row r="762" spans="2:15">
      <c r="B762">
        <v>4000757</v>
      </c>
      <c r="C762" s="2">
        <v>140337</v>
      </c>
      <c r="D762" s="5">
        <v>0.04</v>
      </c>
      <c r="E762" s="2" t="s">
        <v>23</v>
      </c>
      <c r="F762" s="2" t="s">
        <v>23</v>
      </c>
      <c r="G762" s="3">
        <v>799</v>
      </c>
      <c r="H762" s="3">
        <v>0.2</v>
      </c>
      <c r="I762" s="3" t="s">
        <v>6</v>
      </c>
      <c r="J762" s="3" t="b">
        <v>0</v>
      </c>
      <c r="K762" s="4" t="s">
        <v>24</v>
      </c>
      <c r="L762" s="3" t="s">
        <v>24</v>
      </c>
      <c r="M762" t="e">
        <f t="shared" si="22"/>
        <v>#VALUE!</v>
      </c>
      <c r="N762" s="46">
        <f t="shared" si="23"/>
        <v>0</v>
      </c>
      <c r="O762" s="14"/>
    </row>
    <row r="763" spans="2:15">
      <c r="B763">
        <v>4000758</v>
      </c>
      <c r="C763" s="2">
        <v>173963</v>
      </c>
      <c r="D763" s="5">
        <v>2.1899999999999999E-2</v>
      </c>
      <c r="E763" s="2" t="s">
        <v>23</v>
      </c>
      <c r="F763" s="2" t="s">
        <v>23</v>
      </c>
      <c r="G763" s="3">
        <v>784</v>
      </c>
      <c r="H763" s="3">
        <v>0.58400000000000007</v>
      </c>
      <c r="I763" s="3" t="s">
        <v>6</v>
      </c>
      <c r="J763" s="3" t="b">
        <v>0</v>
      </c>
      <c r="K763" s="4" t="s">
        <v>24</v>
      </c>
      <c r="L763" s="3" t="s">
        <v>24</v>
      </c>
      <c r="M763" t="e">
        <f t="shared" si="22"/>
        <v>#VALUE!</v>
      </c>
      <c r="N763" s="46">
        <f t="shared" si="23"/>
        <v>0</v>
      </c>
      <c r="O763" s="14"/>
    </row>
    <row r="764" spans="2:15">
      <c r="B764">
        <v>4000759</v>
      </c>
      <c r="C764" s="2">
        <v>176132</v>
      </c>
      <c r="D764" s="5">
        <v>3.1199999999999999E-2</v>
      </c>
      <c r="E764" s="2" t="s">
        <v>23</v>
      </c>
      <c r="F764" s="2" t="s">
        <v>23</v>
      </c>
      <c r="G764" s="3">
        <v>798</v>
      </c>
      <c r="H764" s="3">
        <v>0.30400000000000005</v>
      </c>
      <c r="I764" s="3" t="s">
        <v>6</v>
      </c>
      <c r="J764" s="3" t="b">
        <v>0</v>
      </c>
      <c r="K764" s="4" t="s">
        <v>24</v>
      </c>
      <c r="L764" s="3" t="s">
        <v>24</v>
      </c>
      <c r="M764" t="e">
        <f t="shared" si="22"/>
        <v>#VALUE!</v>
      </c>
      <c r="N764" s="46">
        <f t="shared" si="23"/>
        <v>0</v>
      </c>
      <c r="O764" s="14"/>
    </row>
    <row r="765" spans="2:15">
      <c r="B765">
        <v>4000760</v>
      </c>
      <c r="C765" s="2">
        <v>115126</v>
      </c>
      <c r="D765" s="5">
        <v>0.06</v>
      </c>
      <c r="E765" s="2" t="s">
        <v>23</v>
      </c>
      <c r="F765" s="2" t="s">
        <v>23</v>
      </c>
      <c r="G765" s="3">
        <v>722</v>
      </c>
      <c r="H765" s="3">
        <v>0.53600000000000003</v>
      </c>
      <c r="I765" s="3" t="s">
        <v>6</v>
      </c>
      <c r="J765" s="3" t="b">
        <v>0</v>
      </c>
      <c r="K765" s="4" t="s">
        <v>24</v>
      </c>
      <c r="L765" s="3" t="s">
        <v>24</v>
      </c>
      <c r="M765" t="e">
        <f t="shared" si="22"/>
        <v>#VALUE!</v>
      </c>
      <c r="N765" s="46">
        <f t="shared" si="23"/>
        <v>0</v>
      </c>
      <c r="O765" s="14"/>
    </row>
    <row r="766" spans="2:15">
      <c r="B766">
        <v>4000761</v>
      </c>
      <c r="C766" s="2">
        <v>51256</v>
      </c>
      <c r="D766" s="5">
        <v>6.7100000000000007E-2</v>
      </c>
      <c r="E766" s="2" t="s">
        <v>23</v>
      </c>
      <c r="F766" s="2" t="s">
        <v>27</v>
      </c>
      <c r="G766" s="3">
        <v>378.59999999999997</v>
      </c>
      <c r="H766" s="3">
        <v>0.26</v>
      </c>
      <c r="I766" s="3" t="s">
        <v>6</v>
      </c>
      <c r="J766" s="3" t="s">
        <v>24</v>
      </c>
      <c r="K766" s="4">
        <v>0.18</v>
      </c>
      <c r="L766" s="3">
        <v>4</v>
      </c>
      <c r="M766">
        <f t="shared" si="22"/>
        <v>0.17332711069987608</v>
      </c>
      <c r="N766" s="46">
        <f t="shared" si="23"/>
        <v>42029.920000000006</v>
      </c>
      <c r="O766" s="14"/>
    </row>
    <row r="767" spans="2:15">
      <c r="B767">
        <v>4000762</v>
      </c>
      <c r="C767" s="2">
        <v>35211</v>
      </c>
      <c r="D767" s="5">
        <v>4.8099999999999997E-2</v>
      </c>
      <c r="E767" s="2" t="s">
        <v>23</v>
      </c>
      <c r="F767" s="2" t="s">
        <v>23</v>
      </c>
      <c r="G767" s="3">
        <v>733</v>
      </c>
      <c r="H767" s="3">
        <v>0.2</v>
      </c>
      <c r="I767" s="3" t="s">
        <v>6</v>
      </c>
      <c r="J767" s="3" t="b">
        <v>0</v>
      </c>
      <c r="K767" s="4" t="s">
        <v>24</v>
      </c>
      <c r="L767" s="3" t="s">
        <v>24</v>
      </c>
      <c r="M767" t="e">
        <f t="shared" si="22"/>
        <v>#VALUE!</v>
      </c>
      <c r="N767" s="46">
        <f t="shared" si="23"/>
        <v>0</v>
      </c>
      <c r="O767" s="14"/>
    </row>
    <row r="768" spans="2:15">
      <c r="B768">
        <v>4000763</v>
      </c>
      <c r="C768" s="2">
        <v>175102</v>
      </c>
      <c r="D768" s="5">
        <v>4.07E-2</v>
      </c>
      <c r="E768" s="2" t="s">
        <v>23</v>
      </c>
      <c r="F768" s="2" t="s">
        <v>23</v>
      </c>
      <c r="G768" s="3">
        <v>703</v>
      </c>
      <c r="H768" s="3">
        <v>0.2</v>
      </c>
      <c r="I768" s="3" t="s">
        <v>6</v>
      </c>
      <c r="J768" s="3" t="b">
        <v>0</v>
      </c>
      <c r="K768" s="4" t="s">
        <v>24</v>
      </c>
      <c r="L768" s="3" t="s">
        <v>24</v>
      </c>
      <c r="M768" t="e">
        <f t="shared" si="22"/>
        <v>#VALUE!</v>
      </c>
      <c r="N768" s="46">
        <f t="shared" si="23"/>
        <v>0</v>
      </c>
      <c r="O768" s="14"/>
    </row>
    <row r="769" spans="2:15">
      <c r="B769">
        <v>4000764</v>
      </c>
      <c r="C769" s="2">
        <v>18910</v>
      </c>
      <c r="D769" s="5">
        <v>5.0500000000000003E-2</v>
      </c>
      <c r="E769" s="2" t="s">
        <v>23</v>
      </c>
      <c r="F769" s="2" t="s">
        <v>23</v>
      </c>
      <c r="G769" s="3">
        <v>630</v>
      </c>
      <c r="H769" s="3">
        <v>0.76800000000000013</v>
      </c>
      <c r="I769" s="3" t="s">
        <v>6</v>
      </c>
      <c r="J769" s="3" t="b">
        <v>0</v>
      </c>
      <c r="K769" s="4" t="s">
        <v>24</v>
      </c>
      <c r="L769" s="3" t="s">
        <v>24</v>
      </c>
      <c r="M769" t="e">
        <f t="shared" si="22"/>
        <v>#VALUE!</v>
      </c>
      <c r="N769" s="46">
        <f t="shared" si="23"/>
        <v>0</v>
      </c>
      <c r="O769" s="14"/>
    </row>
    <row r="770" spans="2:15">
      <c r="B770">
        <v>4000765</v>
      </c>
      <c r="C770" s="2">
        <v>102073</v>
      </c>
      <c r="D770" s="5">
        <v>6.0299999999999999E-2</v>
      </c>
      <c r="E770" s="2" t="s">
        <v>23</v>
      </c>
      <c r="F770" s="2" t="s">
        <v>23</v>
      </c>
      <c r="G770" s="3">
        <v>769</v>
      </c>
      <c r="H770" s="3">
        <v>0.20800000000000007</v>
      </c>
      <c r="I770" s="3" t="s">
        <v>6</v>
      </c>
      <c r="J770" s="3" t="b">
        <v>0</v>
      </c>
      <c r="K770" s="4" t="s">
        <v>24</v>
      </c>
      <c r="L770" s="3" t="s">
        <v>24</v>
      </c>
      <c r="M770" t="e">
        <f t="shared" si="22"/>
        <v>#VALUE!</v>
      </c>
      <c r="N770" s="46">
        <f t="shared" si="23"/>
        <v>0</v>
      </c>
      <c r="O770" s="14"/>
    </row>
    <row r="771" spans="2:15">
      <c r="B771">
        <v>4000766</v>
      </c>
      <c r="C771" s="2">
        <v>28799</v>
      </c>
      <c r="D771" s="5">
        <v>6.5000000000000002E-2</v>
      </c>
      <c r="E771" s="2" t="s">
        <v>23</v>
      </c>
      <c r="F771" s="2" t="s">
        <v>23</v>
      </c>
      <c r="G771" s="3">
        <v>704</v>
      </c>
      <c r="H771" s="3">
        <v>0.66400000000000003</v>
      </c>
      <c r="I771" s="3" t="s">
        <v>6</v>
      </c>
      <c r="J771" s="3" t="b">
        <v>0</v>
      </c>
      <c r="K771" s="4" t="s">
        <v>24</v>
      </c>
      <c r="L771" s="3" t="s">
        <v>24</v>
      </c>
      <c r="M771" t="e">
        <f t="shared" si="22"/>
        <v>#VALUE!</v>
      </c>
      <c r="N771" s="46">
        <f t="shared" si="23"/>
        <v>0</v>
      </c>
      <c r="O771" s="14"/>
    </row>
    <row r="772" spans="2:15">
      <c r="B772">
        <v>4000767</v>
      </c>
      <c r="C772" s="2">
        <v>183889</v>
      </c>
      <c r="D772" s="5">
        <v>5.4100000000000002E-2</v>
      </c>
      <c r="E772" s="2" t="s">
        <v>23</v>
      </c>
      <c r="F772" s="2" t="s">
        <v>23</v>
      </c>
      <c r="G772" s="3">
        <v>680</v>
      </c>
      <c r="H772" s="3">
        <v>0.248</v>
      </c>
      <c r="I772" s="3" t="s">
        <v>6</v>
      </c>
      <c r="J772" s="3" t="b">
        <v>0</v>
      </c>
      <c r="K772" s="4" t="s">
        <v>24</v>
      </c>
      <c r="L772" s="3" t="s">
        <v>24</v>
      </c>
      <c r="M772" t="e">
        <f t="shared" si="22"/>
        <v>#VALUE!</v>
      </c>
      <c r="N772" s="46">
        <f t="shared" si="23"/>
        <v>0</v>
      </c>
      <c r="O772" s="14"/>
    </row>
    <row r="773" spans="2:15">
      <c r="B773">
        <v>4000768</v>
      </c>
      <c r="C773" s="2">
        <v>181069</v>
      </c>
      <c r="D773" s="5">
        <v>2.2700000000000001E-2</v>
      </c>
      <c r="E773" s="2" t="s">
        <v>23</v>
      </c>
      <c r="F773" s="2" t="s">
        <v>23</v>
      </c>
      <c r="G773" s="3">
        <v>686</v>
      </c>
      <c r="H773" s="3">
        <v>0.22400000000000009</v>
      </c>
      <c r="I773" s="3" t="s">
        <v>6</v>
      </c>
      <c r="J773" s="3" t="b">
        <v>0</v>
      </c>
      <c r="K773" s="4" t="s">
        <v>24</v>
      </c>
      <c r="L773" s="3" t="s">
        <v>24</v>
      </c>
      <c r="M773" t="e">
        <f t="shared" si="22"/>
        <v>#VALUE!</v>
      </c>
      <c r="N773" s="46">
        <f t="shared" si="23"/>
        <v>0</v>
      </c>
      <c r="O773" s="14"/>
    </row>
    <row r="774" spans="2:15">
      <c r="B774">
        <v>4000769</v>
      </c>
      <c r="C774" s="2">
        <v>178660</v>
      </c>
      <c r="D774" s="5">
        <v>6.7599999999999993E-2</v>
      </c>
      <c r="E774" s="2" t="s">
        <v>23</v>
      </c>
      <c r="F774" s="2" t="s">
        <v>23</v>
      </c>
      <c r="G774" s="3">
        <v>712</v>
      </c>
      <c r="H774" s="3">
        <v>0.66400000000000003</v>
      </c>
      <c r="I774" s="3" t="s">
        <v>6</v>
      </c>
      <c r="J774" s="3" t="b">
        <v>0</v>
      </c>
      <c r="K774" s="4" t="s">
        <v>24</v>
      </c>
      <c r="L774" s="3" t="s">
        <v>24</v>
      </c>
      <c r="M774" t="e">
        <f t="shared" ref="M774:M837" si="24">IF(ISBLANK(J774), 0, K774 / (1 + 0.12)^(L774/12))</f>
        <v>#VALUE!</v>
      </c>
      <c r="N774" s="46">
        <f t="shared" ref="N774:N837" si="25">IF(F774="defaulted", C774 * (1 - K774), 0)</f>
        <v>0</v>
      </c>
      <c r="O774" s="14"/>
    </row>
    <row r="775" spans="2:15">
      <c r="B775">
        <v>4000770</v>
      </c>
      <c r="C775" s="2">
        <v>58154</v>
      </c>
      <c r="D775" s="5">
        <v>6.4000000000000001E-2</v>
      </c>
      <c r="E775" s="2" t="s">
        <v>23</v>
      </c>
      <c r="F775" s="2" t="s">
        <v>23</v>
      </c>
      <c r="G775" s="3">
        <v>661</v>
      </c>
      <c r="H775" s="3">
        <v>0.2</v>
      </c>
      <c r="I775" s="3" t="s">
        <v>6</v>
      </c>
      <c r="J775" s="3" t="b">
        <v>0</v>
      </c>
      <c r="K775" s="4" t="s">
        <v>24</v>
      </c>
      <c r="L775" s="3" t="s">
        <v>24</v>
      </c>
      <c r="M775" t="e">
        <f t="shared" si="24"/>
        <v>#VALUE!</v>
      </c>
      <c r="N775" s="46">
        <f t="shared" si="25"/>
        <v>0</v>
      </c>
      <c r="O775" s="14"/>
    </row>
    <row r="776" spans="2:15">
      <c r="B776">
        <v>4000771</v>
      </c>
      <c r="C776" s="2">
        <v>141790</v>
      </c>
      <c r="D776" s="5">
        <v>6.2E-2</v>
      </c>
      <c r="E776" s="2" t="s">
        <v>23</v>
      </c>
      <c r="F776" s="2" t="s">
        <v>23</v>
      </c>
      <c r="G776" s="3">
        <v>774</v>
      </c>
      <c r="H776" s="3">
        <v>0.2</v>
      </c>
      <c r="I776" s="3" t="s">
        <v>6</v>
      </c>
      <c r="J776" s="3" t="b">
        <v>0</v>
      </c>
      <c r="K776" s="4" t="s">
        <v>24</v>
      </c>
      <c r="L776" s="3" t="s">
        <v>24</v>
      </c>
      <c r="M776" t="e">
        <f t="shared" si="24"/>
        <v>#VALUE!</v>
      </c>
      <c r="N776" s="46">
        <f t="shared" si="25"/>
        <v>0</v>
      </c>
      <c r="O776" s="14"/>
    </row>
    <row r="777" spans="2:15">
      <c r="B777">
        <v>4000772</v>
      </c>
      <c r="C777" s="2">
        <v>118372</v>
      </c>
      <c r="D777" s="5">
        <v>2.3400000000000001E-2</v>
      </c>
      <c r="E777" s="2" t="s">
        <v>23</v>
      </c>
      <c r="F777" s="2" t="s">
        <v>25</v>
      </c>
      <c r="G777" s="3">
        <v>625</v>
      </c>
      <c r="H777" s="3">
        <v>0.2</v>
      </c>
      <c r="I777" s="3" t="s">
        <v>6</v>
      </c>
      <c r="J777" s="3" t="b">
        <v>0</v>
      </c>
      <c r="K777" s="4" t="s">
        <v>24</v>
      </c>
      <c r="L777" s="3" t="s">
        <v>24</v>
      </c>
      <c r="M777" t="e">
        <f t="shared" si="24"/>
        <v>#VALUE!</v>
      </c>
      <c r="N777" s="46">
        <f t="shared" si="25"/>
        <v>0</v>
      </c>
      <c r="O777" s="14"/>
    </row>
    <row r="778" spans="2:15">
      <c r="B778">
        <v>4000773</v>
      </c>
      <c r="C778" s="2">
        <v>69755</v>
      </c>
      <c r="D778" s="5">
        <v>4.6800000000000001E-2</v>
      </c>
      <c r="E778" s="2" t="s">
        <v>23</v>
      </c>
      <c r="F778" s="2" t="s">
        <v>23</v>
      </c>
      <c r="G778" s="3">
        <v>671</v>
      </c>
      <c r="H778" s="3">
        <v>0.53600000000000003</v>
      </c>
      <c r="I778" s="3" t="s">
        <v>6</v>
      </c>
      <c r="J778" s="3" t="b">
        <v>0</v>
      </c>
      <c r="K778" s="4" t="s">
        <v>24</v>
      </c>
      <c r="L778" s="3" t="s">
        <v>24</v>
      </c>
      <c r="M778" t="e">
        <f t="shared" si="24"/>
        <v>#VALUE!</v>
      </c>
      <c r="N778" s="46">
        <f t="shared" si="25"/>
        <v>0</v>
      </c>
      <c r="O778" s="14"/>
    </row>
    <row r="779" spans="2:15">
      <c r="B779">
        <v>4000774</v>
      </c>
      <c r="C779" s="2">
        <v>131704</v>
      </c>
      <c r="D779" s="5">
        <v>5.21E-2</v>
      </c>
      <c r="E779" s="2" t="s">
        <v>23</v>
      </c>
      <c r="F779" s="2" t="s">
        <v>23</v>
      </c>
      <c r="G779" s="3">
        <v>668</v>
      </c>
      <c r="H779" s="3">
        <v>0.2</v>
      </c>
      <c r="I779" s="3" t="s">
        <v>6</v>
      </c>
      <c r="J779" s="3" t="b">
        <v>0</v>
      </c>
      <c r="K779" s="4" t="s">
        <v>24</v>
      </c>
      <c r="L779" s="3" t="s">
        <v>24</v>
      </c>
      <c r="M779" t="e">
        <f t="shared" si="24"/>
        <v>#VALUE!</v>
      </c>
      <c r="N779" s="46">
        <f t="shared" si="25"/>
        <v>0</v>
      </c>
      <c r="O779" s="14"/>
    </row>
    <row r="780" spans="2:15">
      <c r="B780">
        <v>4000775</v>
      </c>
      <c r="C780" s="2">
        <v>88778</v>
      </c>
      <c r="D780" s="5">
        <v>4.1700000000000001E-2</v>
      </c>
      <c r="E780" s="2" t="s">
        <v>23</v>
      </c>
      <c r="F780" s="2" t="s">
        <v>27</v>
      </c>
      <c r="G780" s="3">
        <v>437.4</v>
      </c>
      <c r="H780" s="3">
        <v>0.54999999999999993</v>
      </c>
      <c r="I780" s="3" t="s">
        <v>6</v>
      </c>
      <c r="J780" s="3" t="s">
        <v>24</v>
      </c>
      <c r="K780" s="4">
        <v>0.23</v>
      </c>
      <c r="L780" s="3">
        <v>3</v>
      </c>
      <c r="M780">
        <f t="shared" si="24"/>
        <v>0.22357504680860588</v>
      </c>
      <c r="N780" s="46">
        <f t="shared" si="25"/>
        <v>68359.06</v>
      </c>
      <c r="O780" s="14"/>
    </row>
    <row r="781" spans="2:15">
      <c r="B781">
        <v>4000776</v>
      </c>
      <c r="C781" s="2">
        <v>130319</v>
      </c>
      <c r="D781" s="5">
        <v>6.3200000000000006E-2</v>
      </c>
      <c r="E781" s="2" t="s">
        <v>23</v>
      </c>
      <c r="F781" s="2" t="s">
        <v>23</v>
      </c>
      <c r="G781" s="3">
        <v>719</v>
      </c>
      <c r="H781" s="3">
        <v>0.25600000000000012</v>
      </c>
      <c r="I781" s="3" t="s">
        <v>6</v>
      </c>
      <c r="J781" s="3" t="b">
        <v>0</v>
      </c>
      <c r="K781" s="4" t="s">
        <v>24</v>
      </c>
      <c r="L781" s="3" t="s">
        <v>24</v>
      </c>
      <c r="M781" t="e">
        <f t="shared" si="24"/>
        <v>#VALUE!</v>
      </c>
      <c r="N781" s="46">
        <f t="shared" si="25"/>
        <v>0</v>
      </c>
      <c r="O781" s="14"/>
    </row>
    <row r="782" spans="2:15">
      <c r="B782">
        <v>4000777</v>
      </c>
      <c r="C782" s="2">
        <v>70208</v>
      </c>
      <c r="D782" s="5">
        <v>4.5999999999999999E-2</v>
      </c>
      <c r="E782" s="2" t="s">
        <v>23</v>
      </c>
      <c r="F782" s="2" t="s">
        <v>23</v>
      </c>
      <c r="G782" s="3">
        <v>800</v>
      </c>
      <c r="H782" s="3">
        <v>0.3680000000000001</v>
      </c>
      <c r="I782" s="3" t="s">
        <v>6</v>
      </c>
      <c r="J782" s="3" t="b">
        <v>0</v>
      </c>
      <c r="K782" s="4" t="s">
        <v>24</v>
      </c>
      <c r="L782" s="3" t="s">
        <v>24</v>
      </c>
      <c r="M782" t="e">
        <f t="shared" si="24"/>
        <v>#VALUE!</v>
      </c>
      <c r="N782" s="46">
        <f t="shared" si="25"/>
        <v>0</v>
      </c>
      <c r="O782" s="14"/>
    </row>
    <row r="783" spans="2:15">
      <c r="B783">
        <v>4000778</v>
      </c>
      <c r="C783" s="2">
        <v>68503</v>
      </c>
      <c r="D783" s="5">
        <v>6.8900000000000003E-2</v>
      </c>
      <c r="E783" s="2" t="s">
        <v>23</v>
      </c>
      <c r="F783" s="2" t="s">
        <v>23</v>
      </c>
      <c r="G783" s="3">
        <v>601</v>
      </c>
      <c r="H783" s="3">
        <v>0.76800000000000013</v>
      </c>
      <c r="I783" s="3" t="s">
        <v>6</v>
      </c>
      <c r="J783" s="3" t="b">
        <v>0</v>
      </c>
      <c r="K783" s="4" t="s">
        <v>24</v>
      </c>
      <c r="L783" s="3" t="s">
        <v>24</v>
      </c>
      <c r="M783" t="e">
        <f t="shared" si="24"/>
        <v>#VALUE!</v>
      </c>
      <c r="N783" s="46">
        <f t="shared" si="25"/>
        <v>0</v>
      </c>
      <c r="O783" s="14"/>
    </row>
    <row r="784" spans="2:15">
      <c r="B784">
        <v>4000779</v>
      </c>
      <c r="C784" s="2">
        <v>124371</v>
      </c>
      <c r="D784" s="5">
        <v>5.1900000000000002E-2</v>
      </c>
      <c r="E784" s="2" t="s">
        <v>23</v>
      </c>
      <c r="F784" s="2" t="s">
        <v>27</v>
      </c>
      <c r="G784" s="3">
        <v>438</v>
      </c>
      <c r="H784" s="3">
        <v>0.94000000000000006</v>
      </c>
      <c r="I784" s="3" t="s">
        <v>6</v>
      </c>
      <c r="J784" s="3" t="s">
        <v>24</v>
      </c>
      <c r="K784" s="4">
        <v>0.12</v>
      </c>
      <c r="L784" s="3">
        <v>5</v>
      </c>
      <c r="M784">
        <f t="shared" si="24"/>
        <v>0.11446526988907216</v>
      </c>
      <c r="N784" s="46">
        <f t="shared" si="25"/>
        <v>109446.48</v>
      </c>
      <c r="O784" s="14"/>
    </row>
    <row r="785" spans="2:15">
      <c r="B785">
        <v>4000780</v>
      </c>
      <c r="C785" s="2">
        <v>64719</v>
      </c>
      <c r="D785" s="5">
        <v>5.45E-2</v>
      </c>
      <c r="E785" s="2" t="s">
        <v>23</v>
      </c>
      <c r="F785" s="2" t="s">
        <v>23</v>
      </c>
      <c r="G785" s="3">
        <v>758</v>
      </c>
      <c r="H785" s="3">
        <v>0.2</v>
      </c>
      <c r="I785" s="3" t="s">
        <v>6</v>
      </c>
      <c r="J785" s="3" t="b">
        <v>0</v>
      </c>
      <c r="K785" s="4" t="s">
        <v>24</v>
      </c>
      <c r="L785" s="3" t="s">
        <v>24</v>
      </c>
      <c r="M785" t="e">
        <f t="shared" si="24"/>
        <v>#VALUE!</v>
      </c>
      <c r="N785" s="46">
        <f t="shared" si="25"/>
        <v>0</v>
      </c>
      <c r="O785" s="14"/>
    </row>
    <row r="786" spans="2:15">
      <c r="B786">
        <v>4000781</v>
      </c>
      <c r="C786" s="2">
        <v>122516</v>
      </c>
      <c r="D786" s="5">
        <v>6.9500000000000006E-2</v>
      </c>
      <c r="E786" s="2" t="s">
        <v>23</v>
      </c>
      <c r="F786" s="2" t="s">
        <v>23</v>
      </c>
      <c r="G786" s="3">
        <v>701</v>
      </c>
      <c r="H786" s="3">
        <v>0.6</v>
      </c>
      <c r="I786" s="3" t="s">
        <v>6</v>
      </c>
      <c r="J786" s="3" t="b">
        <v>0</v>
      </c>
      <c r="K786" s="4" t="s">
        <v>24</v>
      </c>
      <c r="L786" s="3" t="s">
        <v>24</v>
      </c>
      <c r="M786" t="e">
        <f t="shared" si="24"/>
        <v>#VALUE!</v>
      </c>
      <c r="N786" s="46">
        <f t="shared" si="25"/>
        <v>0</v>
      </c>
      <c r="O786" s="14"/>
    </row>
    <row r="787" spans="2:15">
      <c r="B787">
        <v>4000782</v>
      </c>
      <c r="C787" s="2">
        <v>73817</v>
      </c>
      <c r="D787" s="5">
        <v>2.5499999999999998E-2</v>
      </c>
      <c r="E787" s="2" t="s">
        <v>23</v>
      </c>
      <c r="F787" s="2" t="s">
        <v>23</v>
      </c>
      <c r="G787" s="3">
        <v>755</v>
      </c>
      <c r="H787" s="3">
        <v>0.248</v>
      </c>
      <c r="I787" s="3" t="s">
        <v>6</v>
      </c>
      <c r="J787" s="3" t="b">
        <v>0</v>
      </c>
      <c r="K787" s="4" t="s">
        <v>24</v>
      </c>
      <c r="L787" s="3" t="s">
        <v>24</v>
      </c>
      <c r="M787" t="e">
        <f t="shared" si="24"/>
        <v>#VALUE!</v>
      </c>
      <c r="N787" s="46">
        <f t="shared" si="25"/>
        <v>0</v>
      </c>
      <c r="O787" s="14"/>
    </row>
    <row r="788" spans="2:15">
      <c r="B788">
        <v>4000783</v>
      </c>
      <c r="C788" s="2">
        <v>177836</v>
      </c>
      <c r="D788" s="5">
        <v>4.1500000000000002E-2</v>
      </c>
      <c r="E788" s="2" t="s">
        <v>23</v>
      </c>
      <c r="F788" s="2" t="s">
        <v>23</v>
      </c>
      <c r="G788" s="3">
        <v>730</v>
      </c>
      <c r="H788" s="3">
        <v>0.68</v>
      </c>
      <c r="I788" s="3" t="s">
        <v>6</v>
      </c>
      <c r="J788" s="3" t="b">
        <v>0</v>
      </c>
      <c r="K788" s="4" t="s">
        <v>24</v>
      </c>
      <c r="L788" s="3" t="s">
        <v>24</v>
      </c>
      <c r="M788" t="e">
        <f t="shared" si="24"/>
        <v>#VALUE!</v>
      </c>
      <c r="N788" s="46">
        <f t="shared" si="25"/>
        <v>0</v>
      </c>
      <c r="O788" s="14"/>
    </row>
    <row r="789" spans="2:15">
      <c r="B789">
        <v>4000784</v>
      </c>
      <c r="C789" s="2">
        <v>89196</v>
      </c>
      <c r="D789" s="5">
        <v>2.2800000000000001E-2</v>
      </c>
      <c r="E789" s="2" t="s">
        <v>23</v>
      </c>
      <c r="F789" s="2" t="s">
        <v>23</v>
      </c>
      <c r="G789" s="3">
        <v>757</v>
      </c>
      <c r="H789" s="3">
        <v>0.78400000000000014</v>
      </c>
      <c r="I789" s="3" t="s">
        <v>6</v>
      </c>
      <c r="J789" s="3" t="b">
        <v>0</v>
      </c>
      <c r="K789" s="4" t="s">
        <v>24</v>
      </c>
      <c r="L789" s="3" t="s">
        <v>24</v>
      </c>
      <c r="M789" t="e">
        <f t="shared" si="24"/>
        <v>#VALUE!</v>
      </c>
      <c r="N789" s="46">
        <f t="shared" si="25"/>
        <v>0</v>
      </c>
      <c r="O789" s="14"/>
    </row>
    <row r="790" spans="2:15">
      <c r="B790">
        <v>4000785</v>
      </c>
      <c r="C790" s="2">
        <v>84498</v>
      </c>
      <c r="D790" s="5">
        <v>3.5700000000000003E-2</v>
      </c>
      <c r="E790" s="2" t="s">
        <v>23</v>
      </c>
      <c r="F790" s="2" t="s">
        <v>23</v>
      </c>
      <c r="G790" s="3">
        <v>759</v>
      </c>
      <c r="H790" s="3">
        <v>0.25600000000000012</v>
      </c>
      <c r="I790" s="3" t="s">
        <v>6</v>
      </c>
      <c r="J790" s="3" t="b">
        <v>0</v>
      </c>
      <c r="K790" s="4" t="s">
        <v>24</v>
      </c>
      <c r="L790" s="3" t="s">
        <v>24</v>
      </c>
      <c r="M790" t="e">
        <f t="shared" si="24"/>
        <v>#VALUE!</v>
      </c>
      <c r="N790" s="46">
        <f t="shared" si="25"/>
        <v>0</v>
      </c>
      <c r="O790" s="14"/>
    </row>
    <row r="791" spans="2:15">
      <c r="B791">
        <v>4000786</v>
      </c>
      <c r="C791" s="2">
        <v>189852</v>
      </c>
      <c r="D791" s="5">
        <v>4.5100000000000001E-2</v>
      </c>
      <c r="E791" s="2" t="s">
        <v>23</v>
      </c>
      <c r="F791" s="2" t="s">
        <v>23</v>
      </c>
      <c r="G791" s="3">
        <v>792</v>
      </c>
      <c r="H791" s="3">
        <v>0.25600000000000012</v>
      </c>
      <c r="I791" s="3" t="s">
        <v>6</v>
      </c>
      <c r="J791" s="3" t="b">
        <v>0</v>
      </c>
      <c r="K791" s="4" t="s">
        <v>24</v>
      </c>
      <c r="L791" s="3" t="s">
        <v>24</v>
      </c>
      <c r="M791" t="e">
        <f t="shared" si="24"/>
        <v>#VALUE!</v>
      </c>
      <c r="N791" s="46">
        <f t="shared" si="25"/>
        <v>0</v>
      </c>
      <c r="O791" s="14"/>
    </row>
    <row r="792" spans="2:15">
      <c r="B792">
        <v>4000787</v>
      </c>
      <c r="C792" s="2">
        <v>134372</v>
      </c>
      <c r="D792" s="5">
        <v>2.53E-2</v>
      </c>
      <c r="E792" s="2" t="s">
        <v>23</v>
      </c>
      <c r="F792" s="2" t="s">
        <v>23</v>
      </c>
      <c r="G792" s="3">
        <v>666</v>
      </c>
      <c r="H792" s="3">
        <v>0.61599999999999999</v>
      </c>
      <c r="I792" s="3" t="s">
        <v>6</v>
      </c>
      <c r="J792" s="3" t="b">
        <v>0</v>
      </c>
      <c r="K792" s="4" t="s">
        <v>24</v>
      </c>
      <c r="L792" s="3" t="s">
        <v>24</v>
      </c>
      <c r="M792" t="e">
        <f t="shared" si="24"/>
        <v>#VALUE!</v>
      </c>
      <c r="N792" s="46">
        <f t="shared" si="25"/>
        <v>0</v>
      </c>
      <c r="O792" s="14"/>
    </row>
    <row r="793" spans="2:15">
      <c r="B793">
        <v>4000788</v>
      </c>
      <c r="C793" s="2">
        <v>101963</v>
      </c>
      <c r="D793" s="5">
        <v>3.6299999999999999E-2</v>
      </c>
      <c r="E793" s="2" t="s">
        <v>23</v>
      </c>
      <c r="F793" s="2" t="s">
        <v>23</v>
      </c>
      <c r="G793" s="3">
        <v>630</v>
      </c>
      <c r="H793" s="3">
        <v>0.2</v>
      </c>
      <c r="I793" s="3" t="s">
        <v>6</v>
      </c>
      <c r="J793" s="3" t="b">
        <v>0</v>
      </c>
      <c r="K793" s="4" t="s">
        <v>24</v>
      </c>
      <c r="L793" s="3" t="s">
        <v>24</v>
      </c>
      <c r="M793" t="e">
        <f t="shared" si="24"/>
        <v>#VALUE!</v>
      </c>
      <c r="N793" s="46">
        <f t="shared" si="25"/>
        <v>0</v>
      </c>
      <c r="O793" s="14"/>
    </row>
    <row r="794" spans="2:15">
      <c r="B794">
        <v>4000789</v>
      </c>
      <c r="C794" s="2">
        <v>98665</v>
      </c>
      <c r="D794" s="5">
        <v>2.5000000000000001E-2</v>
      </c>
      <c r="E794" s="2" t="s">
        <v>23</v>
      </c>
      <c r="F794" s="2" t="s">
        <v>23</v>
      </c>
      <c r="G794" s="3">
        <v>639</v>
      </c>
      <c r="H794" s="3">
        <v>0.49600000000000011</v>
      </c>
      <c r="I794" s="3" t="s">
        <v>6</v>
      </c>
      <c r="J794" s="3" t="b">
        <v>0</v>
      </c>
      <c r="K794" s="4" t="s">
        <v>24</v>
      </c>
      <c r="L794" s="3" t="s">
        <v>24</v>
      </c>
      <c r="M794" t="e">
        <f t="shared" si="24"/>
        <v>#VALUE!</v>
      </c>
      <c r="N794" s="46">
        <f t="shared" si="25"/>
        <v>0</v>
      </c>
      <c r="O794" s="14"/>
    </row>
    <row r="795" spans="2:15">
      <c r="B795">
        <v>4000790</v>
      </c>
      <c r="C795" s="2">
        <v>140108</v>
      </c>
      <c r="D795" s="5">
        <v>3.7400000000000003E-2</v>
      </c>
      <c r="E795" s="2" t="s">
        <v>23</v>
      </c>
      <c r="F795" s="2" t="s">
        <v>23</v>
      </c>
      <c r="G795" s="3">
        <v>785</v>
      </c>
      <c r="H795" s="3">
        <v>0.2</v>
      </c>
      <c r="I795" s="3" t="s">
        <v>6</v>
      </c>
      <c r="J795" s="3" t="b">
        <v>0</v>
      </c>
      <c r="K795" s="4" t="s">
        <v>24</v>
      </c>
      <c r="L795" s="3" t="s">
        <v>24</v>
      </c>
      <c r="M795" t="e">
        <f t="shared" si="24"/>
        <v>#VALUE!</v>
      </c>
      <c r="N795" s="46">
        <f t="shared" si="25"/>
        <v>0</v>
      </c>
      <c r="O795" s="14"/>
    </row>
    <row r="796" spans="2:15">
      <c r="B796">
        <v>4000791</v>
      </c>
      <c r="C796" s="2">
        <v>197997</v>
      </c>
      <c r="D796" s="5">
        <v>5.7700000000000001E-2</v>
      </c>
      <c r="E796" s="2" t="s">
        <v>26</v>
      </c>
      <c r="F796" s="2" t="s">
        <v>27</v>
      </c>
      <c r="G796" s="3">
        <v>370.2</v>
      </c>
      <c r="H796" s="3">
        <v>1.0099999999999998</v>
      </c>
      <c r="I796" s="3" t="s">
        <v>6</v>
      </c>
      <c r="J796" s="3" t="s">
        <v>24</v>
      </c>
      <c r="K796" s="4">
        <v>0.25</v>
      </c>
      <c r="L796" s="3">
        <v>5</v>
      </c>
      <c r="M796">
        <f t="shared" si="24"/>
        <v>0.23846931226890034</v>
      </c>
      <c r="N796" s="46">
        <f t="shared" si="25"/>
        <v>148497.75</v>
      </c>
      <c r="O796" s="14"/>
    </row>
    <row r="797" spans="2:15">
      <c r="B797">
        <v>4000792</v>
      </c>
      <c r="C797" s="2">
        <v>27531</v>
      </c>
      <c r="D797" s="5">
        <v>2.92E-2</v>
      </c>
      <c r="E797" s="2" t="s">
        <v>23</v>
      </c>
      <c r="F797" s="2" t="s">
        <v>23</v>
      </c>
      <c r="G797" s="3">
        <v>770</v>
      </c>
      <c r="H797" s="3">
        <v>0.72000000000000008</v>
      </c>
      <c r="I797" s="3" t="s">
        <v>6</v>
      </c>
      <c r="J797" s="3" t="b">
        <v>0</v>
      </c>
      <c r="K797" s="4" t="s">
        <v>24</v>
      </c>
      <c r="L797" s="3" t="s">
        <v>24</v>
      </c>
      <c r="M797" t="e">
        <f t="shared" si="24"/>
        <v>#VALUE!</v>
      </c>
      <c r="N797" s="46">
        <f t="shared" si="25"/>
        <v>0</v>
      </c>
      <c r="O797" s="14"/>
    </row>
    <row r="798" spans="2:15">
      <c r="B798">
        <v>4000793</v>
      </c>
      <c r="C798" s="2">
        <v>74410</v>
      </c>
      <c r="D798" s="5">
        <v>2.24E-2</v>
      </c>
      <c r="E798" s="2" t="s">
        <v>23</v>
      </c>
      <c r="F798" s="2" t="s">
        <v>23</v>
      </c>
      <c r="G798" s="3">
        <v>619</v>
      </c>
      <c r="H798" s="3">
        <v>0.37600000000000011</v>
      </c>
      <c r="I798" s="3" t="s">
        <v>6</v>
      </c>
      <c r="J798" s="3" t="b">
        <v>0</v>
      </c>
      <c r="K798" s="4" t="s">
        <v>24</v>
      </c>
      <c r="L798" s="3" t="s">
        <v>24</v>
      </c>
      <c r="M798" t="e">
        <f t="shared" si="24"/>
        <v>#VALUE!</v>
      </c>
      <c r="N798" s="46">
        <f t="shared" si="25"/>
        <v>0</v>
      </c>
      <c r="O798" s="14"/>
    </row>
    <row r="799" spans="2:15">
      <c r="B799">
        <v>4000794</v>
      </c>
      <c r="C799" s="2">
        <v>46785</v>
      </c>
      <c r="D799" s="5">
        <v>5.0299999999999997E-2</v>
      </c>
      <c r="E799" s="2" t="s">
        <v>23</v>
      </c>
      <c r="F799" s="2" t="s">
        <v>23</v>
      </c>
      <c r="G799" s="3">
        <v>659</v>
      </c>
      <c r="H799" s="3">
        <v>0.2</v>
      </c>
      <c r="I799" s="3" t="s">
        <v>6</v>
      </c>
      <c r="J799" s="3" t="b">
        <v>0</v>
      </c>
      <c r="K799" s="4" t="s">
        <v>24</v>
      </c>
      <c r="L799" s="3" t="s">
        <v>24</v>
      </c>
      <c r="M799" t="e">
        <f t="shared" si="24"/>
        <v>#VALUE!</v>
      </c>
      <c r="N799" s="46">
        <f t="shared" si="25"/>
        <v>0</v>
      </c>
      <c r="O799" s="14"/>
    </row>
    <row r="800" spans="2:15">
      <c r="B800">
        <v>4000795</v>
      </c>
      <c r="C800" s="2">
        <v>131683</v>
      </c>
      <c r="D800" s="5">
        <v>3.5000000000000003E-2</v>
      </c>
      <c r="E800" s="2" t="s">
        <v>23</v>
      </c>
      <c r="F800" s="2" t="s">
        <v>23</v>
      </c>
      <c r="G800" s="3">
        <v>733</v>
      </c>
      <c r="H800" s="3">
        <v>0.43200000000000005</v>
      </c>
      <c r="I800" s="3" t="s">
        <v>6</v>
      </c>
      <c r="J800" s="3" t="b">
        <v>0</v>
      </c>
      <c r="K800" s="4" t="s">
        <v>24</v>
      </c>
      <c r="L800" s="3" t="s">
        <v>24</v>
      </c>
      <c r="M800" t="e">
        <f t="shared" si="24"/>
        <v>#VALUE!</v>
      </c>
      <c r="N800" s="46">
        <f t="shared" si="25"/>
        <v>0</v>
      </c>
      <c r="O800" s="14"/>
    </row>
    <row r="801" spans="2:15">
      <c r="B801">
        <v>4000796</v>
      </c>
      <c r="C801" s="2">
        <v>119878</v>
      </c>
      <c r="D801" s="5">
        <v>3.3599999999999998E-2</v>
      </c>
      <c r="E801" s="2" t="s">
        <v>26</v>
      </c>
      <c r="F801" s="2" t="s">
        <v>27</v>
      </c>
      <c r="G801" s="3">
        <v>379.2</v>
      </c>
      <c r="H801" s="3">
        <v>0.36</v>
      </c>
      <c r="I801" s="3" t="s">
        <v>6</v>
      </c>
      <c r="J801" s="3" t="s">
        <v>24</v>
      </c>
      <c r="K801" s="4">
        <v>0.09</v>
      </c>
      <c r="L801" s="3">
        <v>5</v>
      </c>
      <c r="M801">
        <f t="shared" si="24"/>
        <v>8.5848952416804111E-2</v>
      </c>
      <c r="N801" s="46">
        <f t="shared" si="25"/>
        <v>109088.98000000001</v>
      </c>
      <c r="O801" s="14"/>
    </row>
    <row r="802" spans="2:15">
      <c r="B802">
        <v>4000797</v>
      </c>
      <c r="C802" s="2">
        <v>5819</v>
      </c>
      <c r="D802" s="5">
        <v>2.7699999999999999E-2</v>
      </c>
      <c r="E802" s="2" t="s">
        <v>23</v>
      </c>
      <c r="F802" s="2" t="s">
        <v>23</v>
      </c>
      <c r="G802" s="3">
        <v>699</v>
      </c>
      <c r="H802" s="3">
        <v>0.624</v>
      </c>
      <c r="I802" s="3" t="s">
        <v>6</v>
      </c>
      <c r="J802" s="3" t="b">
        <v>0</v>
      </c>
      <c r="K802" s="4" t="s">
        <v>24</v>
      </c>
      <c r="L802" s="3" t="s">
        <v>24</v>
      </c>
      <c r="M802" t="e">
        <f t="shared" si="24"/>
        <v>#VALUE!</v>
      </c>
      <c r="N802" s="46">
        <f t="shared" si="25"/>
        <v>0</v>
      </c>
      <c r="O802" s="14"/>
    </row>
    <row r="803" spans="2:15">
      <c r="B803">
        <v>4000798</v>
      </c>
      <c r="C803" s="2">
        <v>66206</v>
      </c>
      <c r="D803" s="5">
        <v>5.8400000000000001E-2</v>
      </c>
      <c r="E803" s="2" t="s">
        <v>23</v>
      </c>
      <c r="F803" s="2" t="s">
        <v>23</v>
      </c>
      <c r="G803" s="3">
        <v>772</v>
      </c>
      <c r="H803" s="3">
        <v>0.248</v>
      </c>
      <c r="I803" s="3" t="s">
        <v>6</v>
      </c>
      <c r="J803" s="3" t="b">
        <v>0</v>
      </c>
      <c r="K803" s="4" t="s">
        <v>24</v>
      </c>
      <c r="L803" s="3" t="s">
        <v>24</v>
      </c>
      <c r="M803" t="e">
        <f t="shared" si="24"/>
        <v>#VALUE!</v>
      </c>
      <c r="N803" s="46">
        <f t="shared" si="25"/>
        <v>0</v>
      </c>
      <c r="O803" s="14"/>
    </row>
    <row r="804" spans="2:15">
      <c r="B804">
        <v>4000799</v>
      </c>
      <c r="C804" s="2">
        <v>179582</v>
      </c>
      <c r="D804" s="5">
        <v>3.5099999999999999E-2</v>
      </c>
      <c r="E804" s="2" t="s">
        <v>23</v>
      </c>
      <c r="F804" s="2" t="s">
        <v>23</v>
      </c>
      <c r="G804" s="3">
        <v>697</v>
      </c>
      <c r="H804" s="3">
        <v>0.61599999999999999</v>
      </c>
      <c r="I804" s="3" t="s">
        <v>6</v>
      </c>
      <c r="J804" s="3" t="b">
        <v>0</v>
      </c>
      <c r="K804" s="4" t="s">
        <v>24</v>
      </c>
      <c r="L804" s="3" t="s">
        <v>24</v>
      </c>
      <c r="M804" t="e">
        <f t="shared" si="24"/>
        <v>#VALUE!</v>
      </c>
      <c r="N804" s="46">
        <f t="shared" si="25"/>
        <v>0</v>
      </c>
      <c r="O804" s="14"/>
    </row>
    <row r="805" spans="2:15">
      <c r="B805">
        <v>4000800</v>
      </c>
      <c r="C805" s="2">
        <v>78984</v>
      </c>
      <c r="D805" s="5">
        <v>3.6999999999999998E-2</v>
      </c>
      <c r="E805" s="2" t="s">
        <v>23</v>
      </c>
      <c r="F805" s="2" t="s">
        <v>23</v>
      </c>
      <c r="G805" s="3">
        <v>607</v>
      </c>
      <c r="H805" s="3">
        <v>0.20800000000000007</v>
      </c>
      <c r="I805" s="3" t="s">
        <v>6</v>
      </c>
      <c r="J805" s="3" t="b">
        <v>0</v>
      </c>
      <c r="K805" s="4" t="s">
        <v>24</v>
      </c>
      <c r="L805" s="3" t="s">
        <v>24</v>
      </c>
      <c r="M805" t="e">
        <f t="shared" si="24"/>
        <v>#VALUE!</v>
      </c>
      <c r="N805" s="46">
        <f t="shared" si="25"/>
        <v>0</v>
      </c>
      <c r="O805" s="14"/>
    </row>
    <row r="806" spans="2:15">
      <c r="B806">
        <v>4000801</v>
      </c>
      <c r="C806" s="2">
        <v>91655</v>
      </c>
      <c r="D806" s="5">
        <v>6.3100000000000003E-2</v>
      </c>
      <c r="E806" s="2" t="s">
        <v>23</v>
      </c>
      <c r="F806" s="2" t="s">
        <v>23</v>
      </c>
      <c r="G806" s="3">
        <v>768</v>
      </c>
      <c r="H806" s="3">
        <v>0.2</v>
      </c>
      <c r="I806" s="3" t="s">
        <v>6</v>
      </c>
      <c r="J806" s="3" t="b">
        <v>0</v>
      </c>
      <c r="K806" s="4" t="s">
        <v>24</v>
      </c>
      <c r="L806" s="3" t="s">
        <v>24</v>
      </c>
      <c r="M806" t="e">
        <f t="shared" si="24"/>
        <v>#VALUE!</v>
      </c>
      <c r="N806" s="46">
        <f t="shared" si="25"/>
        <v>0</v>
      </c>
      <c r="O806" s="14"/>
    </row>
    <row r="807" spans="2:15">
      <c r="B807">
        <v>4000802</v>
      </c>
      <c r="C807" s="2">
        <v>61563</v>
      </c>
      <c r="D807" s="5">
        <v>5.7799999999999997E-2</v>
      </c>
      <c r="E807" s="2" t="s">
        <v>23</v>
      </c>
      <c r="F807" s="2" t="s">
        <v>23</v>
      </c>
      <c r="G807" s="3">
        <v>620</v>
      </c>
      <c r="H807" s="3">
        <v>0.45600000000000007</v>
      </c>
      <c r="I807" s="3" t="s">
        <v>6</v>
      </c>
      <c r="J807" s="3" t="b">
        <v>0</v>
      </c>
      <c r="K807" s="4" t="s">
        <v>24</v>
      </c>
      <c r="L807" s="3" t="s">
        <v>24</v>
      </c>
      <c r="M807" t="e">
        <f t="shared" si="24"/>
        <v>#VALUE!</v>
      </c>
      <c r="N807" s="46">
        <f t="shared" si="25"/>
        <v>0</v>
      </c>
      <c r="O807" s="14"/>
    </row>
    <row r="808" spans="2:15">
      <c r="B808">
        <v>4000803</v>
      </c>
      <c r="C808" s="2">
        <v>154021</v>
      </c>
      <c r="D808" s="5">
        <v>3.3599999999999998E-2</v>
      </c>
      <c r="E808" s="2" t="s">
        <v>23</v>
      </c>
      <c r="F808" s="2" t="s">
        <v>23</v>
      </c>
      <c r="G808" s="3">
        <v>632</v>
      </c>
      <c r="H808" s="3">
        <v>0.30400000000000005</v>
      </c>
      <c r="I808" s="3" t="s">
        <v>6</v>
      </c>
      <c r="J808" s="3" t="b">
        <v>0</v>
      </c>
      <c r="K808" s="4" t="s">
        <v>24</v>
      </c>
      <c r="L808" s="3" t="s">
        <v>24</v>
      </c>
      <c r="M808" t="e">
        <f t="shared" si="24"/>
        <v>#VALUE!</v>
      </c>
      <c r="N808" s="46">
        <f t="shared" si="25"/>
        <v>0</v>
      </c>
      <c r="O808" s="14"/>
    </row>
    <row r="809" spans="2:15">
      <c r="B809">
        <v>4000804</v>
      </c>
      <c r="C809" s="2">
        <v>23133</v>
      </c>
      <c r="D809" s="5">
        <v>4.5400000000000003E-2</v>
      </c>
      <c r="E809" s="2" t="s">
        <v>23</v>
      </c>
      <c r="F809" s="2" t="s">
        <v>23</v>
      </c>
      <c r="G809" s="3">
        <v>759</v>
      </c>
      <c r="H809" s="3">
        <v>0.7599999999999999</v>
      </c>
      <c r="I809" s="3" t="s">
        <v>6</v>
      </c>
      <c r="J809" s="3" t="b">
        <v>0</v>
      </c>
      <c r="K809" s="4" t="s">
        <v>24</v>
      </c>
      <c r="L809" s="3" t="s">
        <v>24</v>
      </c>
      <c r="M809" t="e">
        <f t="shared" si="24"/>
        <v>#VALUE!</v>
      </c>
      <c r="N809" s="46">
        <f t="shared" si="25"/>
        <v>0</v>
      </c>
      <c r="O809" s="14"/>
    </row>
    <row r="810" spans="2:15">
      <c r="B810">
        <v>4000805</v>
      </c>
      <c r="C810" s="2">
        <v>50740</v>
      </c>
      <c r="D810" s="5">
        <v>4.0599999999999997E-2</v>
      </c>
      <c r="E810" s="2" t="s">
        <v>23</v>
      </c>
      <c r="F810" s="2" t="s">
        <v>23</v>
      </c>
      <c r="G810" s="3">
        <v>713</v>
      </c>
      <c r="H810" s="3">
        <v>0.2</v>
      </c>
      <c r="I810" s="3" t="s">
        <v>6</v>
      </c>
      <c r="J810" s="3" t="b">
        <v>0</v>
      </c>
      <c r="K810" s="4" t="s">
        <v>24</v>
      </c>
      <c r="L810" s="3" t="s">
        <v>24</v>
      </c>
      <c r="M810" t="e">
        <f t="shared" si="24"/>
        <v>#VALUE!</v>
      </c>
      <c r="N810" s="46">
        <f t="shared" si="25"/>
        <v>0</v>
      </c>
      <c r="O810" s="14"/>
    </row>
    <row r="811" spans="2:15">
      <c r="B811">
        <v>4000806</v>
      </c>
      <c r="C811" s="2">
        <v>199928</v>
      </c>
      <c r="D811" s="5">
        <v>6.4699999999999994E-2</v>
      </c>
      <c r="E811" s="2" t="s">
        <v>23</v>
      </c>
      <c r="F811" s="2" t="s">
        <v>23</v>
      </c>
      <c r="G811" s="3">
        <v>734</v>
      </c>
      <c r="H811" s="3">
        <v>0.36</v>
      </c>
      <c r="I811" s="3" t="s">
        <v>6</v>
      </c>
      <c r="J811" s="3" t="b">
        <v>0</v>
      </c>
      <c r="K811" s="4" t="s">
        <v>24</v>
      </c>
      <c r="L811" s="3" t="s">
        <v>24</v>
      </c>
      <c r="M811" t="e">
        <f t="shared" si="24"/>
        <v>#VALUE!</v>
      </c>
      <c r="N811" s="46">
        <f t="shared" si="25"/>
        <v>0</v>
      </c>
      <c r="O811" s="14"/>
    </row>
    <row r="812" spans="2:15">
      <c r="B812">
        <v>4000807</v>
      </c>
      <c r="C812" s="2">
        <v>32452</v>
      </c>
      <c r="D812" s="5">
        <v>2.4299999999999999E-2</v>
      </c>
      <c r="E812" s="2" t="s">
        <v>23</v>
      </c>
      <c r="F812" s="2" t="s">
        <v>23</v>
      </c>
      <c r="G812" s="3">
        <v>750</v>
      </c>
      <c r="H812" s="3">
        <v>0.2</v>
      </c>
      <c r="I812" s="3" t="s">
        <v>6</v>
      </c>
      <c r="J812" s="3" t="b">
        <v>0</v>
      </c>
      <c r="K812" s="4" t="s">
        <v>24</v>
      </c>
      <c r="L812" s="3" t="s">
        <v>24</v>
      </c>
      <c r="M812" t="e">
        <f t="shared" si="24"/>
        <v>#VALUE!</v>
      </c>
      <c r="N812" s="46">
        <f t="shared" si="25"/>
        <v>0</v>
      </c>
      <c r="O812" s="14"/>
    </row>
    <row r="813" spans="2:15">
      <c r="B813">
        <v>4000808</v>
      </c>
      <c r="C813" s="2">
        <v>195139</v>
      </c>
      <c r="D813" s="5">
        <v>2.2700000000000001E-2</v>
      </c>
      <c r="E813" s="2" t="s">
        <v>23</v>
      </c>
      <c r="F813" s="2" t="s">
        <v>23</v>
      </c>
      <c r="G813" s="3">
        <v>648</v>
      </c>
      <c r="H813" s="3">
        <v>0.51200000000000001</v>
      </c>
      <c r="I813" s="3" t="s">
        <v>6</v>
      </c>
      <c r="J813" s="3" t="b">
        <v>0</v>
      </c>
      <c r="K813" s="4" t="s">
        <v>24</v>
      </c>
      <c r="L813" s="3" t="s">
        <v>24</v>
      </c>
      <c r="M813" t="e">
        <f t="shared" si="24"/>
        <v>#VALUE!</v>
      </c>
      <c r="N813" s="46">
        <f t="shared" si="25"/>
        <v>0</v>
      </c>
      <c r="O813" s="14"/>
    </row>
    <row r="814" spans="2:15">
      <c r="B814">
        <v>4000809</v>
      </c>
      <c r="C814" s="2">
        <v>176773</v>
      </c>
      <c r="D814" s="5">
        <v>6.0199999999999997E-2</v>
      </c>
      <c r="E814" s="2" t="s">
        <v>23</v>
      </c>
      <c r="F814" s="2" t="s">
        <v>23</v>
      </c>
      <c r="G814" s="3">
        <v>780</v>
      </c>
      <c r="H814" s="3">
        <v>0.31999999999999995</v>
      </c>
      <c r="I814" s="3" t="s">
        <v>6</v>
      </c>
      <c r="J814" s="3" t="b">
        <v>0</v>
      </c>
      <c r="K814" s="4" t="s">
        <v>24</v>
      </c>
      <c r="L814" s="3" t="s">
        <v>24</v>
      </c>
      <c r="M814" t="e">
        <f t="shared" si="24"/>
        <v>#VALUE!</v>
      </c>
      <c r="N814" s="46">
        <f t="shared" si="25"/>
        <v>0</v>
      </c>
      <c r="O814" s="14"/>
    </row>
    <row r="815" spans="2:15">
      <c r="B815">
        <v>4000810</v>
      </c>
      <c r="C815" s="2">
        <v>110827</v>
      </c>
      <c r="D815" s="5">
        <v>4.4900000000000002E-2</v>
      </c>
      <c r="E815" s="2" t="s">
        <v>23</v>
      </c>
      <c r="F815" s="2" t="s">
        <v>23</v>
      </c>
      <c r="G815" s="3">
        <v>622</v>
      </c>
      <c r="H815" s="3">
        <v>0.24</v>
      </c>
      <c r="I815" s="3" t="s">
        <v>6</v>
      </c>
      <c r="J815" s="3" t="b">
        <v>0</v>
      </c>
      <c r="K815" s="4" t="s">
        <v>24</v>
      </c>
      <c r="L815" s="3" t="s">
        <v>24</v>
      </c>
      <c r="M815" t="e">
        <f t="shared" si="24"/>
        <v>#VALUE!</v>
      </c>
      <c r="N815" s="46">
        <f t="shared" si="25"/>
        <v>0</v>
      </c>
      <c r="O815" s="14"/>
    </row>
    <row r="816" spans="2:15">
      <c r="B816">
        <v>4000811</v>
      </c>
      <c r="C816" s="2">
        <v>41548</v>
      </c>
      <c r="D816" s="5">
        <v>5.57E-2</v>
      </c>
      <c r="E816" s="2" t="s">
        <v>23</v>
      </c>
      <c r="F816" s="2" t="s">
        <v>23</v>
      </c>
      <c r="G816" s="3">
        <v>673</v>
      </c>
      <c r="H816" s="3">
        <v>0.69600000000000006</v>
      </c>
      <c r="I816" s="3" t="s">
        <v>6</v>
      </c>
      <c r="J816" s="3" t="b">
        <v>0</v>
      </c>
      <c r="K816" s="4" t="s">
        <v>24</v>
      </c>
      <c r="L816" s="3" t="s">
        <v>24</v>
      </c>
      <c r="M816" t="e">
        <f t="shared" si="24"/>
        <v>#VALUE!</v>
      </c>
      <c r="N816" s="46">
        <f t="shared" si="25"/>
        <v>0</v>
      </c>
      <c r="O816" s="14"/>
    </row>
    <row r="817" spans="2:15">
      <c r="B817">
        <v>4000812</v>
      </c>
      <c r="C817" s="2">
        <v>149500</v>
      </c>
      <c r="D817" s="5">
        <v>4.53E-2</v>
      </c>
      <c r="E817" s="2" t="s">
        <v>23</v>
      </c>
      <c r="F817" s="2" t="s">
        <v>23</v>
      </c>
      <c r="G817" s="3">
        <v>759</v>
      </c>
      <c r="H817" s="3">
        <v>0.44800000000000006</v>
      </c>
      <c r="I817" s="3" t="s">
        <v>6</v>
      </c>
      <c r="J817" s="3" t="b">
        <v>0</v>
      </c>
      <c r="K817" s="4" t="s">
        <v>24</v>
      </c>
      <c r="L817" s="3" t="s">
        <v>24</v>
      </c>
      <c r="M817" t="e">
        <f t="shared" si="24"/>
        <v>#VALUE!</v>
      </c>
      <c r="N817" s="46">
        <f t="shared" si="25"/>
        <v>0</v>
      </c>
      <c r="O817" s="14"/>
    </row>
    <row r="818" spans="2:15">
      <c r="B818">
        <v>4000813</v>
      </c>
      <c r="C818" s="2">
        <v>190104</v>
      </c>
      <c r="D818" s="5">
        <v>6.7699999999999996E-2</v>
      </c>
      <c r="E818" s="2" t="s">
        <v>23</v>
      </c>
      <c r="F818" s="2" t="s">
        <v>23</v>
      </c>
      <c r="G818" s="3">
        <v>791</v>
      </c>
      <c r="H818" s="3">
        <v>0.58400000000000007</v>
      </c>
      <c r="I818" s="3" t="s">
        <v>6</v>
      </c>
      <c r="J818" s="3" t="b">
        <v>0</v>
      </c>
      <c r="K818" s="4" t="s">
        <v>24</v>
      </c>
      <c r="L818" s="3" t="s">
        <v>24</v>
      </c>
      <c r="M818" t="e">
        <f t="shared" si="24"/>
        <v>#VALUE!</v>
      </c>
      <c r="N818" s="46">
        <f t="shared" si="25"/>
        <v>0</v>
      </c>
      <c r="O818" s="14"/>
    </row>
    <row r="819" spans="2:15">
      <c r="B819">
        <v>4000814</v>
      </c>
      <c r="C819" s="2">
        <v>66379</v>
      </c>
      <c r="D819" s="5">
        <v>2.81E-2</v>
      </c>
      <c r="E819" s="2" t="s">
        <v>23</v>
      </c>
      <c r="F819" s="2" t="s">
        <v>23</v>
      </c>
      <c r="G819" s="3">
        <v>630</v>
      </c>
      <c r="H819" s="3">
        <v>0.57600000000000007</v>
      </c>
      <c r="I819" s="3" t="s">
        <v>6</v>
      </c>
      <c r="J819" s="3" t="b">
        <v>0</v>
      </c>
      <c r="K819" s="4" t="s">
        <v>24</v>
      </c>
      <c r="L819" s="3" t="s">
        <v>24</v>
      </c>
      <c r="M819" t="e">
        <f t="shared" si="24"/>
        <v>#VALUE!</v>
      </c>
      <c r="N819" s="46">
        <f t="shared" si="25"/>
        <v>0</v>
      </c>
      <c r="O819" s="14"/>
    </row>
    <row r="820" spans="2:15">
      <c r="B820">
        <v>4000815</v>
      </c>
      <c r="C820" s="2">
        <v>142798</v>
      </c>
      <c r="D820" s="5">
        <v>4.9099999999999998E-2</v>
      </c>
      <c r="E820" s="2" t="s">
        <v>23</v>
      </c>
      <c r="F820" s="2" t="s">
        <v>23</v>
      </c>
      <c r="G820" s="3">
        <v>670</v>
      </c>
      <c r="H820" s="3">
        <v>0.72000000000000008</v>
      </c>
      <c r="I820" s="3" t="s">
        <v>6</v>
      </c>
      <c r="J820" s="3" t="b">
        <v>0</v>
      </c>
      <c r="K820" s="4" t="s">
        <v>24</v>
      </c>
      <c r="L820" s="3" t="s">
        <v>24</v>
      </c>
      <c r="M820" t="e">
        <f t="shared" si="24"/>
        <v>#VALUE!</v>
      </c>
      <c r="N820" s="46">
        <f t="shared" si="25"/>
        <v>0</v>
      </c>
      <c r="O820" s="14"/>
    </row>
    <row r="821" spans="2:15">
      <c r="B821">
        <v>4000816</v>
      </c>
      <c r="C821" s="2">
        <v>84341</v>
      </c>
      <c r="D821" s="5">
        <v>5.2200000000000003E-2</v>
      </c>
      <c r="E821" s="2" t="s">
        <v>23</v>
      </c>
      <c r="F821" s="2" t="s">
        <v>23</v>
      </c>
      <c r="G821" s="3">
        <v>640</v>
      </c>
      <c r="H821" s="3">
        <v>0.31200000000000006</v>
      </c>
      <c r="I821" s="3" t="s">
        <v>6</v>
      </c>
      <c r="J821" s="3" t="b">
        <v>0</v>
      </c>
      <c r="K821" s="4" t="s">
        <v>24</v>
      </c>
      <c r="L821" s="3" t="s">
        <v>24</v>
      </c>
      <c r="M821" t="e">
        <f t="shared" si="24"/>
        <v>#VALUE!</v>
      </c>
      <c r="N821" s="46">
        <f t="shared" si="25"/>
        <v>0</v>
      </c>
      <c r="O821" s="14"/>
    </row>
    <row r="822" spans="2:15">
      <c r="B822">
        <v>4000817</v>
      </c>
      <c r="C822" s="2">
        <v>162967</v>
      </c>
      <c r="D822" s="5">
        <v>4.9799999999999997E-2</v>
      </c>
      <c r="E822" s="2" t="s">
        <v>23</v>
      </c>
      <c r="F822" s="2" t="s">
        <v>23</v>
      </c>
      <c r="G822" s="3">
        <v>796</v>
      </c>
      <c r="H822" s="3">
        <v>0.76800000000000013</v>
      </c>
      <c r="I822" s="3" t="s">
        <v>6</v>
      </c>
      <c r="J822" s="3" t="b">
        <v>0</v>
      </c>
      <c r="K822" s="4" t="s">
        <v>24</v>
      </c>
      <c r="L822" s="3" t="s">
        <v>24</v>
      </c>
      <c r="M822" t="e">
        <f t="shared" si="24"/>
        <v>#VALUE!</v>
      </c>
      <c r="N822" s="46">
        <f t="shared" si="25"/>
        <v>0</v>
      </c>
      <c r="O822" s="14"/>
    </row>
    <row r="823" spans="2:15">
      <c r="B823">
        <v>4000818</v>
      </c>
      <c r="C823" s="2">
        <v>193868</v>
      </c>
      <c r="D823" s="5">
        <v>4.4699999999999997E-2</v>
      </c>
      <c r="E823" s="2" t="s">
        <v>23</v>
      </c>
      <c r="F823" s="2" t="s">
        <v>23</v>
      </c>
      <c r="G823" s="3">
        <v>606</v>
      </c>
      <c r="H823" s="3">
        <v>0.27200000000000002</v>
      </c>
      <c r="I823" s="3" t="s">
        <v>6</v>
      </c>
      <c r="J823" s="3" t="b">
        <v>0</v>
      </c>
      <c r="K823" s="4" t="s">
        <v>24</v>
      </c>
      <c r="L823" s="3" t="s">
        <v>24</v>
      </c>
      <c r="M823" t="e">
        <f t="shared" si="24"/>
        <v>#VALUE!</v>
      </c>
      <c r="N823" s="46">
        <f t="shared" si="25"/>
        <v>0</v>
      </c>
      <c r="O823" s="14"/>
    </row>
    <row r="824" spans="2:15">
      <c r="B824">
        <v>4000819</v>
      </c>
      <c r="C824" s="2">
        <v>193777</v>
      </c>
      <c r="D824" s="5">
        <v>4.4699999999999997E-2</v>
      </c>
      <c r="E824" s="2" t="s">
        <v>23</v>
      </c>
      <c r="F824" s="2" t="s">
        <v>25</v>
      </c>
      <c r="G824" s="3">
        <v>613</v>
      </c>
      <c r="H824" s="3">
        <v>0.45999999999999996</v>
      </c>
      <c r="I824" s="3" t="s">
        <v>6</v>
      </c>
      <c r="J824" s="3" t="b">
        <v>0</v>
      </c>
      <c r="K824" s="4" t="s">
        <v>24</v>
      </c>
      <c r="L824" s="3" t="s">
        <v>24</v>
      </c>
      <c r="M824" t="e">
        <f t="shared" si="24"/>
        <v>#VALUE!</v>
      </c>
      <c r="N824" s="46">
        <f t="shared" si="25"/>
        <v>0</v>
      </c>
      <c r="O824" s="14"/>
    </row>
    <row r="825" spans="2:15">
      <c r="B825">
        <v>4000820</v>
      </c>
      <c r="C825" s="2">
        <v>92105</v>
      </c>
      <c r="D825" s="5">
        <v>5.3699999999999998E-2</v>
      </c>
      <c r="E825" s="2" t="s">
        <v>23</v>
      </c>
      <c r="F825" s="2" t="s">
        <v>23</v>
      </c>
      <c r="G825" s="3">
        <v>759</v>
      </c>
      <c r="H825" s="3">
        <v>0.38400000000000001</v>
      </c>
      <c r="I825" s="3" t="s">
        <v>6</v>
      </c>
      <c r="J825" s="3" t="b">
        <v>0</v>
      </c>
      <c r="K825" s="4" t="s">
        <v>24</v>
      </c>
      <c r="L825" s="3" t="s">
        <v>24</v>
      </c>
      <c r="M825" t="e">
        <f t="shared" si="24"/>
        <v>#VALUE!</v>
      </c>
      <c r="N825" s="46">
        <f t="shared" si="25"/>
        <v>0</v>
      </c>
      <c r="O825" s="14"/>
    </row>
    <row r="826" spans="2:15">
      <c r="B826">
        <v>4000821</v>
      </c>
      <c r="C826" s="2">
        <v>70523</v>
      </c>
      <c r="D826" s="5">
        <v>4.7199999999999999E-2</v>
      </c>
      <c r="E826" s="2" t="s">
        <v>23</v>
      </c>
      <c r="F826" s="2" t="s">
        <v>23</v>
      </c>
      <c r="G826" s="3">
        <v>674</v>
      </c>
      <c r="H826" s="3">
        <v>0.61599999999999999</v>
      </c>
      <c r="I826" s="3" t="s">
        <v>6</v>
      </c>
      <c r="J826" s="3" t="b">
        <v>0</v>
      </c>
      <c r="K826" s="4" t="s">
        <v>24</v>
      </c>
      <c r="L826" s="3" t="s">
        <v>24</v>
      </c>
      <c r="M826" t="e">
        <f t="shared" si="24"/>
        <v>#VALUE!</v>
      </c>
      <c r="N826" s="46">
        <f t="shared" si="25"/>
        <v>0</v>
      </c>
      <c r="O826" s="14"/>
    </row>
    <row r="827" spans="2:15">
      <c r="B827">
        <v>4000822</v>
      </c>
      <c r="C827" s="2">
        <v>117303</v>
      </c>
      <c r="D827" s="5">
        <v>5.79E-2</v>
      </c>
      <c r="E827" s="2" t="s">
        <v>23</v>
      </c>
      <c r="F827" s="2" t="s">
        <v>23</v>
      </c>
      <c r="G827" s="3">
        <v>628</v>
      </c>
      <c r="H827" s="3">
        <v>0.7599999999999999</v>
      </c>
      <c r="I827" s="3" t="s">
        <v>6</v>
      </c>
      <c r="J827" s="3" t="b">
        <v>0</v>
      </c>
      <c r="K827" s="4" t="s">
        <v>24</v>
      </c>
      <c r="L827" s="3" t="s">
        <v>24</v>
      </c>
      <c r="M827" t="e">
        <f t="shared" si="24"/>
        <v>#VALUE!</v>
      </c>
      <c r="N827" s="46">
        <f t="shared" si="25"/>
        <v>0</v>
      </c>
      <c r="O827" s="14"/>
    </row>
    <row r="828" spans="2:15">
      <c r="B828">
        <v>4000823</v>
      </c>
      <c r="C828" s="2">
        <v>66731</v>
      </c>
      <c r="D828" s="5">
        <v>3.5799999999999998E-2</v>
      </c>
      <c r="E828" s="2" t="s">
        <v>23</v>
      </c>
      <c r="F828" s="2" t="s">
        <v>23</v>
      </c>
      <c r="G828" s="3">
        <v>618</v>
      </c>
      <c r="H828" s="3">
        <v>0.2</v>
      </c>
      <c r="I828" s="3" t="s">
        <v>6</v>
      </c>
      <c r="J828" s="3" t="b">
        <v>0</v>
      </c>
      <c r="K828" s="4" t="s">
        <v>24</v>
      </c>
      <c r="L828" s="3" t="s">
        <v>24</v>
      </c>
      <c r="M828" t="e">
        <f t="shared" si="24"/>
        <v>#VALUE!</v>
      </c>
      <c r="N828" s="46">
        <f t="shared" si="25"/>
        <v>0</v>
      </c>
      <c r="O828" s="14"/>
    </row>
    <row r="829" spans="2:15">
      <c r="B829">
        <v>4000824</v>
      </c>
      <c r="C829" s="2">
        <v>165988</v>
      </c>
      <c r="D829" s="5">
        <v>2.58E-2</v>
      </c>
      <c r="E829" s="2" t="s">
        <v>23</v>
      </c>
      <c r="F829" s="2" t="s">
        <v>23</v>
      </c>
      <c r="G829" s="3">
        <v>762</v>
      </c>
      <c r="H829" s="3">
        <v>0.65600000000000003</v>
      </c>
      <c r="I829" s="3" t="s">
        <v>6</v>
      </c>
      <c r="J829" s="3" t="b">
        <v>0</v>
      </c>
      <c r="K829" s="4" t="s">
        <v>24</v>
      </c>
      <c r="L829" s="3" t="s">
        <v>24</v>
      </c>
      <c r="M829" t="e">
        <f t="shared" si="24"/>
        <v>#VALUE!</v>
      </c>
      <c r="N829" s="46">
        <f t="shared" si="25"/>
        <v>0</v>
      </c>
      <c r="O829" s="14"/>
    </row>
    <row r="830" spans="2:15">
      <c r="B830">
        <v>4000825</v>
      </c>
      <c r="C830" s="2">
        <v>133894</v>
      </c>
      <c r="D830" s="5">
        <v>3.1600000000000003E-2</v>
      </c>
      <c r="E830" s="2" t="s">
        <v>23</v>
      </c>
      <c r="F830" s="2" t="s">
        <v>23</v>
      </c>
      <c r="G830" s="3">
        <v>688</v>
      </c>
      <c r="H830" s="3">
        <v>0.2</v>
      </c>
      <c r="I830" s="3" t="s">
        <v>6</v>
      </c>
      <c r="J830" s="3" t="b">
        <v>0</v>
      </c>
      <c r="K830" s="4" t="s">
        <v>24</v>
      </c>
      <c r="L830" s="3" t="s">
        <v>24</v>
      </c>
      <c r="M830" t="e">
        <f t="shared" si="24"/>
        <v>#VALUE!</v>
      </c>
      <c r="N830" s="46">
        <f t="shared" si="25"/>
        <v>0</v>
      </c>
      <c r="O830" s="14"/>
    </row>
    <row r="831" spans="2:15">
      <c r="B831">
        <v>4000826</v>
      </c>
      <c r="C831" s="2">
        <v>22104</v>
      </c>
      <c r="D831" s="5">
        <v>2.9899999999999999E-2</v>
      </c>
      <c r="E831" s="2" t="s">
        <v>23</v>
      </c>
      <c r="F831" s="2" t="s">
        <v>23</v>
      </c>
      <c r="G831" s="3">
        <v>671</v>
      </c>
      <c r="H831" s="3">
        <v>0.25600000000000012</v>
      </c>
      <c r="I831" s="3" t="s">
        <v>6</v>
      </c>
      <c r="J831" s="3" t="b">
        <v>0</v>
      </c>
      <c r="K831" s="4" t="s">
        <v>24</v>
      </c>
      <c r="L831" s="3" t="s">
        <v>24</v>
      </c>
      <c r="M831" t="e">
        <f t="shared" si="24"/>
        <v>#VALUE!</v>
      </c>
      <c r="N831" s="46">
        <f t="shared" si="25"/>
        <v>0</v>
      </c>
      <c r="O831" s="14"/>
    </row>
    <row r="832" spans="2:15">
      <c r="B832">
        <v>4000827</v>
      </c>
      <c r="C832" s="2">
        <v>88271</v>
      </c>
      <c r="D832" s="5">
        <v>6.7000000000000004E-2</v>
      </c>
      <c r="E832" s="2" t="s">
        <v>23</v>
      </c>
      <c r="F832" s="2" t="s">
        <v>23</v>
      </c>
      <c r="G832" s="3">
        <v>633</v>
      </c>
      <c r="H832" s="3">
        <v>0.52800000000000014</v>
      </c>
      <c r="I832" s="3" t="s">
        <v>6</v>
      </c>
      <c r="J832" s="3" t="b">
        <v>0</v>
      </c>
      <c r="K832" s="4" t="s">
        <v>24</v>
      </c>
      <c r="L832" s="3" t="s">
        <v>24</v>
      </c>
      <c r="M832" t="e">
        <f t="shared" si="24"/>
        <v>#VALUE!</v>
      </c>
      <c r="N832" s="46">
        <f t="shared" si="25"/>
        <v>0</v>
      </c>
      <c r="O832" s="14"/>
    </row>
    <row r="833" spans="2:15">
      <c r="B833">
        <v>4000828</v>
      </c>
      <c r="C833" s="2">
        <v>95150</v>
      </c>
      <c r="D833" s="5">
        <v>4.5199999999999997E-2</v>
      </c>
      <c r="E833" s="2" t="s">
        <v>23</v>
      </c>
      <c r="F833" s="2" t="s">
        <v>23</v>
      </c>
      <c r="G833" s="3">
        <v>790</v>
      </c>
      <c r="H833" s="3">
        <v>0.2</v>
      </c>
      <c r="I833" s="3" t="s">
        <v>6</v>
      </c>
      <c r="J833" s="3" t="b">
        <v>0</v>
      </c>
      <c r="K833" s="4" t="s">
        <v>24</v>
      </c>
      <c r="L833" s="3" t="s">
        <v>24</v>
      </c>
      <c r="M833" t="e">
        <f t="shared" si="24"/>
        <v>#VALUE!</v>
      </c>
      <c r="N833" s="46">
        <f t="shared" si="25"/>
        <v>0</v>
      </c>
      <c r="O833" s="14"/>
    </row>
    <row r="834" spans="2:15">
      <c r="B834">
        <v>4000829</v>
      </c>
      <c r="C834" s="2">
        <v>157627</v>
      </c>
      <c r="D834" s="5">
        <v>2.7E-2</v>
      </c>
      <c r="E834" s="2" t="s">
        <v>23</v>
      </c>
      <c r="F834" s="2" t="s">
        <v>23</v>
      </c>
      <c r="G834" s="3">
        <v>785</v>
      </c>
      <c r="H834" s="3">
        <v>0.2</v>
      </c>
      <c r="I834" s="3" t="s">
        <v>6</v>
      </c>
      <c r="J834" s="3" t="b">
        <v>0</v>
      </c>
      <c r="K834" s="4" t="s">
        <v>24</v>
      </c>
      <c r="L834" s="3" t="s">
        <v>24</v>
      </c>
      <c r="M834" t="e">
        <f t="shared" si="24"/>
        <v>#VALUE!</v>
      </c>
      <c r="N834" s="46">
        <f t="shared" si="25"/>
        <v>0</v>
      </c>
      <c r="O834" s="14"/>
    </row>
    <row r="835" spans="2:15">
      <c r="B835">
        <v>4000830</v>
      </c>
      <c r="C835" s="2">
        <v>176405</v>
      </c>
      <c r="D835" s="5">
        <v>3.5799999999999998E-2</v>
      </c>
      <c r="E835" s="2" t="s">
        <v>23</v>
      </c>
      <c r="F835" s="2" t="s">
        <v>23</v>
      </c>
      <c r="G835" s="3">
        <v>798</v>
      </c>
      <c r="H835" s="3">
        <v>0.48</v>
      </c>
      <c r="I835" s="3" t="s">
        <v>6</v>
      </c>
      <c r="J835" s="3" t="b">
        <v>0</v>
      </c>
      <c r="K835" s="4" t="s">
        <v>24</v>
      </c>
      <c r="L835" s="3" t="s">
        <v>24</v>
      </c>
      <c r="M835" t="e">
        <f t="shared" si="24"/>
        <v>#VALUE!</v>
      </c>
      <c r="N835" s="46">
        <f t="shared" si="25"/>
        <v>0</v>
      </c>
      <c r="O835" s="14"/>
    </row>
    <row r="836" spans="2:15">
      <c r="B836">
        <v>4000831</v>
      </c>
      <c r="C836" s="2">
        <v>193627</v>
      </c>
      <c r="D836" s="5">
        <v>6.7500000000000004E-2</v>
      </c>
      <c r="E836" s="2" t="s">
        <v>23</v>
      </c>
      <c r="F836" s="2" t="s">
        <v>23</v>
      </c>
      <c r="G836" s="3">
        <v>720</v>
      </c>
      <c r="H836" s="3">
        <v>0.37600000000000011</v>
      </c>
      <c r="I836" s="3" t="s">
        <v>6</v>
      </c>
      <c r="J836" s="3" t="b">
        <v>0</v>
      </c>
      <c r="K836" s="4" t="s">
        <v>24</v>
      </c>
      <c r="L836" s="3" t="s">
        <v>24</v>
      </c>
      <c r="M836" t="e">
        <f t="shared" si="24"/>
        <v>#VALUE!</v>
      </c>
      <c r="N836" s="46">
        <f t="shared" si="25"/>
        <v>0</v>
      </c>
      <c r="O836" s="14"/>
    </row>
    <row r="837" spans="2:15">
      <c r="B837">
        <v>4000832</v>
      </c>
      <c r="C837" s="2">
        <v>196545</v>
      </c>
      <c r="D837" s="5">
        <v>2.9899999999999999E-2</v>
      </c>
      <c r="E837" s="2" t="s">
        <v>23</v>
      </c>
      <c r="F837" s="2" t="s">
        <v>23</v>
      </c>
      <c r="G837" s="3">
        <v>762</v>
      </c>
      <c r="H837" s="3">
        <v>0.63200000000000001</v>
      </c>
      <c r="I837" s="3" t="s">
        <v>6</v>
      </c>
      <c r="J837" s="3" t="b">
        <v>0</v>
      </c>
      <c r="K837" s="4" t="s">
        <v>24</v>
      </c>
      <c r="L837" s="3" t="s">
        <v>24</v>
      </c>
      <c r="M837" t="e">
        <f t="shared" si="24"/>
        <v>#VALUE!</v>
      </c>
      <c r="N837" s="46">
        <f t="shared" si="25"/>
        <v>0</v>
      </c>
      <c r="O837" s="14"/>
    </row>
    <row r="838" spans="2:15">
      <c r="B838">
        <v>4000833</v>
      </c>
      <c r="C838" s="2">
        <v>165527</v>
      </c>
      <c r="D838" s="5">
        <v>4.5400000000000003E-2</v>
      </c>
      <c r="E838" s="2" t="s">
        <v>23</v>
      </c>
      <c r="F838" s="2" t="s">
        <v>23</v>
      </c>
      <c r="G838" s="3">
        <v>747</v>
      </c>
      <c r="H838" s="3">
        <v>0.29600000000000004</v>
      </c>
      <c r="I838" s="3" t="s">
        <v>6</v>
      </c>
      <c r="J838" s="3" t="b">
        <v>0</v>
      </c>
      <c r="K838" s="4" t="s">
        <v>24</v>
      </c>
      <c r="L838" s="3" t="s">
        <v>24</v>
      </c>
      <c r="M838" t="e">
        <f t="shared" ref="M838:M901" si="26">IF(ISBLANK(J838), 0, K838 / (1 + 0.12)^(L838/12))</f>
        <v>#VALUE!</v>
      </c>
      <c r="N838" s="46">
        <f t="shared" ref="N838:N901" si="27">IF(F838="defaulted", C838 * (1 - K838), 0)</f>
        <v>0</v>
      </c>
      <c r="O838" s="14"/>
    </row>
    <row r="839" spans="2:15">
      <c r="B839">
        <v>4000834</v>
      </c>
      <c r="C839" s="2">
        <v>197734</v>
      </c>
      <c r="D839" s="5">
        <v>6.5600000000000006E-2</v>
      </c>
      <c r="E839" s="2" t="s">
        <v>23</v>
      </c>
      <c r="F839" s="2" t="s">
        <v>27</v>
      </c>
      <c r="G839" s="3">
        <v>382.8</v>
      </c>
      <c r="H839" s="3">
        <v>1.06</v>
      </c>
      <c r="I839" s="3" t="s">
        <v>6</v>
      </c>
      <c r="J839" s="3" t="s">
        <v>24</v>
      </c>
      <c r="K839" s="4">
        <v>0.06</v>
      </c>
      <c r="L839" s="3">
        <v>6</v>
      </c>
      <c r="M839">
        <f t="shared" si="26"/>
        <v>5.6694670951384078E-2</v>
      </c>
      <c r="N839" s="46">
        <f t="shared" si="27"/>
        <v>185869.96</v>
      </c>
      <c r="O839" s="14"/>
    </row>
    <row r="840" spans="2:15">
      <c r="B840">
        <v>4000835</v>
      </c>
      <c r="C840" s="2">
        <v>176579</v>
      </c>
      <c r="D840" s="5">
        <v>5.1200000000000002E-2</v>
      </c>
      <c r="E840" s="2" t="s">
        <v>23</v>
      </c>
      <c r="F840" s="2" t="s">
        <v>23</v>
      </c>
      <c r="G840" s="3">
        <v>755</v>
      </c>
      <c r="H840" s="3">
        <v>0.2</v>
      </c>
      <c r="I840" s="3" t="s">
        <v>6</v>
      </c>
      <c r="J840" s="3" t="b">
        <v>0</v>
      </c>
      <c r="K840" s="4" t="s">
        <v>24</v>
      </c>
      <c r="L840" s="3" t="s">
        <v>24</v>
      </c>
      <c r="M840" t="e">
        <f t="shared" si="26"/>
        <v>#VALUE!</v>
      </c>
      <c r="N840" s="46">
        <f t="shared" si="27"/>
        <v>0</v>
      </c>
      <c r="O840" s="14"/>
    </row>
    <row r="841" spans="2:15">
      <c r="B841">
        <v>4000836</v>
      </c>
      <c r="C841" s="2">
        <v>20123</v>
      </c>
      <c r="D841" s="5">
        <v>3.5799999999999998E-2</v>
      </c>
      <c r="E841" s="2" t="s">
        <v>23</v>
      </c>
      <c r="F841" s="2" t="s">
        <v>27</v>
      </c>
      <c r="G841" s="3">
        <v>414.59999999999997</v>
      </c>
      <c r="H841" s="3">
        <v>0.38</v>
      </c>
      <c r="I841" s="3" t="s">
        <v>6</v>
      </c>
      <c r="J841" s="3" t="s">
        <v>24</v>
      </c>
      <c r="K841" s="4">
        <v>0.23</v>
      </c>
      <c r="L841" s="3">
        <v>3</v>
      </c>
      <c r="M841">
        <f t="shared" si="26"/>
        <v>0.22357504680860588</v>
      </c>
      <c r="N841" s="46">
        <f t="shared" si="27"/>
        <v>15494.710000000001</v>
      </c>
      <c r="O841" s="14"/>
    </row>
    <row r="842" spans="2:15">
      <c r="B842">
        <v>4000837</v>
      </c>
      <c r="C842" s="2">
        <v>126341</v>
      </c>
      <c r="D842" s="5">
        <v>3.95E-2</v>
      </c>
      <c r="E842" s="2" t="s">
        <v>23</v>
      </c>
      <c r="F842" s="2" t="s">
        <v>23</v>
      </c>
      <c r="G842" s="3">
        <v>667</v>
      </c>
      <c r="H842" s="3">
        <v>0.79199999999999993</v>
      </c>
      <c r="I842" s="3" t="s">
        <v>6</v>
      </c>
      <c r="J842" s="3" t="b">
        <v>0</v>
      </c>
      <c r="K842" s="4" t="s">
        <v>24</v>
      </c>
      <c r="L842" s="3" t="s">
        <v>24</v>
      </c>
      <c r="M842" t="e">
        <f t="shared" si="26"/>
        <v>#VALUE!</v>
      </c>
      <c r="N842" s="46">
        <f t="shared" si="27"/>
        <v>0</v>
      </c>
      <c r="O842" s="14"/>
    </row>
    <row r="843" spans="2:15">
      <c r="B843">
        <v>4000838</v>
      </c>
      <c r="C843" s="2">
        <v>138605</v>
      </c>
      <c r="D843" s="5">
        <v>4.7699999999999999E-2</v>
      </c>
      <c r="E843" s="2" t="s">
        <v>23</v>
      </c>
      <c r="F843" s="2" t="s">
        <v>23</v>
      </c>
      <c r="G843" s="3">
        <v>772</v>
      </c>
      <c r="H843" s="3">
        <v>0.2</v>
      </c>
      <c r="I843" s="3" t="s">
        <v>6</v>
      </c>
      <c r="J843" s="3" t="b">
        <v>0</v>
      </c>
      <c r="K843" s="4" t="s">
        <v>24</v>
      </c>
      <c r="L843" s="3" t="s">
        <v>24</v>
      </c>
      <c r="M843" t="e">
        <f t="shared" si="26"/>
        <v>#VALUE!</v>
      </c>
      <c r="N843" s="46">
        <f t="shared" si="27"/>
        <v>0</v>
      </c>
      <c r="O843" s="14"/>
    </row>
    <row r="844" spans="2:15">
      <c r="B844">
        <v>4000839</v>
      </c>
      <c r="C844" s="2">
        <v>97456</v>
      </c>
      <c r="D844" s="5">
        <v>4.2999999999999997E-2</v>
      </c>
      <c r="E844" s="2" t="s">
        <v>23</v>
      </c>
      <c r="F844" s="2" t="s">
        <v>25</v>
      </c>
      <c r="G844" s="3">
        <v>675</v>
      </c>
      <c r="H844" s="3">
        <v>0.93</v>
      </c>
      <c r="I844" s="3" t="s">
        <v>6</v>
      </c>
      <c r="J844" s="3" t="b">
        <v>0</v>
      </c>
      <c r="K844" s="4" t="s">
        <v>24</v>
      </c>
      <c r="L844" s="3" t="s">
        <v>24</v>
      </c>
      <c r="M844" t="e">
        <f t="shared" si="26"/>
        <v>#VALUE!</v>
      </c>
      <c r="N844" s="46">
        <f t="shared" si="27"/>
        <v>0</v>
      </c>
      <c r="O844" s="14"/>
    </row>
    <row r="845" spans="2:15">
      <c r="B845">
        <v>4000840</v>
      </c>
      <c r="C845" s="2">
        <v>165656</v>
      </c>
      <c r="D845" s="5">
        <v>4.6199999999999998E-2</v>
      </c>
      <c r="E845" s="2" t="s">
        <v>23</v>
      </c>
      <c r="F845" s="2" t="s">
        <v>25</v>
      </c>
      <c r="G845" s="3">
        <v>625</v>
      </c>
      <c r="H845" s="3">
        <v>0.73999999999999988</v>
      </c>
      <c r="I845" s="3" t="s">
        <v>6</v>
      </c>
      <c r="J845" s="3" t="b">
        <v>0</v>
      </c>
      <c r="K845" s="4" t="s">
        <v>24</v>
      </c>
      <c r="L845" s="3" t="s">
        <v>24</v>
      </c>
      <c r="M845" t="e">
        <f t="shared" si="26"/>
        <v>#VALUE!</v>
      </c>
      <c r="N845" s="46">
        <f t="shared" si="27"/>
        <v>0</v>
      </c>
      <c r="O845" s="14"/>
    </row>
    <row r="846" spans="2:15">
      <c r="B846">
        <v>4000841</v>
      </c>
      <c r="C846" s="2">
        <v>7986</v>
      </c>
      <c r="D846" s="5">
        <v>5.9799999999999999E-2</v>
      </c>
      <c r="E846" s="2" t="s">
        <v>26</v>
      </c>
      <c r="F846" s="2" t="s">
        <v>27</v>
      </c>
      <c r="G846" s="3">
        <v>374.4</v>
      </c>
      <c r="H846" s="3">
        <v>0.72999999999999987</v>
      </c>
      <c r="I846" s="3" t="s">
        <v>6</v>
      </c>
      <c r="J846" s="3" t="s">
        <v>24</v>
      </c>
      <c r="K846" s="4">
        <v>0.08</v>
      </c>
      <c r="L846" s="3">
        <v>4</v>
      </c>
      <c r="M846">
        <f t="shared" si="26"/>
        <v>7.703427142216715E-2</v>
      </c>
      <c r="N846" s="46">
        <f t="shared" si="27"/>
        <v>7347.12</v>
      </c>
      <c r="O846" s="14"/>
    </row>
    <row r="847" spans="2:15">
      <c r="B847">
        <v>4000842</v>
      </c>
      <c r="C847" s="2">
        <v>21853</v>
      </c>
      <c r="D847" s="5">
        <v>2.8500000000000001E-2</v>
      </c>
      <c r="E847" s="2" t="s">
        <v>23</v>
      </c>
      <c r="F847" s="2" t="s">
        <v>23</v>
      </c>
      <c r="G847" s="3">
        <v>630</v>
      </c>
      <c r="H847" s="3">
        <v>0.55999999999999994</v>
      </c>
      <c r="I847" s="3" t="s">
        <v>6</v>
      </c>
      <c r="J847" s="3" t="b">
        <v>0</v>
      </c>
      <c r="K847" s="4" t="s">
        <v>24</v>
      </c>
      <c r="L847" s="3" t="s">
        <v>24</v>
      </c>
      <c r="M847" t="e">
        <f t="shared" si="26"/>
        <v>#VALUE!</v>
      </c>
      <c r="N847" s="46">
        <f t="shared" si="27"/>
        <v>0</v>
      </c>
      <c r="O847" s="14"/>
    </row>
    <row r="848" spans="2:15">
      <c r="B848">
        <v>4000843</v>
      </c>
      <c r="C848" s="2">
        <v>166376</v>
      </c>
      <c r="D848" s="5">
        <v>3.9600000000000003E-2</v>
      </c>
      <c r="E848" s="2" t="s">
        <v>23</v>
      </c>
      <c r="F848" s="2" t="s">
        <v>23</v>
      </c>
      <c r="G848" s="3">
        <v>695</v>
      </c>
      <c r="H848" s="3">
        <v>0.23199999999999998</v>
      </c>
      <c r="I848" s="3" t="s">
        <v>6</v>
      </c>
      <c r="J848" s="3" t="b">
        <v>0</v>
      </c>
      <c r="K848" s="4" t="s">
        <v>24</v>
      </c>
      <c r="L848" s="3" t="s">
        <v>24</v>
      </c>
      <c r="M848" t="e">
        <f t="shared" si="26"/>
        <v>#VALUE!</v>
      </c>
      <c r="N848" s="46">
        <f t="shared" si="27"/>
        <v>0</v>
      </c>
      <c r="O848" s="14"/>
    </row>
    <row r="849" spans="2:15">
      <c r="B849">
        <v>4000844</v>
      </c>
      <c r="C849" s="2">
        <v>174243</v>
      </c>
      <c r="D849" s="5">
        <v>2.6200000000000001E-2</v>
      </c>
      <c r="E849" s="2" t="s">
        <v>23</v>
      </c>
      <c r="F849" s="2" t="s">
        <v>23</v>
      </c>
      <c r="G849" s="3">
        <v>695</v>
      </c>
      <c r="H849" s="3">
        <v>0.64</v>
      </c>
      <c r="I849" s="3" t="s">
        <v>6</v>
      </c>
      <c r="J849" s="3" t="b">
        <v>0</v>
      </c>
      <c r="K849" s="4" t="s">
        <v>24</v>
      </c>
      <c r="L849" s="3" t="s">
        <v>24</v>
      </c>
      <c r="M849" t="e">
        <f t="shared" si="26"/>
        <v>#VALUE!</v>
      </c>
      <c r="N849" s="46">
        <f t="shared" si="27"/>
        <v>0</v>
      </c>
      <c r="O849" s="14"/>
    </row>
    <row r="850" spans="2:15">
      <c r="B850">
        <v>4000845</v>
      </c>
      <c r="C850" s="2">
        <v>67978</v>
      </c>
      <c r="D850" s="5">
        <v>6.93E-2</v>
      </c>
      <c r="E850" s="2" t="s">
        <v>23</v>
      </c>
      <c r="F850" s="2" t="s">
        <v>23</v>
      </c>
      <c r="G850" s="3">
        <v>685</v>
      </c>
      <c r="H850" s="3">
        <v>0.69600000000000006</v>
      </c>
      <c r="I850" s="3" t="s">
        <v>6</v>
      </c>
      <c r="J850" s="3" t="b">
        <v>0</v>
      </c>
      <c r="K850" s="4" t="s">
        <v>24</v>
      </c>
      <c r="L850" s="3" t="s">
        <v>24</v>
      </c>
      <c r="M850" t="e">
        <f t="shared" si="26"/>
        <v>#VALUE!</v>
      </c>
      <c r="N850" s="46">
        <f t="shared" si="27"/>
        <v>0</v>
      </c>
      <c r="O850" s="14"/>
    </row>
    <row r="851" spans="2:15">
      <c r="B851">
        <v>4000846</v>
      </c>
      <c r="C851" s="2">
        <v>59845</v>
      </c>
      <c r="D851" s="5">
        <v>4.9000000000000002E-2</v>
      </c>
      <c r="E851" s="2" t="s">
        <v>23</v>
      </c>
      <c r="F851" s="2" t="s">
        <v>27</v>
      </c>
      <c r="G851" s="3">
        <v>441.59999999999997</v>
      </c>
      <c r="H851" s="3">
        <v>0.65</v>
      </c>
      <c r="I851" s="3" t="s">
        <v>6</v>
      </c>
      <c r="J851" s="3" t="s">
        <v>24</v>
      </c>
      <c r="K851" s="4">
        <v>0.16</v>
      </c>
      <c r="L851" s="3">
        <v>5</v>
      </c>
      <c r="M851">
        <f t="shared" si="26"/>
        <v>0.15262035985209621</v>
      </c>
      <c r="N851" s="46">
        <f t="shared" si="27"/>
        <v>50269.799999999996</v>
      </c>
      <c r="O851" s="14"/>
    </row>
    <row r="852" spans="2:15">
      <c r="B852">
        <v>4000847</v>
      </c>
      <c r="C852" s="2">
        <v>194214</v>
      </c>
      <c r="D852" s="5">
        <v>2.3099999999999999E-2</v>
      </c>
      <c r="E852" s="2" t="s">
        <v>23</v>
      </c>
      <c r="F852" s="2" t="s">
        <v>23</v>
      </c>
      <c r="G852" s="3">
        <v>760</v>
      </c>
      <c r="H852" s="3">
        <v>0.72800000000000009</v>
      </c>
      <c r="I852" s="3" t="s">
        <v>6</v>
      </c>
      <c r="J852" s="3" t="b">
        <v>0</v>
      </c>
      <c r="K852" s="4" t="s">
        <v>24</v>
      </c>
      <c r="L852" s="3" t="s">
        <v>24</v>
      </c>
      <c r="M852" t="e">
        <f t="shared" si="26"/>
        <v>#VALUE!</v>
      </c>
      <c r="N852" s="46">
        <f t="shared" si="27"/>
        <v>0</v>
      </c>
      <c r="O852" s="14"/>
    </row>
    <row r="853" spans="2:15">
      <c r="B853">
        <v>4000848</v>
      </c>
      <c r="C853" s="2">
        <v>161700</v>
      </c>
      <c r="D853" s="5">
        <v>3.61E-2</v>
      </c>
      <c r="E853" s="2" t="s">
        <v>23</v>
      </c>
      <c r="F853" s="2" t="s">
        <v>23</v>
      </c>
      <c r="G853" s="3">
        <v>787</v>
      </c>
      <c r="H853" s="3">
        <v>0.58400000000000007</v>
      </c>
      <c r="I853" s="3" t="s">
        <v>6</v>
      </c>
      <c r="J853" s="3" t="b">
        <v>0</v>
      </c>
      <c r="K853" s="4" t="s">
        <v>24</v>
      </c>
      <c r="L853" s="3" t="s">
        <v>24</v>
      </c>
      <c r="M853" t="e">
        <f t="shared" si="26"/>
        <v>#VALUE!</v>
      </c>
      <c r="N853" s="46">
        <f t="shared" si="27"/>
        <v>0</v>
      </c>
      <c r="O853" s="14"/>
    </row>
    <row r="854" spans="2:15">
      <c r="B854">
        <v>4000849</v>
      </c>
      <c r="C854" s="2">
        <v>33322</v>
      </c>
      <c r="D854" s="5">
        <v>6.5699999999999995E-2</v>
      </c>
      <c r="E854" s="2" t="s">
        <v>23</v>
      </c>
      <c r="F854" s="2" t="s">
        <v>23</v>
      </c>
      <c r="G854" s="3">
        <v>772</v>
      </c>
      <c r="H854" s="3">
        <v>0.77600000000000013</v>
      </c>
      <c r="I854" s="3" t="s">
        <v>6</v>
      </c>
      <c r="J854" s="3" t="b">
        <v>0</v>
      </c>
      <c r="K854" s="4" t="s">
        <v>24</v>
      </c>
      <c r="L854" s="3" t="s">
        <v>24</v>
      </c>
      <c r="M854" t="e">
        <f t="shared" si="26"/>
        <v>#VALUE!</v>
      </c>
      <c r="N854" s="46">
        <f t="shared" si="27"/>
        <v>0</v>
      </c>
      <c r="O854" s="14"/>
    </row>
    <row r="855" spans="2:15">
      <c r="B855">
        <v>4000850</v>
      </c>
      <c r="C855" s="2">
        <v>29270</v>
      </c>
      <c r="D855" s="5">
        <v>3.0800000000000001E-2</v>
      </c>
      <c r="E855" s="2" t="s">
        <v>26</v>
      </c>
      <c r="F855" s="2" t="s">
        <v>27</v>
      </c>
      <c r="G855" s="3">
        <v>364.2</v>
      </c>
      <c r="H855" s="3">
        <v>0.82</v>
      </c>
      <c r="I855" s="3" t="s">
        <v>6</v>
      </c>
      <c r="J855" s="3" t="s">
        <v>24</v>
      </c>
      <c r="K855" s="4">
        <v>0.16</v>
      </c>
      <c r="L855" s="3">
        <v>3</v>
      </c>
      <c r="M855">
        <f t="shared" si="26"/>
        <v>0.15553046734511713</v>
      </c>
      <c r="N855" s="46">
        <f t="shared" si="27"/>
        <v>24586.799999999999</v>
      </c>
      <c r="O855" s="14"/>
    </row>
    <row r="856" spans="2:15">
      <c r="B856">
        <v>4000851</v>
      </c>
      <c r="C856" s="2">
        <v>64985</v>
      </c>
      <c r="D856" s="5">
        <v>5.2900000000000003E-2</v>
      </c>
      <c r="E856" s="2" t="s">
        <v>23</v>
      </c>
      <c r="F856" s="2" t="s">
        <v>23</v>
      </c>
      <c r="G856" s="3">
        <v>691</v>
      </c>
      <c r="H856" s="3">
        <v>0.35199999999999998</v>
      </c>
      <c r="I856" s="3" t="s">
        <v>6</v>
      </c>
      <c r="J856" s="3" t="b">
        <v>0</v>
      </c>
      <c r="K856" s="4" t="s">
        <v>24</v>
      </c>
      <c r="L856" s="3" t="s">
        <v>24</v>
      </c>
      <c r="M856" t="e">
        <f t="shared" si="26"/>
        <v>#VALUE!</v>
      </c>
      <c r="N856" s="46">
        <f t="shared" si="27"/>
        <v>0</v>
      </c>
      <c r="O856" s="14"/>
    </row>
    <row r="857" spans="2:15">
      <c r="B857">
        <v>4000852</v>
      </c>
      <c r="C857" s="2">
        <v>5641</v>
      </c>
      <c r="D857" s="5">
        <v>3.7499999999999999E-2</v>
      </c>
      <c r="E857" s="2" t="s">
        <v>23</v>
      </c>
      <c r="F857" s="2" t="s">
        <v>23</v>
      </c>
      <c r="G857" s="3">
        <v>689</v>
      </c>
      <c r="H857" s="3">
        <v>0.51200000000000001</v>
      </c>
      <c r="I857" s="3" t="s">
        <v>6</v>
      </c>
      <c r="J857" s="3" t="b">
        <v>0</v>
      </c>
      <c r="K857" s="4" t="s">
        <v>24</v>
      </c>
      <c r="L857" s="3" t="s">
        <v>24</v>
      </c>
      <c r="M857" t="e">
        <f t="shared" si="26"/>
        <v>#VALUE!</v>
      </c>
      <c r="N857" s="46">
        <f t="shared" si="27"/>
        <v>0</v>
      </c>
      <c r="O857" s="14"/>
    </row>
    <row r="858" spans="2:15">
      <c r="B858">
        <v>4000853</v>
      </c>
      <c r="C858" s="2">
        <v>13707</v>
      </c>
      <c r="D858" s="5">
        <v>6.9699999999999998E-2</v>
      </c>
      <c r="E858" s="2" t="s">
        <v>23</v>
      </c>
      <c r="F858" s="2" t="s">
        <v>23</v>
      </c>
      <c r="G858" s="3">
        <v>660</v>
      </c>
      <c r="H858" s="3">
        <v>0.61599999999999999</v>
      </c>
      <c r="I858" s="3" t="s">
        <v>6</v>
      </c>
      <c r="J858" s="3" t="b">
        <v>0</v>
      </c>
      <c r="K858" s="4" t="s">
        <v>24</v>
      </c>
      <c r="L858" s="3" t="s">
        <v>24</v>
      </c>
      <c r="M858" t="e">
        <f t="shared" si="26"/>
        <v>#VALUE!</v>
      </c>
      <c r="N858" s="46">
        <f t="shared" si="27"/>
        <v>0</v>
      </c>
      <c r="O858" s="14"/>
    </row>
    <row r="859" spans="2:15">
      <c r="B859">
        <v>4000854</v>
      </c>
      <c r="C859" s="2">
        <v>39159</v>
      </c>
      <c r="D859" s="5">
        <v>4.1300000000000003E-2</v>
      </c>
      <c r="E859" s="2" t="s">
        <v>26</v>
      </c>
      <c r="F859" s="2" t="s">
        <v>27</v>
      </c>
      <c r="G859" s="3">
        <v>421.8</v>
      </c>
      <c r="H859" s="3">
        <v>0.72000000000000008</v>
      </c>
      <c r="I859" s="3" t="s">
        <v>6</v>
      </c>
      <c r="J859" s="3" t="s">
        <v>24</v>
      </c>
      <c r="K859" s="4">
        <v>7.0000000000000007E-2</v>
      </c>
      <c r="L859" s="3">
        <v>5</v>
      </c>
      <c r="M859">
        <f t="shared" si="26"/>
        <v>6.6771407435292099E-2</v>
      </c>
      <c r="N859" s="46">
        <f t="shared" si="27"/>
        <v>36417.869999999995</v>
      </c>
      <c r="O859" s="14"/>
    </row>
    <row r="860" spans="2:15">
      <c r="B860">
        <v>4000855</v>
      </c>
      <c r="C860" s="2">
        <v>170321</v>
      </c>
      <c r="D860" s="5">
        <v>2.2700000000000001E-2</v>
      </c>
      <c r="E860" s="2" t="s">
        <v>23</v>
      </c>
      <c r="F860" s="2" t="s">
        <v>23</v>
      </c>
      <c r="G860" s="3">
        <v>609</v>
      </c>
      <c r="H860" s="3">
        <v>0.54400000000000004</v>
      </c>
      <c r="I860" s="3" t="s">
        <v>6</v>
      </c>
      <c r="J860" s="3" t="b">
        <v>0</v>
      </c>
      <c r="K860" s="4" t="s">
        <v>24</v>
      </c>
      <c r="L860" s="3" t="s">
        <v>24</v>
      </c>
      <c r="M860" t="e">
        <f t="shared" si="26"/>
        <v>#VALUE!</v>
      </c>
      <c r="N860" s="46">
        <f t="shared" si="27"/>
        <v>0</v>
      </c>
      <c r="O860" s="14"/>
    </row>
    <row r="861" spans="2:15">
      <c r="B861">
        <v>4000856</v>
      </c>
      <c r="C861" s="2">
        <v>142353</v>
      </c>
      <c r="D861" s="5">
        <v>3.8699999999999998E-2</v>
      </c>
      <c r="E861" s="2" t="s">
        <v>23</v>
      </c>
      <c r="F861" s="2" t="s">
        <v>23</v>
      </c>
      <c r="G861" s="3">
        <v>725</v>
      </c>
      <c r="H861" s="3">
        <v>0.2</v>
      </c>
      <c r="I861" s="3" t="s">
        <v>6</v>
      </c>
      <c r="J861" s="3" t="b">
        <v>0</v>
      </c>
      <c r="K861" s="4" t="s">
        <v>24</v>
      </c>
      <c r="L861" s="3" t="s">
        <v>24</v>
      </c>
      <c r="M861" t="e">
        <f t="shared" si="26"/>
        <v>#VALUE!</v>
      </c>
      <c r="N861" s="46">
        <f t="shared" si="27"/>
        <v>0</v>
      </c>
      <c r="O861" s="14"/>
    </row>
    <row r="862" spans="2:15">
      <c r="B862">
        <v>4000857</v>
      </c>
      <c r="C862" s="2">
        <v>60498</v>
      </c>
      <c r="D862" s="5">
        <v>4.7399999999999998E-2</v>
      </c>
      <c r="E862" s="2" t="s">
        <v>23</v>
      </c>
      <c r="F862" s="2" t="s">
        <v>23</v>
      </c>
      <c r="G862" s="3">
        <v>800</v>
      </c>
      <c r="H862" s="3">
        <v>0.56800000000000006</v>
      </c>
      <c r="I862" s="3" t="s">
        <v>6</v>
      </c>
      <c r="J862" s="3" t="b">
        <v>0</v>
      </c>
      <c r="K862" s="4" t="s">
        <v>24</v>
      </c>
      <c r="L862" s="3" t="s">
        <v>24</v>
      </c>
      <c r="M862" t="e">
        <f t="shared" si="26"/>
        <v>#VALUE!</v>
      </c>
      <c r="N862" s="46">
        <f t="shared" si="27"/>
        <v>0</v>
      </c>
      <c r="O862" s="14"/>
    </row>
    <row r="863" spans="2:15">
      <c r="B863">
        <v>4000858</v>
      </c>
      <c r="C863" s="2">
        <v>150098</v>
      </c>
      <c r="D863" s="5">
        <v>3.78E-2</v>
      </c>
      <c r="E863" s="2" t="s">
        <v>23</v>
      </c>
      <c r="F863" s="2" t="s">
        <v>23</v>
      </c>
      <c r="G863" s="3">
        <v>643</v>
      </c>
      <c r="H863" s="3">
        <v>0.2</v>
      </c>
      <c r="I863" s="3" t="s">
        <v>6</v>
      </c>
      <c r="J863" s="3" t="b">
        <v>0</v>
      </c>
      <c r="K863" s="4" t="s">
        <v>24</v>
      </c>
      <c r="L863" s="3" t="s">
        <v>24</v>
      </c>
      <c r="M863" t="e">
        <f t="shared" si="26"/>
        <v>#VALUE!</v>
      </c>
      <c r="N863" s="46">
        <f t="shared" si="27"/>
        <v>0</v>
      </c>
      <c r="O863" s="14"/>
    </row>
    <row r="864" spans="2:15">
      <c r="B864">
        <v>4000859</v>
      </c>
      <c r="C864" s="2">
        <v>199147</v>
      </c>
      <c r="D864" s="5">
        <v>4.7399999999999998E-2</v>
      </c>
      <c r="E864" s="2" t="s">
        <v>23</v>
      </c>
      <c r="F864" s="2" t="s">
        <v>23</v>
      </c>
      <c r="G864" s="3">
        <v>780</v>
      </c>
      <c r="H864" s="3">
        <v>0.64</v>
      </c>
      <c r="I864" s="3" t="s">
        <v>6</v>
      </c>
      <c r="J864" s="3" t="b">
        <v>0</v>
      </c>
      <c r="K864" s="4" t="s">
        <v>24</v>
      </c>
      <c r="L864" s="3" t="s">
        <v>24</v>
      </c>
      <c r="M864" t="e">
        <f t="shared" si="26"/>
        <v>#VALUE!</v>
      </c>
      <c r="N864" s="46">
        <f t="shared" si="27"/>
        <v>0</v>
      </c>
      <c r="O864" s="14"/>
    </row>
    <row r="865" spans="2:15">
      <c r="B865">
        <v>4000860</v>
      </c>
      <c r="C865" s="2">
        <v>180766</v>
      </c>
      <c r="D865" s="5">
        <v>3.1899999999999998E-2</v>
      </c>
      <c r="E865" s="2" t="s">
        <v>23</v>
      </c>
      <c r="F865" s="2" t="s">
        <v>23</v>
      </c>
      <c r="G865" s="3">
        <v>764</v>
      </c>
      <c r="H865" s="3">
        <v>0.79999999999999993</v>
      </c>
      <c r="I865" s="3" t="s">
        <v>6</v>
      </c>
      <c r="J865" s="3" t="b">
        <v>0</v>
      </c>
      <c r="K865" s="4" t="s">
        <v>24</v>
      </c>
      <c r="L865" s="3" t="s">
        <v>24</v>
      </c>
      <c r="M865" t="e">
        <f t="shared" si="26"/>
        <v>#VALUE!</v>
      </c>
      <c r="N865" s="46">
        <f t="shared" si="27"/>
        <v>0</v>
      </c>
      <c r="O865" s="14"/>
    </row>
    <row r="866" spans="2:15">
      <c r="B866">
        <v>4000861</v>
      </c>
      <c r="C866" s="2">
        <v>105703</v>
      </c>
      <c r="D866" s="5">
        <v>5.4600000000000003E-2</v>
      </c>
      <c r="E866" s="2" t="s">
        <v>23</v>
      </c>
      <c r="F866" s="2" t="s">
        <v>23</v>
      </c>
      <c r="G866" s="3">
        <v>670</v>
      </c>
      <c r="H866" s="3">
        <v>0.7599999999999999</v>
      </c>
      <c r="I866" s="3" t="s">
        <v>6</v>
      </c>
      <c r="J866" s="3" t="b">
        <v>0</v>
      </c>
      <c r="K866" s="4" t="s">
        <v>24</v>
      </c>
      <c r="L866" s="3" t="s">
        <v>24</v>
      </c>
      <c r="M866" t="e">
        <f t="shared" si="26"/>
        <v>#VALUE!</v>
      </c>
      <c r="N866" s="46">
        <f t="shared" si="27"/>
        <v>0</v>
      </c>
      <c r="O866" s="14"/>
    </row>
    <row r="867" spans="2:15">
      <c r="B867">
        <v>4000862</v>
      </c>
      <c r="C867" s="2">
        <v>96885</v>
      </c>
      <c r="D867" s="5">
        <v>6.6199999999999995E-2</v>
      </c>
      <c r="E867" s="2" t="s">
        <v>23</v>
      </c>
      <c r="F867" s="2" t="s">
        <v>23</v>
      </c>
      <c r="G867" s="3">
        <v>741</v>
      </c>
      <c r="H867" s="3">
        <v>0.58400000000000007</v>
      </c>
      <c r="I867" s="3" t="s">
        <v>6</v>
      </c>
      <c r="J867" s="3" t="b">
        <v>0</v>
      </c>
      <c r="K867" s="4" t="s">
        <v>24</v>
      </c>
      <c r="L867" s="3" t="s">
        <v>24</v>
      </c>
      <c r="M867" t="e">
        <f t="shared" si="26"/>
        <v>#VALUE!</v>
      </c>
      <c r="N867" s="46">
        <f t="shared" si="27"/>
        <v>0</v>
      </c>
      <c r="O867" s="14"/>
    </row>
    <row r="868" spans="2:15">
      <c r="B868">
        <v>4000863</v>
      </c>
      <c r="C868" s="2">
        <v>112643</v>
      </c>
      <c r="D868" s="5">
        <v>4.8899999999999999E-2</v>
      </c>
      <c r="E868" s="2" t="s">
        <v>23</v>
      </c>
      <c r="F868" s="2" t="s">
        <v>23</v>
      </c>
      <c r="G868" s="3">
        <v>748</v>
      </c>
      <c r="H868" s="3">
        <v>0.2</v>
      </c>
      <c r="I868" s="3" t="s">
        <v>6</v>
      </c>
      <c r="J868" s="3" t="b">
        <v>0</v>
      </c>
      <c r="K868" s="4" t="s">
        <v>24</v>
      </c>
      <c r="L868" s="3" t="s">
        <v>24</v>
      </c>
      <c r="M868" t="e">
        <f t="shared" si="26"/>
        <v>#VALUE!</v>
      </c>
      <c r="N868" s="46">
        <f t="shared" si="27"/>
        <v>0</v>
      </c>
      <c r="O868" s="14"/>
    </row>
    <row r="869" spans="2:15">
      <c r="B869">
        <v>4000864</v>
      </c>
      <c r="C869" s="2">
        <v>12104</v>
      </c>
      <c r="D869" s="5">
        <v>4.2999999999999997E-2</v>
      </c>
      <c r="E869" s="2" t="s">
        <v>23</v>
      </c>
      <c r="F869" s="2" t="s">
        <v>23</v>
      </c>
      <c r="G869" s="3">
        <v>713</v>
      </c>
      <c r="H869" s="3">
        <v>0.49600000000000011</v>
      </c>
      <c r="I869" s="3" t="s">
        <v>6</v>
      </c>
      <c r="J869" s="3" t="b">
        <v>0</v>
      </c>
      <c r="K869" s="4" t="s">
        <v>24</v>
      </c>
      <c r="L869" s="3" t="s">
        <v>24</v>
      </c>
      <c r="M869" t="e">
        <f t="shared" si="26"/>
        <v>#VALUE!</v>
      </c>
      <c r="N869" s="46">
        <f t="shared" si="27"/>
        <v>0</v>
      </c>
      <c r="O869" s="14"/>
    </row>
    <row r="870" spans="2:15">
      <c r="B870">
        <v>4000865</v>
      </c>
      <c r="C870" s="2">
        <v>103878</v>
      </c>
      <c r="D870" s="5">
        <v>3.5099999999999999E-2</v>
      </c>
      <c r="E870" s="2" t="s">
        <v>23</v>
      </c>
      <c r="F870" s="2" t="s">
        <v>23</v>
      </c>
      <c r="G870" s="3">
        <v>681</v>
      </c>
      <c r="H870" s="3">
        <v>0.61599999999999999</v>
      </c>
      <c r="I870" s="3" t="s">
        <v>6</v>
      </c>
      <c r="J870" s="3" t="b">
        <v>0</v>
      </c>
      <c r="K870" s="4" t="s">
        <v>24</v>
      </c>
      <c r="L870" s="3" t="s">
        <v>24</v>
      </c>
      <c r="M870" t="e">
        <f t="shared" si="26"/>
        <v>#VALUE!</v>
      </c>
      <c r="N870" s="46">
        <f t="shared" si="27"/>
        <v>0</v>
      </c>
      <c r="O870" s="14"/>
    </row>
    <row r="871" spans="2:15">
      <c r="B871">
        <v>4000866</v>
      </c>
      <c r="C871" s="2">
        <v>82636</v>
      </c>
      <c r="D871" s="5">
        <v>2.29E-2</v>
      </c>
      <c r="E871" s="2" t="s">
        <v>23</v>
      </c>
      <c r="F871" s="2" t="s">
        <v>23</v>
      </c>
      <c r="G871" s="3">
        <v>737</v>
      </c>
      <c r="H871" s="3">
        <v>0.2</v>
      </c>
      <c r="I871" s="3" t="s">
        <v>6</v>
      </c>
      <c r="J871" s="3" t="b">
        <v>0</v>
      </c>
      <c r="K871" s="4" t="s">
        <v>24</v>
      </c>
      <c r="L871" s="3" t="s">
        <v>24</v>
      </c>
      <c r="M871" t="e">
        <f t="shared" si="26"/>
        <v>#VALUE!</v>
      </c>
      <c r="N871" s="46">
        <f t="shared" si="27"/>
        <v>0</v>
      </c>
      <c r="O871" s="14"/>
    </row>
    <row r="872" spans="2:15">
      <c r="B872">
        <v>4000867</v>
      </c>
      <c r="C872" s="2">
        <v>190523</v>
      </c>
      <c r="D872" s="5">
        <v>4.8800000000000003E-2</v>
      </c>
      <c r="E872" s="2" t="s">
        <v>23</v>
      </c>
      <c r="F872" s="2" t="s">
        <v>23</v>
      </c>
      <c r="G872" s="3">
        <v>692</v>
      </c>
      <c r="H872" s="3">
        <v>0.504</v>
      </c>
      <c r="I872" s="3" t="s">
        <v>6</v>
      </c>
      <c r="J872" s="3" t="b">
        <v>0</v>
      </c>
      <c r="K872" s="4" t="s">
        <v>24</v>
      </c>
      <c r="L872" s="3" t="s">
        <v>24</v>
      </c>
      <c r="M872" t="e">
        <f t="shared" si="26"/>
        <v>#VALUE!</v>
      </c>
      <c r="N872" s="46">
        <f t="shared" si="27"/>
        <v>0</v>
      </c>
      <c r="O872" s="14"/>
    </row>
    <row r="873" spans="2:15">
      <c r="B873">
        <v>4000868</v>
      </c>
      <c r="C873" s="2">
        <v>81812</v>
      </c>
      <c r="D873" s="5">
        <v>6.4000000000000001E-2</v>
      </c>
      <c r="E873" s="2" t="s">
        <v>23</v>
      </c>
      <c r="F873" s="2" t="s">
        <v>23</v>
      </c>
      <c r="G873" s="3">
        <v>719</v>
      </c>
      <c r="H873" s="3">
        <v>0.39200000000000002</v>
      </c>
      <c r="I873" s="3" t="s">
        <v>6</v>
      </c>
      <c r="J873" s="3" t="b">
        <v>0</v>
      </c>
      <c r="K873" s="4" t="s">
        <v>24</v>
      </c>
      <c r="L873" s="3" t="s">
        <v>24</v>
      </c>
      <c r="M873" t="e">
        <f t="shared" si="26"/>
        <v>#VALUE!</v>
      </c>
      <c r="N873" s="46">
        <f t="shared" si="27"/>
        <v>0</v>
      </c>
      <c r="O873" s="14"/>
    </row>
    <row r="874" spans="2:15">
      <c r="B874">
        <v>4000869</v>
      </c>
      <c r="C874" s="2">
        <v>108390</v>
      </c>
      <c r="D874" s="5">
        <v>4.0399999999999998E-2</v>
      </c>
      <c r="E874" s="2" t="s">
        <v>26</v>
      </c>
      <c r="F874" s="2" t="s">
        <v>27</v>
      </c>
      <c r="G874" s="3">
        <v>438.59999999999997</v>
      </c>
      <c r="H874" s="3">
        <v>0.98999999999999988</v>
      </c>
      <c r="I874" s="3" t="s">
        <v>6</v>
      </c>
      <c r="J874" s="3" t="s">
        <v>24</v>
      </c>
      <c r="K874" s="4">
        <v>0.19</v>
      </c>
      <c r="L874" s="3">
        <v>5</v>
      </c>
      <c r="M874">
        <f t="shared" si="26"/>
        <v>0.18123667732436427</v>
      </c>
      <c r="N874" s="46">
        <f t="shared" si="27"/>
        <v>87795.900000000009</v>
      </c>
      <c r="O874" s="14"/>
    </row>
    <row r="875" spans="2:15">
      <c r="B875">
        <v>4000870</v>
      </c>
      <c r="C875" s="2">
        <v>110907</v>
      </c>
      <c r="D875" s="5">
        <v>3.3300000000000003E-2</v>
      </c>
      <c r="E875" s="2" t="s">
        <v>23</v>
      </c>
      <c r="F875" s="2" t="s">
        <v>23</v>
      </c>
      <c r="G875" s="3">
        <v>776</v>
      </c>
      <c r="H875" s="3">
        <v>0.4880000000000001</v>
      </c>
      <c r="I875" s="3" t="s">
        <v>6</v>
      </c>
      <c r="J875" s="3" t="b">
        <v>0</v>
      </c>
      <c r="K875" s="4" t="s">
        <v>24</v>
      </c>
      <c r="L875" s="3" t="s">
        <v>24</v>
      </c>
      <c r="M875" t="e">
        <f t="shared" si="26"/>
        <v>#VALUE!</v>
      </c>
      <c r="N875" s="46">
        <f t="shared" si="27"/>
        <v>0</v>
      </c>
      <c r="O875" s="14"/>
    </row>
    <row r="876" spans="2:15">
      <c r="B876">
        <v>4000871</v>
      </c>
      <c r="C876" s="2">
        <v>164807</v>
      </c>
      <c r="D876" s="5">
        <v>6.1499999999999999E-2</v>
      </c>
      <c r="E876" s="2" t="s">
        <v>23</v>
      </c>
      <c r="F876" s="2" t="s">
        <v>23</v>
      </c>
      <c r="G876" s="3">
        <v>662</v>
      </c>
      <c r="H876" s="3">
        <v>0.2</v>
      </c>
      <c r="I876" s="3" t="s">
        <v>6</v>
      </c>
      <c r="J876" s="3" t="b">
        <v>0</v>
      </c>
      <c r="K876" s="4" t="s">
        <v>24</v>
      </c>
      <c r="L876" s="3" t="s">
        <v>24</v>
      </c>
      <c r="M876" t="e">
        <f t="shared" si="26"/>
        <v>#VALUE!</v>
      </c>
      <c r="N876" s="46">
        <f t="shared" si="27"/>
        <v>0</v>
      </c>
      <c r="O876" s="14"/>
    </row>
    <row r="877" spans="2:15">
      <c r="B877">
        <v>4000872</v>
      </c>
      <c r="C877" s="2">
        <v>72981</v>
      </c>
      <c r="D877" s="5">
        <v>4.0099999999999997E-2</v>
      </c>
      <c r="E877" s="2" t="s">
        <v>23</v>
      </c>
      <c r="F877" s="2" t="s">
        <v>23</v>
      </c>
      <c r="G877" s="3">
        <v>728</v>
      </c>
      <c r="H877" s="3">
        <v>0.78400000000000014</v>
      </c>
      <c r="I877" s="3" t="s">
        <v>6</v>
      </c>
      <c r="J877" s="3" t="b">
        <v>0</v>
      </c>
      <c r="K877" s="4" t="s">
        <v>24</v>
      </c>
      <c r="L877" s="3" t="s">
        <v>24</v>
      </c>
      <c r="M877" t="e">
        <f t="shared" si="26"/>
        <v>#VALUE!</v>
      </c>
      <c r="N877" s="46">
        <f t="shared" si="27"/>
        <v>0</v>
      </c>
      <c r="O877" s="14"/>
    </row>
    <row r="878" spans="2:15">
      <c r="B878">
        <v>4000873</v>
      </c>
      <c r="C878" s="2">
        <v>35214</v>
      </c>
      <c r="D878" s="5">
        <v>4.4900000000000002E-2</v>
      </c>
      <c r="E878" s="2" t="s">
        <v>23</v>
      </c>
      <c r="F878" s="2" t="s">
        <v>23</v>
      </c>
      <c r="G878" s="3">
        <v>638</v>
      </c>
      <c r="H878" s="3">
        <v>0.66400000000000003</v>
      </c>
      <c r="I878" s="3" t="s">
        <v>6</v>
      </c>
      <c r="J878" s="3" t="b">
        <v>0</v>
      </c>
      <c r="K878" s="4" t="s">
        <v>24</v>
      </c>
      <c r="L878" s="3" t="s">
        <v>24</v>
      </c>
      <c r="M878" t="e">
        <f t="shared" si="26"/>
        <v>#VALUE!</v>
      </c>
      <c r="N878" s="46">
        <f t="shared" si="27"/>
        <v>0</v>
      </c>
      <c r="O878" s="14"/>
    </row>
    <row r="879" spans="2:15">
      <c r="B879">
        <v>4000874</v>
      </c>
      <c r="C879" s="2">
        <v>131399</v>
      </c>
      <c r="D879" s="5">
        <v>3.5700000000000003E-2</v>
      </c>
      <c r="E879" s="2" t="s">
        <v>23</v>
      </c>
      <c r="F879" s="2" t="s">
        <v>23</v>
      </c>
      <c r="G879" s="3">
        <v>777</v>
      </c>
      <c r="H879" s="3">
        <v>0.21599999999999997</v>
      </c>
      <c r="I879" s="3" t="s">
        <v>6</v>
      </c>
      <c r="J879" s="3" t="b">
        <v>0</v>
      </c>
      <c r="K879" s="4" t="s">
        <v>24</v>
      </c>
      <c r="L879" s="3" t="s">
        <v>24</v>
      </c>
      <c r="M879" t="e">
        <f t="shared" si="26"/>
        <v>#VALUE!</v>
      </c>
      <c r="N879" s="46">
        <f t="shared" si="27"/>
        <v>0</v>
      </c>
      <c r="O879" s="14"/>
    </row>
    <row r="880" spans="2:15">
      <c r="B880">
        <v>4000875</v>
      </c>
      <c r="C880" s="2">
        <v>151360</v>
      </c>
      <c r="D880" s="5">
        <v>2.63E-2</v>
      </c>
      <c r="E880" s="2" t="s">
        <v>23</v>
      </c>
      <c r="F880" s="2" t="s">
        <v>23</v>
      </c>
      <c r="G880" s="3">
        <v>693</v>
      </c>
      <c r="H880" s="3">
        <v>0.71200000000000008</v>
      </c>
      <c r="I880" s="3" t="s">
        <v>6</v>
      </c>
      <c r="J880" s="3" t="b">
        <v>0</v>
      </c>
      <c r="K880" s="4" t="s">
        <v>24</v>
      </c>
      <c r="L880" s="3" t="s">
        <v>24</v>
      </c>
      <c r="M880" t="e">
        <f t="shared" si="26"/>
        <v>#VALUE!</v>
      </c>
      <c r="N880" s="46">
        <f t="shared" si="27"/>
        <v>0</v>
      </c>
      <c r="O880" s="14"/>
    </row>
    <row r="881" spans="2:15">
      <c r="B881">
        <v>4000876</v>
      </c>
      <c r="C881" s="2">
        <v>173577</v>
      </c>
      <c r="D881" s="5">
        <v>7.0000000000000007E-2</v>
      </c>
      <c r="E881" s="2" t="s">
        <v>23</v>
      </c>
      <c r="F881" s="2" t="s">
        <v>23</v>
      </c>
      <c r="G881" s="3">
        <v>645</v>
      </c>
      <c r="H881" s="3">
        <v>0.61599999999999999</v>
      </c>
      <c r="I881" s="3" t="s">
        <v>6</v>
      </c>
      <c r="J881" s="3" t="b">
        <v>0</v>
      </c>
      <c r="K881" s="4" t="s">
        <v>24</v>
      </c>
      <c r="L881" s="3" t="s">
        <v>24</v>
      </c>
      <c r="M881" t="e">
        <f t="shared" si="26"/>
        <v>#VALUE!</v>
      </c>
      <c r="N881" s="46">
        <f t="shared" si="27"/>
        <v>0</v>
      </c>
      <c r="O881" s="14"/>
    </row>
    <row r="882" spans="2:15">
      <c r="B882">
        <v>4000877</v>
      </c>
      <c r="C882" s="2">
        <v>85353</v>
      </c>
      <c r="D882" s="5">
        <v>5.3100000000000001E-2</v>
      </c>
      <c r="E882" s="2" t="s">
        <v>23</v>
      </c>
      <c r="F882" s="2" t="s">
        <v>23</v>
      </c>
      <c r="G882" s="3">
        <v>797</v>
      </c>
      <c r="H882" s="3">
        <v>0.20800000000000007</v>
      </c>
      <c r="I882" s="3" t="s">
        <v>6</v>
      </c>
      <c r="J882" s="3" t="b">
        <v>0</v>
      </c>
      <c r="K882" s="4" t="s">
        <v>24</v>
      </c>
      <c r="L882" s="3" t="s">
        <v>24</v>
      </c>
      <c r="M882" t="e">
        <f t="shared" si="26"/>
        <v>#VALUE!</v>
      </c>
      <c r="N882" s="46">
        <f t="shared" si="27"/>
        <v>0</v>
      </c>
      <c r="O882" s="14"/>
    </row>
    <row r="883" spans="2:15">
      <c r="B883">
        <v>4000878</v>
      </c>
      <c r="C883" s="2">
        <v>10685</v>
      </c>
      <c r="D883" s="5">
        <v>3.44E-2</v>
      </c>
      <c r="E883" s="2" t="s">
        <v>23</v>
      </c>
      <c r="F883" s="2" t="s">
        <v>23</v>
      </c>
      <c r="G883" s="3">
        <v>699</v>
      </c>
      <c r="H883" s="3">
        <v>0.67200000000000004</v>
      </c>
      <c r="I883" s="3" t="s">
        <v>6</v>
      </c>
      <c r="J883" s="3" t="b">
        <v>0</v>
      </c>
      <c r="K883" s="4" t="s">
        <v>24</v>
      </c>
      <c r="L883" s="3" t="s">
        <v>24</v>
      </c>
      <c r="M883" t="e">
        <f t="shared" si="26"/>
        <v>#VALUE!</v>
      </c>
      <c r="N883" s="46">
        <f t="shared" si="27"/>
        <v>0</v>
      </c>
      <c r="O883" s="14"/>
    </row>
    <row r="884" spans="2:15">
      <c r="B884">
        <v>4000879</v>
      </c>
      <c r="C884" s="2">
        <v>173255</v>
      </c>
      <c r="D884" s="5">
        <v>3.49E-2</v>
      </c>
      <c r="E884" s="2" t="s">
        <v>23</v>
      </c>
      <c r="F884" s="2" t="s">
        <v>23</v>
      </c>
      <c r="G884" s="3">
        <v>714</v>
      </c>
      <c r="H884" s="3">
        <v>0.2</v>
      </c>
      <c r="I884" s="3" t="s">
        <v>6</v>
      </c>
      <c r="J884" s="3" t="b">
        <v>0</v>
      </c>
      <c r="K884" s="4" t="s">
        <v>24</v>
      </c>
      <c r="L884" s="3" t="s">
        <v>24</v>
      </c>
      <c r="M884" t="e">
        <f t="shared" si="26"/>
        <v>#VALUE!</v>
      </c>
      <c r="N884" s="46">
        <f t="shared" si="27"/>
        <v>0</v>
      </c>
      <c r="O884" s="14"/>
    </row>
    <row r="885" spans="2:15">
      <c r="B885">
        <v>4000880</v>
      </c>
      <c r="C885" s="2">
        <v>31558</v>
      </c>
      <c r="D885" s="5">
        <v>5.8400000000000001E-2</v>
      </c>
      <c r="E885" s="2" t="s">
        <v>23</v>
      </c>
      <c r="F885" s="2" t="s">
        <v>27</v>
      </c>
      <c r="G885" s="3">
        <v>439.2</v>
      </c>
      <c r="H885" s="3">
        <v>0.39</v>
      </c>
      <c r="I885" s="3" t="s">
        <v>6</v>
      </c>
      <c r="J885" s="3" t="s">
        <v>24</v>
      </c>
      <c r="K885" s="4">
        <v>0.25</v>
      </c>
      <c r="L885" s="3">
        <v>5</v>
      </c>
      <c r="M885">
        <f t="shared" si="26"/>
        <v>0.23846931226890034</v>
      </c>
      <c r="N885" s="46">
        <f t="shared" si="27"/>
        <v>23668.5</v>
      </c>
      <c r="O885" s="14"/>
    </row>
    <row r="886" spans="2:15">
      <c r="B886">
        <v>4000881</v>
      </c>
      <c r="C886" s="2">
        <v>141744</v>
      </c>
      <c r="D886" s="5">
        <v>4.82E-2</v>
      </c>
      <c r="E886" s="2" t="s">
        <v>23</v>
      </c>
      <c r="F886" s="2" t="s">
        <v>23</v>
      </c>
      <c r="G886" s="3">
        <v>688</v>
      </c>
      <c r="H886" s="3">
        <v>0.2</v>
      </c>
      <c r="I886" s="3" t="s">
        <v>6</v>
      </c>
      <c r="J886" s="3" t="b">
        <v>0</v>
      </c>
      <c r="K886" s="4" t="s">
        <v>24</v>
      </c>
      <c r="L886" s="3" t="s">
        <v>24</v>
      </c>
      <c r="M886" t="e">
        <f t="shared" si="26"/>
        <v>#VALUE!</v>
      </c>
      <c r="N886" s="46">
        <f t="shared" si="27"/>
        <v>0</v>
      </c>
      <c r="O886" s="14"/>
    </row>
    <row r="887" spans="2:15">
      <c r="B887">
        <v>4000882</v>
      </c>
      <c r="C887" s="2">
        <v>57239</v>
      </c>
      <c r="D887" s="5">
        <v>3.8300000000000001E-2</v>
      </c>
      <c r="E887" s="2" t="s">
        <v>23</v>
      </c>
      <c r="F887" s="2" t="s">
        <v>23</v>
      </c>
      <c r="G887" s="3">
        <v>760</v>
      </c>
      <c r="H887" s="3">
        <v>0.2</v>
      </c>
      <c r="I887" s="3" t="s">
        <v>6</v>
      </c>
      <c r="J887" s="3" t="b">
        <v>0</v>
      </c>
      <c r="K887" s="4" t="s">
        <v>24</v>
      </c>
      <c r="L887" s="3" t="s">
        <v>24</v>
      </c>
      <c r="M887" t="e">
        <f t="shared" si="26"/>
        <v>#VALUE!</v>
      </c>
      <c r="N887" s="46">
        <f t="shared" si="27"/>
        <v>0</v>
      </c>
      <c r="O887" s="14"/>
    </row>
    <row r="888" spans="2:15">
      <c r="B888">
        <v>4000883</v>
      </c>
      <c r="C888" s="2">
        <v>56405</v>
      </c>
      <c r="D888" s="5">
        <v>6.0100000000000001E-2</v>
      </c>
      <c r="E888" s="2" t="s">
        <v>23</v>
      </c>
      <c r="F888" s="2" t="s">
        <v>23</v>
      </c>
      <c r="G888" s="3">
        <v>773</v>
      </c>
      <c r="H888" s="3">
        <v>0.7599999999999999</v>
      </c>
      <c r="I888" s="3" t="s">
        <v>6</v>
      </c>
      <c r="J888" s="3" t="b">
        <v>0</v>
      </c>
      <c r="K888" s="4" t="s">
        <v>24</v>
      </c>
      <c r="L888" s="3" t="s">
        <v>24</v>
      </c>
      <c r="M888" t="e">
        <f t="shared" si="26"/>
        <v>#VALUE!</v>
      </c>
      <c r="N888" s="46">
        <f t="shared" si="27"/>
        <v>0</v>
      </c>
      <c r="O888" s="14"/>
    </row>
    <row r="889" spans="2:15">
      <c r="B889">
        <v>4000884</v>
      </c>
      <c r="C889" s="2">
        <v>155932</v>
      </c>
      <c r="D889" s="5">
        <v>5.8299999999999998E-2</v>
      </c>
      <c r="E889" s="2" t="s">
        <v>23</v>
      </c>
      <c r="F889" s="2" t="s">
        <v>23</v>
      </c>
      <c r="G889" s="3">
        <v>752</v>
      </c>
      <c r="H889" s="3">
        <v>0.64800000000000002</v>
      </c>
      <c r="I889" s="3" t="s">
        <v>6</v>
      </c>
      <c r="J889" s="3" t="b">
        <v>0</v>
      </c>
      <c r="K889" s="4" t="s">
        <v>24</v>
      </c>
      <c r="L889" s="3" t="s">
        <v>24</v>
      </c>
      <c r="M889" t="e">
        <f t="shared" si="26"/>
        <v>#VALUE!</v>
      </c>
      <c r="N889" s="46">
        <f t="shared" si="27"/>
        <v>0</v>
      </c>
      <c r="O889" s="14"/>
    </row>
    <row r="890" spans="2:15">
      <c r="B890">
        <v>4000885</v>
      </c>
      <c r="C890" s="2">
        <v>176723</v>
      </c>
      <c r="D890" s="5">
        <v>6.6000000000000003E-2</v>
      </c>
      <c r="E890" s="2" t="s">
        <v>23</v>
      </c>
      <c r="F890" s="2" t="s">
        <v>23</v>
      </c>
      <c r="G890" s="3">
        <v>662</v>
      </c>
      <c r="H890" s="3">
        <v>0.57600000000000007</v>
      </c>
      <c r="I890" s="3" t="s">
        <v>6</v>
      </c>
      <c r="J890" s="3" t="b">
        <v>0</v>
      </c>
      <c r="K890" s="4" t="s">
        <v>24</v>
      </c>
      <c r="L890" s="3" t="s">
        <v>24</v>
      </c>
      <c r="M890" t="e">
        <f t="shared" si="26"/>
        <v>#VALUE!</v>
      </c>
      <c r="N890" s="46">
        <f t="shared" si="27"/>
        <v>0</v>
      </c>
      <c r="O890" s="14"/>
    </row>
    <row r="891" spans="2:15">
      <c r="B891">
        <v>4000886</v>
      </c>
      <c r="C891" s="2">
        <v>101373</v>
      </c>
      <c r="D891" s="5">
        <v>3.5499999999999997E-2</v>
      </c>
      <c r="E891" s="2" t="s">
        <v>23</v>
      </c>
      <c r="F891" s="2" t="s">
        <v>23</v>
      </c>
      <c r="G891" s="3">
        <v>652</v>
      </c>
      <c r="H891" s="3">
        <v>0.38400000000000001</v>
      </c>
      <c r="I891" s="3" t="s">
        <v>6</v>
      </c>
      <c r="J891" s="3" t="b">
        <v>0</v>
      </c>
      <c r="K891" s="4" t="s">
        <v>24</v>
      </c>
      <c r="L891" s="3" t="s">
        <v>24</v>
      </c>
      <c r="M891" t="e">
        <f t="shared" si="26"/>
        <v>#VALUE!</v>
      </c>
      <c r="N891" s="46">
        <f t="shared" si="27"/>
        <v>0</v>
      </c>
      <c r="O891" s="14"/>
    </row>
    <row r="892" spans="2:15">
      <c r="B892">
        <v>4000887</v>
      </c>
      <c r="C892" s="2">
        <v>169372</v>
      </c>
      <c r="D892" s="5">
        <v>6.7900000000000002E-2</v>
      </c>
      <c r="E892" s="2" t="s">
        <v>23</v>
      </c>
      <c r="F892" s="2" t="s">
        <v>23</v>
      </c>
      <c r="G892" s="3">
        <v>665</v>
      </c>
      <c r="H892" s="3">
        <v>0.34400000000000008</v>
      </c>
      <c r="I892" s="3" t="s">
        <v>6</v>
      </c>
      <c r="J892" s="3" t="b">
        <v>0</v>
      </c>
      <c r="K892" s="4" t="s">
        <v>24</v>
      </c>
      <c r="L892" s="3" t="s">
        <v>24</v>
      </c>
      <c r="M892" t="e">
        <f t="shared" si="26"/>
        <v>#VALUE!</v>
      </c>
      <c r="N892" s="46">
        <f t="shared" si="27"/>
        <v>0</v>
      </c>
      <c r="O892" s="14"/>
    </row>
    <row r="893" spans="2:15">
      <c r="B893">
        <v>4000888</v>
      </c>
      <c r="C893" s="2">
        <v>137821</v>
      </c>
      <c r="D893" s="5">
        <v>6.5100000000000005E-2</v>
      </c>
      <c r="E893" s="2" t="s">
        <v>23</v>
      </c>
      <c r="F893" s="2" t="s">
        <v>23</v>
      </c>
      <c r="G893" s="3">
        <v>777</v>
      </c>
      <c r="H893" s="3">
        <v>0.28000000000000003</v>
      </c>
      <c r="I893" s="3" t="s">
        <v>6</v>
      </c>
      <c r="J893" s="3" t="b">
        <v>0</v>
      </c>
      <c r="K893" s="4" t="s">
        <v>24</v>
      </c>
      <c r="L893" s="3" t="s">
        <v>24</v>
      </c>
      <c r="M893" t="e">
        <f t="shared" si="26"/>
        <v>#VALUE!</v>
      </c>
      <c r="N893" s="46">
        <f t="shared" si="27"/>
        <v>0</v>
      </c>
      <c r="O893" s="14"/>
    </row>
    <row r="894" spans="2:15">
      <c r="B894">
        <v>4000889</v>
      </c>
      <c r="C894" s="2">
        <v>19358</v>
      </c>
      <c r="D894" s="5">
        <v>2.63E-2</v>
      </c>
      <c r="E894" s="2" t="s">
        <v>23</v>
      </c>
      <c r="F894" s="2" t="s">
        <v>23</v>
      </c>
      <c r="G894" s="3">
        <v>757</v>
      </c>
      <c r="H894" s="3">
        <v>0.40800000000000014</v>
      </c>
      <c r="I894" s="3" t="s">
        <v>6</v>
      </c>
      <c r="J894" s="3" t="b">
        <v>0</v>
      </c>
      <c r="K894" s="4" t="s">
        <v>24</v>
      </c>
      <c r="L894" s="3" t="s">
        <v>24</v>
      </c>
      <c r="M894" t="e">
        <f t="shared" si="26"/>
        <v>#VALUE!</v>
      </c>
      <c r="N894" s="46">
        <f t="shared" si="27"/>
        <v>0</v>
      </c>
      <c r="O894" s="14"/>
    </row>
    <row r="895" spans="2:15">
      <c r="B895">
        <v>4000890</v>
      </c>
      <c r="C895" s="2">
        <v>50170</v>
      </c>
      <c r="D895" s="5">
        <v>4.6699999999999998E-2</v>
      </c>
      <c r="E895" s="2" t="s">
        <v>23</v>
      </c>
      <c r="F895" s="2" t="s">
        <v>23</v>
      </c>
      <c r="G895" s="3">
        <v>634</v>
      </c>
      <c r="H895" s="3">
        <v>0.2</v>
      </c>
      <c r="I895" s="3" t="s">
        <v>6</v>
      </c>
      <c r="J895" s="3" t="b">
        <v>0</v>
      </c>
      <c r="K895" s="4" t="s">
        <v>24</v>
      </c>
      <c r="L895" s="3" t="s">
        <v>24</v>
      </c>
      <c r="M895" t="e">
        <f t="shared" si="26"/>
        <v>#VALUE!</v>
      </c>
      <c r="N895" s="46">
        <f t="shared" si="27"/>
        <v>0</v>
      </c>
      <c r="O895" s="14"/>
    </row>
    <row r="896" spans="2:15">
      <c r="B896">
        <v>4000891</v>
      </c>
      <c r="C896" s="2">
        <v>133453</v>
      </c>
      <c r="D896" s="5">
        <v>2.4299999999999999E-2</v>
      </c>
      <c r="E896" s="2" t="s">
        <v>23</v>
      </c>
      <c r="F896" s="2" t="s">
        <v>23</v>
      </c>
      <c r="G896" s="3">
        <v>698</v>
      </c>
      <c r="H896" s="3">
        <v>0.58400000000000007</v>
      </c>
      <c r="I896" s="3" t="s">
        <v>6</v>
      </c>
      <c r="J896" s="3" t="b">
        <v>0</v>
      </c>
      <c r="K896" s="4" t="s">
        <v>24</v>
      </c>
      <c r="L896" s="3" t="s">
        <v>24</v>
      </c>
      <c r="M896" t="e">
        <f t="shared" si="26"/>
        <v>#VALUE!</v>
      </c>
      <c r="N896" s="46">
        <f t="shared" si="27"/>
        <v>0</v>
      </c>
      <c r="O896" s="14"/>
    </row>
    <row r="897" spans="2:15">
      <c r="B897">
        <v>4000892</v>
      </c>
      <c r="C897" s="2">
        <v>5987</v>
      </c>
      <c r="D897" s="5">
        <v>4.2999999999999997E-2</v>
      </c>
      <c r="E897" s="2" t="s">
        <v>23</v>
      </c>
      <c r="F897" s="2" t="s">
        <v>23</v>
      </c>
      <c r="G897" s="3">
        <v>682</v>
      </c>
      <c r="H897" s="3">
        <v>0.27200000000000002</v>
      </c>
      <c r="I897" s="3" t="s">
        <v>6</v>
      </c>
      <c r="J897" s="3" t="b">
        <v>0</v>
      </c>
      <c r="K897" s="4" t="s">
        <v>24</v>
      </c>
      <c r="L897" s="3" t="s">
        <v>24</v>
      </c>
      <c r="M897" t="e">
        <f t="shared" si="26"/>
        <v>#VALUE!</v>
      </c>
      <c r="N897" s="46">
        <f t="shared" si="27"/>
        <v>0</v>
      </c>
      <c r="O897" s="14"/>
    </row>
    <row r="898" spans="2:15">
      <c r="B898">
        <v>4000893</v>
      </c>
      <c r="C898" s="2">
        <v>120236</v>
      </c>
      <c r="D898" s="5">
        <v>3.2399999999999998E-2</v>
      </c>
      <c r="E898" s="2" t="s">
        <v>23</v>
      </c>
      <c r="F898" s="2" t="s">
        <v>23</v>
      </c>
      <c r="G898" s="3">
        <v>691</v>
      </c>
      <c r="H898" s="3">
        <v>0.55999999999999994</v>
      </c>
      <c r="I898" s="3" t="s">
        <v>6</v>
      </c>
      <c r="J898" s="3" t="b">
        <v>0</v>
      </c>
      <c r="K898" s="4" t="s">
        <v>24</v>
      </c>
      <c r="L898" s="3" t="s">
        <v>24</v>
      </c>
      <c r="M898" t="e">
        <f t="shared" si="26"/>
        <v>#VALUE!</v>
      </c>
      <c r="N898" s="46">
        <f t="shared" si="27"/>
        <v>0</v>
      </c>
      <c r="O898" s="14"/>
    </row>
    <row r="899" spans="2:15">
      <c r="B899">
        <v>4000894</v>
      </c>
      <c r="C899" s="2">
        <v>180020</v>
      </c>
      <c r="D899" s="5">
        <v>3.6400000000000002E-2</v>
      </c>
      <c r="E899" s="2" t="s">
        <v>23</v>
      </c>
      <c r="F899" s="2" t="s">
        <v>23</v>
      </c>
      <c r="G899" s="3">
        <v>758</v>
      </c>
      <c r="H899" s="3">
        <v>0.32799999999999996</v>
      </c>
      <c r="I899" s="3" t="s">
        <v>6</v>
      </c>
      <c r="J899" s="3" t="b">
        <v>0</v>
      </c>
      <c r="K899" s="4" t="s">
        <v>24</v>
      </c>
      <c r="L899" s="3" t="s">
        <v>24</v>
      </c>
      <c r="M899" t="e">
        <f t="shared" si="26"/>
        <v>#VALUE!</v>
      </c>
      <c r="N899" s="46">
        <f t="shared" si="27"/>
        <v>0</v>
      </c>
      <c r="O899" s="14"/>
    </row>
    <row r="900" spans="2:15">
      <c r="B900">
        <v>4000895</v>
      </c>
      <c r="C900" s="2">
        <v>65053</v>
      </c>
      <c r="D900" s="5">
        <v>4.3499999999999997E-2</v>
      </c>
      <c r="E900" s="2" t="s">
        <v>23</v>
      </c>
      <c r="F900" s="2" t="s">
        <v>23</v>
      </c>
      <c r="G900" s="3">
        <v>653</v>
      </c>
      <c r="H900" s="3">
        <v>0.6</v>
      </c>
      <c r="I900" s="3" t="s">
        <v>6</v>
      </c>
      <c r="J900" s="3" t="b">
        <v>0</v>
      </c>
      <c r="K900" s="4" t="s">
        <v>24</v>
      </c>
      <c r="L900" s="3" t="s">
        <v>24</v>
      </c>
      <c r="M900" t="e">
        <f t="shared" si="26"/>
        <v>#VALUE!</v>
      </c>
      <c r="N900" s="46">
        <f t="shared" si="27"/>
        <v>0</v>
      </c>
      <c r="O900" s="14"/>
    </row>
    <row r="901" spans="2:15">
      <c r="B901">
        <v>4000896</v>
      </c>
      <c r="C901" s="2">
        <v>163677</v>
      </c>
      <c r="D901" s="5">
        <v>6.6799999999999998E-2</v>
      </c>
      <c r="E901" s="2" t="s">
        <v>23</v>
      </c>
      <c r="F901" s="2" t="s">
        <v>23</v>
      </c>
      <c r="G901" s="3">
        <v>690</v>
      </c>
      <c r="H901" s="3">
        <v>0.68800000000000006</v>
      </c>
      <c r="I901" s="3" t="s">
        <v>6</v>
      </c>
      <c r="J901" s="3" t="b">
        <v>0</v>
      </c>
      <c r="K901" s="4" t="s">
        <v>24</v>
      </c>
      <c r="L901" s="3" t="s">
        <v>24</v>
      </c>
      <c r="M901" t="e">
        <f t="shared" si="26"/>
        <v>#VALUE!</v>
      </c>
      <c r="N901" s="46">
        <f t="shared" si="27"/>
        <v>0</v>
      </c>
      <c r="O901" s="14"/>
    </row>
    <row r="902" spans="2:15">
      <c r="B902">
        <v>4000897</v>
      </c>
      <c r="C902" s="2">
        <v>114589</v>
      </c>
      <c r="D902" s="5">
        <v>2.87E-2</v>
      </c>
      <c r="E902" s="2" t="s">
        <v>23</v>
      </c>
      <c r="F902" s="2" t="s">
        <v>23</v>
      </c>
      <c r="G902" s="3">
        <v>680</v>
      </c>
      <c r="H902" s="3">
        <v>0.2</v>
      </c>
      <c r="I902" s="3" t="s">
        <v>6</v>
      </c>
      <c r="J902" s="3" t="b">
        <v>0</v>
      </c>
      <c r="K902" s="4" t="s">
        <v>24</v>
      </c>
      <c r="L902" s="3" t="s">
        <v>24</v>
      </c>
      <c r="M902" t="e">
        <f t="shared" ref="M902:M965" si="28">IF(ISBLANK(J902), 0, K902 / (1 + 0.12)^(L902/12))</f>
        <v>#VALUE!</v>
      </c>
      <c r="N902" s="46">
        <f t="shared" ref="N902:N965" si="29">IF(F902="defaulted", C902 * (1 - K902), 0)</f>
        <v>0</v>
      </c>
      <c r="O902" s="14"/>
    </row>
    <row r="903" spans="2:15">
      <c r="B903">
        <v>4000898</v>
      </c>
      <c r="C903" s="2">
        <v>77745</v>
      </c>
      <c r="D903" s="5">
        <v>5.8599999999999999E-2</v>
      </c>
      <c r="E903" s="2" t="s">
        <v>23</v>
      </c>
      <c r="F903" s="2" t="s">
        <v>23</v>
      </c>
      <c r="G903" s="3">
        <v>624</v>
      </c>
      <c r="H903" s="3">
        <v>0.2</v>
      </c>
      <c r="I903" s="3" t="s">
        <v>6</v>
      </c>
      <c r="J903" s="3" t="b">
        <v>0</v>
      </c>
      <c r="K903" s="4" t="s">
        <v>24</v>
      </c>
      <c r="L903" s="3" t="s">
        <v>24</v>
      </c>
      <c r="M903" t="e">
        <f t="shared" si="28"/>
        <v>#VALUE!</v>
      </c>
      <c r="N903" s="46">
        <f t="shared" si="29"/>
        <v>0</v>
      </c>
      <c r="O903" s="14"/>
    </row>
    <row r="904" spans="2:15">
      <c r="B904">
        <v>4000899</v>
      </c>
      <c r="C904" s="2">
        <v>29264</v>
      </c>
      <c r="D904" s="5">
        <v>3.8699999999999998E-2</v>
      </c>
      <c r="E904" s="2" t="s">
        <v>23</v>
      </c>
      <c r="F904" s="2" t="s">
        <v>23</v>
      </c>
      <c r="G904" s="3">
        <v>614</v>
      </c>
      <c r="H904" s="3">
        <v>0.55200000000000005</v>
      </c>
      <c r="I904" s="3" t="s">
        <v>6</v>
      </c>
      <c r="J904" s="3" t="b">
        <v>0</v>
      </c>
      <c r="K904" s="4" t="s">
        <v>24</v>
      </c>
      <c r="L904" s="3" t="s">
        <v>24</v>
      </c>
      <c r="M904" t="e">
        <f t="shared" si="28"/>
        <v>#VALUE!</v>
      </c>
      <c r="N904" s="46">
        <f t="shared" si="29"/>
        <v>0</v>
      </c>
      <c r="O904" s="14"/>
    </row>
    <row r="905" spans="2:15">
      <c r="B905">
        <v>4000900</v>
      </c>
      <c r="C905" s="2">
        <v>23084</v>
      </c>
      <c r="D905" s="5">
        <v>3.7199999999999997E-2</v>
      </c>
      <c r="E905" s="2" t="s">
        <v>23</v>
      </c>
      <c r="F905" s="2" t="s">
        <v>23</v>
      </c>
      <c r="G905" s="3">
        <v>718</v>
      </c>
      <c r="H905" s="3">
        <v>0.26400000000000001</v>
      </c>
      <c r="I905" s="3" t="s">
        <v>6</v>
      </c>
      <c r="J905" s="3" t="b">
        <v>0</v>
      </c>
      <c r="K905" s="4" t="s">
        <v>24</v>
      </c>
      <c r="L905" s="3" t="s">
        <v>24</v>
      </c>
      <c r="M905" t="e">
        <f t="shared" si="28"/>
        <v>#VALUE!</v>
      </c>
      <c r="N905" s="46">
        <f t="shared" si="29"/>
        <v>0</v>
      </c>
      <c r="O905" s="14"/>
    </row>
    <row r="906" spans="2:15">
      <c r="B906">
        <v>4000901</v>
      </c>
      <c r="C906" s="2">
        <v>146974</v>
      </c>
      <c r="D906" s="5">
        <v>3.3599999999999998E-2</v>
      </c>
      <c r="E906" s="2" t="s">
        <v>23</v>
      </c>
      <c r="F906" s="2" t="s">
        <v>23</v>
      </c>
      <c r="G906" s="3">
        <v>714</v>
      </c>
      <c r="H906" s="3">
        <v>0.51200000000000001</v>
      </c>
      <c r="I906" s="3" t="s">
        <v>6</v>
      </c>
      <c r="J906" s="3" t="b">
        <v>0</v>
      </c>
      <c r="K906" s="4" t="s">
        <v>24</v>
      </c>
      <c r="L906" s="3" t="s">
        <v>24</v>
      </c>
      <c r="M906" t="e">
        <f t="shared" si="28"/>
        <v>#VALUE!</v>
      </c>
      <c r="N906" s="46">
        <f t="shared" si="29"/>
        <v>0</v>
      </c>
      <c r="O906" s="14"/>
    </row>
    <row r="907" spans="2:15">
      <c r="B907">
        <v>4000902</v>
      </c>
      <c r="C907" s="2">
        <v>36384</v>
      </c>
      <c r="D907" s="5">
        <v>6.5500000000000003E-2</v>
      </c>
      <c r="E907" s="2" t="s">
        <v>23</v>
      </c>
      <c r="F907" s="2" t="s">
        <v>23</v>
      </c>
      <c r="G907" s="3">
        <v>702</v>
      </c>
      <c r="H907" s="3">
        <v>0.2</v>
      </c>
      <c r="I907" s="3" t="s">
        <v>6</v>
      </c>
      <c r="J907" s="3" t="b">
        <v>0</v>
      </c>
      <c r="K907" s="4" t="s">
        <v>24</v>
      </c>
      <c r="L907" s="3" t="s">
        <v>24</v>
      </c>
      <c r="M907" t="e">
        <f t="shared" si="28"/>
        <v>#VALUE!</v>
      </c>
      <c r="N907" s="46">
        <f t="shared" si="29"/>
        <v>0</v>
      </c>
      <c r="O907" s="14"/>
    </row>
    <row r="908" spans="2:15">
      <c r="B908">
        <v>4000903</v>
      </c>
      <c r="C908" s="2">
        <v>76292</v>
      </c>
      <c r="D908" s="5">
        <v>6.6299999999999998E-2</v>
      </c>
      <c r="E908" s="2" t="s">
        <v>23</v>
      </c>
      <c r="F908" s="2" t="s">
        <v>23</v>
      </c>
      <c r="G908" s="3">
        <v>651</v>
      </c>
      <c r="H908" s="3">
        <v>0.29600000000000004</v>
      </c>
      <c r="I908" s="3" t="s">
        <v>6</v>
      </c>
      <c r="J908" s="3" t="b">
        <v>0</v>
      </c>
      <c r="K908" s="4" t="s">
        <v>24</v>
      </c>
      <c r="L908" s="3" t="s">
        <v>24</v>
      </c>
      <c r="M908" t="e">
        <f t="shared" si="28"/>
        <v>#VALUE!</v>
      </c>
      <c r="N908" s="46">
        <f t="shared" si="29"/>
        <v>0</v>
      </c>
      <c r="O908" s="14"/>
    </row>
    <row r="909" spans="2:15">
      <c r="B909">
        <v>4000904</v>
      </c>
      <c r="C909" s="2">
        <v>50177</v>
      </c>
      <c r="D909" s="5">
        <v>5.6099999999999997E-2</v>
      </c>
      <c r="E909" s="2" t="s">
        <v>23</v>
      </c>
      <c r="F909" s="2" t="s">
        <v>27</v>
      </c>
      <c r="G909" s="3">
        <v>361.2</v>
      </c>
      <c r="H909" s="3">
        <v>0.37</v>
      </c>
      <c r="I909" s="3" t="s">
        <v>6</v>
      </c>
      <c r="J909" s="3" t="s">
        <v>24</v>
      </c>
      <c r="K909" s="4">
        <v>0.14000000000000001</v>
      </c>
      <c r="L909" s="3">
        <v>3</v>
      </c>
      <c r="M909">
        <f t="shared" si="28"/>
        <v>0.13608915892697751</v>
      </c>
      <c r="N909" s="46">
        <f t="shared" si="29"/>
        <v>43152.22</v>
      </c>
      <c r="O909" s="14"/>
    </row>
    <row r="910" spans="2:15">
      <c r="B910">
        <v>4000905</v>
      </c>
      <c r="C910" s="2">
        <v>170339</v>
      </c>
      <c r="D910" s="5">
        <v>6.4299999999999996E-2</v>
      </c>
      <c r="E910" s="2" t="s">
        <v>23</v>
      </c>
      <c r="F910" s="2" t="s">
        <v>23</v>
      </c>
      <c r="G910" s="3">
        <v>693</v>
      </c>
      <c r="H910" s="3">
        <v>0.2</v>
      </c>
      <c r="I910" s="3" t="s">
        <v>6</v>
      </c>
      <c r="J910" s="3" t="b">
        <v>0</v>
      </c>
      <c r="K910" s="4" t="s">
        <v>24</v>
      </c>
      <c r="L910" s="3" t="s">
        <v>24</v>
      </c>
      <c r="M910" t="e">
        <f t="shared" si="28"/>
        <v>#VALUE!</v>
      </c>
      <c r="N910" s="46">
        <f t="shared" si="29"/>
        <v>0</v>
      </c>
      <c r="O910" s="14"/>
    </row>
    <row r="911" spans="2:15">
      <c r="B911">
        <v>4000906</v>
      </c>
      <c r="C911" s="2">
        <v>178284</v>
      </c>
      <c r="D911" s="5">
        <v>3.0800000000000001E-2</v>
      </c>
      <c r="E911" s="2" t="s">
        <v>23</v>
      </c>
      <c r="F911" s="2" t="s">
        <v>23</v>
      </c>
      <c r="G911" s="3">
        <v>705</v>
      </c>
      <c r="H911" s="3">
        <v>0.72800000000000009</v>
      </c>
      <c r="I911" s="3" t="s">
        <v>6</v>
      </c>
      <c r="J911" s="3" t="b">
        <v>0</v>
      </c>
      <c r="K911" s="4" t="s">
        <v>24</v>
      </c>
      <c r="L911" s="3" t="s">
        <v>24</v>
      </c>
      <c r="M911" t="e">
        <f t="shared" si="28"/>
        <v>#VALUE!</v>
      </c>
      <c r="N911" s="46">
        <f t="shared" si="29"/>
        <v>0</v>
      </c>
      <c r="O911" s="14"/>
    </row>
    <row r="912" spans="2:15">
      <c r="B912">
        <v>4000907</v>
      </c>
      <c r="C912" s="2">
        <v>81179</v>
      </c>
      <c r="D912" s="5">
        <v>5.2400000000000002E-2</v>
      </c>
      <c r="E912" s="2" t="s">
        <v>23</v>
      </c>
      <c r="F912" s="2" t="s">
        <v>23</v>
      </c>
      <c r="G912" s="3">
        <v>735</v>
      </c>
      <c r="H912" s="3">
        <v>0.41600000000000004</v>
      </c>
      <c r="I912" s="3" t="s">
        <v>6</v>
      </c>
      <c r="J912" s="3" t="b">
        <v>0</v>
      </c>
      <c r="K912" s="4" t="s">
        <v>24</v>
      </c>
      <c r="L912" s="3" t="s">
        <v>24</v>
      </c>
      <c r="M912" t="e">
        <f t="shared" si="28"/>
        <v>#VALUE!</v>
      </c>
      <c r="N912" s="46">
        <f t="shared" si="29"/>
        <v>0</v>
      </c>
      <c r="O912" s="14"/>
    </row>
    <row r="913" spans="2:15">
      <c r="B913">
        <v>4000908</v>
      </c>
      <c r="C913" s="2">
        <v>13387</v>
      </c>
      <c r="D913" s="5">
        <v>4.1700000000000001E-2</v>
      </c>
      <c r="E913" s="2" t="s">
        <v>23</v>
      </c>
      <c r="F913" s="2" t="s">
        <v>23</v>
      </c>
      <c r="G913" s="3">
        <v>750</v>
      </c>
      <c r="H913" s="3">
        <v>0.248</v>
      </c>
      <c r="I913" s="3" t="s">
        <v>6</v>
      </c>
      <c r="J913" s="3" t="b">
        <v>0</v>
      </c>
      <c r="K913" s="4" t="s">
        <v>24</v>
      </c>
      <c r="L913" s="3" t="s">
        <v>24</v>
      </c>
      <c r="M913" t="e">
        <f t="shared" si="28"/>
        <v>#VALUE!</v>
      </c>
      <c r="N913" s="46">
        <f t="shared" si="29"/>
        <v>0</v>
      </c>
      <c r="O913" s="14"/>
    </row>
    <row r="914" spans="2:15">
      <c r="B914">
        <v>4000909</v>
      </c>
      <c r="C914" s="2">
        <v>20418</v>
      </c>
      <c r="D914" s="5">
        <v>3.2300000000000002E-2</v>
      </c>
      <c r="E914" s="2" t="s">
        <v>23</v>
      </c>
      <c r="F914" s="2" t="s">
        <v>23</v>
      </c>
      <c r="G914" s="3">
        <v>749</v>
      </c>
      <c r="H914" s="3">
        <v>0.2</v>
      </c>
      <c r="I914" s="3" t="s">
        <v>6</v>
      </c>
      <c r="J914" s="3" t="b">
        <v>0</v>
      </c>
      <c r="K914" s="4" t="s">
        <v>24</v>
      </c>
      <c r="L914" s="3" t="s">
        <v>24</v>
      </c>
      <c r="M914" t="e">
        <f t="shared" si="28"/>
        <v>#VALUE!</v>
      </c>
      <c r="N914" s="46">
        <f t="shared" si="29"/>
        <v>0</v>
      </c>
      <c r="O914" s="14"/>
    </row>
    <row r="915" spans="2:15">
      <c r="B915">
        <v>4000910</v>
      </c>
      <c r="C915" s="2">
        <v>33333</v>
      </c>
      <c r="D915" s="5">
        <v>5.2400000000000002E-2</v>
      </c>
      <c r="E915" s="2" t="s">
        <v>23</v>
      </c>
      <c r="F915" s="2" t="s">
        <v>23</v>
      </c>
      <c r="G915" s="3">
        <v>775</v>
      </c>
      <c r="H915" s="3">
        <v>0.2</v>
      </c>
      <c r="I915" s="3" t="s">
        <v>6</v>
      </c>
      <c r="J915" s="3" t="b">
        <v>0</v>
      </c>
      <c r="K915" s="4" t="s">
        <v>24</v>
      </c>
      <c r="L915" s="3" t="s">
        <v>24</v>
      </c>
      <c r="M915" t="e">
        <f t="shared" si="28"/>
        <v>#VALUE!</v>
      </c>
      <c r="N915" s="46">
        <f t="shared" si="29"/>
        <v>0</v>
      </c>
      <c r="O915" s="14"/>
    </row>
    <row r="916" spans="2:15">
      <c r="B916">
        <v>4000911</v>
      </c>
      <c r="C916" s="2">
        <v>135689</v>
      </c>
      <c r="D916" s="5">
        <v>6.3500000000000001E-2</v>
      </c>
      <c r="E916" s="2" t="s">
        <v>23</v>
      </c>
      <c r="F916" s="2" t="s">
        <v>23</v>
      </c>
      <c r="G916" s="3">
        <v>798</v>
      </c>
      <c r="H916" s="3">
        <v>0.55999999999999994</v>
      </c>
      <c r="I916" s="3" t="s">
        <v>6</v>
      </c>
      <c r="J916" s="3" t="b">
        <v>0</v>
      </c>
      <c r="K916" s="4" t="s">
        <v>24</v>
      </c>
      <c r="L916" s="3" t="s">
        <v>24</v>
      </c>
      <c r="M916" t="e">
        <f t="shared" si="28"/>
        <v>#VALUE!</v>
      </c>
      <c r="N916" s="46">
        <f t="shared" si="29"/>
        <v>0</v>
      </c>
      <c r="O916" s="14"/>
    </row>
    <row r="917" spans="2:15">
      <c r="B917">
        <v>4000912</v>
      </c>
      <c r="C917" s="2">
        <v>93874</v>
      </c>
      <c r="D917" s="5">
        <v>4.2999999999999997E-2</v>
      </c>
      <c r="E917" s="2" t="s">
        <v>23</v>
      </c>
      <c r="F917" s="2" t="s">
        <v>23</v>
      </c>
      <c r="G917" s="3">
        <v>703</v>
      </c>
      <c r="H917" s="3">
        <v>0.57600000000000007</v>
      </c>
      <c r="I917" s="3" t="s">
        <v>6</v>
      </c>
      <c r="J917" s="3" t="b">
        <v>0</v>
      </c>
      <c r="K917" s="4" t="s">
        <v>24</v>
      </c>
      <c r="L917" s="3" t="s">
        <v>24</v>
      </c>
      <c r="M917" t="e">
        <f t="shared" si="28"/>
        <v>#VALUE!</v>
      </c>
      <c r="N917" s="46">
        <f t="shared" si="29"/>
        <v>0</v>
      </c>
      <c r="O917" s="14"/>
    </row>
    <row r="918" spans="2:15">
      <c r="B918">
        <v>4000913</v>
      </c>
      <c r="C918" s="2">
        <v>130782</v>
      </c>
      <c r="D918" s="5">
        <v>6.5500000000000003E-2</v>
      </c>
      <c r="E918" s="2" t="s">
        <v>23</v>
      </c>
      <c r="F918" s="2" t="s">
        <v>25</v>
      </c>
      <c r="G918" s="3">
        <v>643</v>
      </c>
      <c r="H918" s="3">
        <v>0.85</v>
      </c>
      <c r="I918" s="3" t="s">
        <v>6</v>
      </c>
      <c r="J918" s="3" t="b">
        <v>0</v>
      </c>
      <c r="K918" s="4" t="s">
        <v>24</v>
      </c>
      <c r="L918" s="3" t="s">
        <v>24</v>
      </c>
      <c r="M918" t="e">
        <f t="shared" si="28"/>
        <v>#VALUE!</v>
      </c>
      <c r="N918" s="46">
        <f t="shared" si="29"/>
        <v>0</v>
      </c>
      <c r="O918" s="14"/>
    </row>
    <row r="919" spans="2:15">
      <c r="B919">
        <v>4000914</v>
      </c>
      <c r="C919" s="2">
        <v>104677</v>
      </c>
      <c r="D919" s="5">
        <v>3.3300000000000003E-2</v>
      </c>
      <c r="E919" s="2" t="s">
        <v>23</v>
      </c>
      <c r="F919" s="2" t="s">
        <v>23</v>
      </c>
      <c r="G919" s="3">
        <v>647</v>
      </c>
      <c r="H919" s="3">
        <v>0.74400000000000011</v>
      </c>
      <c r="I919" s="3" t="s">
        <v>6</v>
      </c>
      <c r="J919" s="3" t="b">
        <v>0</v>
      </c>
      <c r="K919" s="4" t="s">
        <v>24</v>
      </c>
      <c r="L919" s="3" t="s">
        <v>24</v>
      </c>
      <c r="M919" t="e">
        <f t="shared" si="28"/>
        <v>#VALUE!</v>
      </c>
      <c r="N919" s="46">
        <f t="shared" si="29"/>
        <v>0</v>
      </c>
      <c r="O919" s="14"/>
    </row>
    <row r="920" spans="2:15">
      <c r="B920">
        <v>4000915</v>
      </c>
      <c r="C920" s="2">
        <v>125700</v>
      </c>
      <c r="D920" s="5">
        <v>2.46E-2</v>
      </c>
      <c r="E920" s="2" t="s">
        <v>23</v>
      </c>
      <c r="F920" s="2" t="s">
        <v>27</v>
      </c>
      <c r="G920" s="3">
        <v>424.2</v>
      </c>
      <c r="H920" s="3">
        <v>0.97000000000000008</v>
      </c>
      <c r="I920" s="3" t="s">
        <v>6</v>
      </c>
      <c r="J920" s="3" t="s">
        <v>24</v>
      </c>
      <c r="K920" s="4">
        <v>0.13</v>
      </c>
      <c r="L920" s="3">
        <v>5</v>
      </c>
      <c r="M920">
        <f t="shared" si="28"/>
        <v>0.12400404237982818</v>
      </c>
      <c r="N920" s="46">
        <f t="shared" si="29"/>
        <v>109359</v>
      </c>
      <c r="O920" s="14"/>
    </row>
    <row r="921" spans="2:15">
      <c r="B921">
        <v>4000916</v>
      </c>
      <c r="C921" s="2">
        <v>118308</v>
      </c>
      <c r="D921" s="5">
        <v>3.3599999999999998E-2</v>
      </c>
      <c r="E921" s="2" t="s">
        <v>23</v>
      </c>
      <c r="F921" s="2" t="s">
        <v>23</v>
      </c>
      <c r="G921" s="3">
        <v>733</v>
      </c>
      <c r="H921" s="3">
        <v>0.53600000000000003</v>
      </c>
      <c r="I921" s="3" t="s">
        <v>6</v>
      </c>
      <c r="J921" s="3" t="b">
        <v>0</v>
      </c>
      <c r="K921" s="4" t="s">
        <v>24</v>
      </c>
      <c r="L921" s="3" t="s">
        <v>24</v>
      </c>
      <c r="M921" t="e">
        <f t="shared" si="28"/>
        <v>#VALUE!</v>
      </c>
      <c r="N921" s="46">
        <f t="shared" si="29"/>
        <v>0</v>
      </c>
      <c r="O921" s="14"/>
    </row>
    <row r="922" spans="2:15">
      <c r="B922">
        <v>4000917</v>
      </c>
      <c r="C922" s="2">
        <v>123536</v>
      </c>
      <c r="D922" s="5">
        <v>2.4500000000000001E-2</v>
      </c>
      <c r="E922" s="2" t="s">
        <v>23</v>
      </c>
      <c r="F922" s="2" t="s">
        <v>23</v>
      </c>
      <c r="G922" s="3">
        <v>602</v>
      </c>
      <c r="H922" s="3">
        <v>0.6</v>
      </c>
      <c r="I922" s="3" t="s">
        <v>6</v>
      </c>
      <c r="J922" s="3" t="b">
        <v>0</v>
      </c>
      <c r="K922" s="4" t="s">
        <v>24</v>
      </c>
      <c r="L922" s="3" t="s">
        <v>24</v>
      </c>
      <c r="M922" t="e">
        <f t="shared" si="28"/>
        <v>#VALUE!</v>
      </c>
      <c r="N922" s="46">
        <f t="shared" si="29"/>
        <v>0</v>
      </c>
      <c r="O922" s="14"/>
    </row>
    <row r="923" spans="2:15">
      <c r="B923">
        <v>4000918</v>
      </c>
      <c r="C923" s="2">
        <v>97386</v>
      </c>
      <c r="D923" s="5">
        <v>6.2199999999999998E-2</v>
      </c>
      <c r="E923" s="2" t="s">
        <v>23</v>
      </c>
      <c r="F923" s="2" t="s">
        <v>23</v>
      </c>
      <c r="G923" s="3">
        <v>690</v>
      </c>
      <c r="H923" s="3">
        <v>0.72800000000000009</v>
      </c>
      <c r="I923" s="3" t="s">
        <v>6</v>
      </c>
      <c r="J923" s="3" t="b">
        <v>0</v>
      </c>
      <c r="K923" s="4" t="s">
        <v>24</v>
      </c>
      <c r="L923" s="3" t="s">
        <v>24</v>
      </c>
      <c r="M923" t="e">
        <f t="shared" si="28"/>
        <v>#VALUE!</v>
      </c>
      <c r="N923" s="46">
        <f t="shared" si="29"/>
        <v>0</v>
      </c>
      <c r="O923" s="14"/>
    </row>
    <row r="924" spans="2:15">
      <c r="B924">
        <v>4000919</v>
      </c>
      <c r="C924" s="2">
        <v>121115</v>
      </c>
      <c r="D924" s="5">
        <v>4.07E-2</v>
      </c>
      <c r="E924" s="2" t="s">
        <v>23</v>
      </c>
      <c r="F924" s="2" t="s">
        <v>23</v>
      </c>
      <c r="G924" s="3">
        <v>647</v>
      </c>
      <c r="H924" s="3">
        <v>0.2</v>
      </c>
      <c r="I924" s="3" t="s">
        <v>6</v>
      </c>
      <c r="J924" s="3" t="b">
        <v>0</v>
      </c>
      <c r="K924" s="4" t="s">
        <v>24</v>
      </c>
      <c r="L924" s="3" t="s">
        <v>24</v>
      </c>
      <c r="M924" t="e">
        <f t="shared" si="28"/>
        <v>#VALUE!</v>
      </c>
      <c r="N924" s="46">
        <f t="shared" si="29"/>
        <v>0</v>
      </c>
      <c r="O924" s="14"/>
    </row>
    <row r="925" spans="2:15">
      <c r="B925">
        <v>4000920</v>
      </c>
      <c r="C925" s="2">
        <v>183678</v>
      </c>
      <c r="D925" s="5">
        <v>3.61E-2</v>
      </c>
      <c r="E925" s="2" t="s">
        <v>23</v>
      </c>
      <c r="F925" s="2" t="s">
        <v>23</v>
      </c>
      <c r="G925" s="3">
        <v>653</v>
      </c>
      <c r="H925" s="3">
        <v>0.51200000000000001</v>
      </c>
      <c r="I925" s="3" t="s">
        <v>6</v>
      </c>
      <c r="J925" s="3" t="b">
        <v>0</v>
      </c>
      <c r="K925" s="4" t="s">
        <v>24</v>
      </c>
      <c r="L925" s="3" t="s">
        <v>24</v>
      </c>
      <c r="M925" t="e">
        <f t="shared" si="28"/>
        <v>#VALUE!</v>
      </c>
      <c r="N925" s="46">
        <f t="shared" si="29"/>
        <v>0</v>
      </c>
      <c r="O925" s="14"/>
    </row>
    <row r="926" spans="2:15">
      <c r="B926">
        <v>4000921</v>
      </c>
      <c r="C926" s="2">
        <v>149519</v>
      </c>
      <c r="D926" s="5">
        <v>6.8599999999999994E-2</v>
      </c>
      <c r="E926" s="2" t="s">
        <v>23</v>
      </c>
      <c r="F926" s="2" t="s">
        <v>23</v>
      </c>
      <c r="G926" s="3">
        <v>649</v>
      </c>
      <c r="H926" s="3">
        <v>0.21599999999999997</v>
      </c>
      <c r="I926" s="3" t="s">
        <v>6</v>
      </c>
      <c r="J926" s="3" t="b">
        <v>0</v>
      </c>
      <c r="K926" s="4" t="s">
        <v>24</v>
      </c>
      <c r="L926" s="3" t="s">
        <v>24</v>
      </c>
      <c r="M926" t="e">
        <f t="shared" si="28"/>
        <v>#VALUE!</v>
      </c>
      <c r="N926" s="46">
        <f t="shared" si="29"/>
        <v>0</v>
      </c>
      <c r="O926" s="14"/>
    </row>
    <row r="927" spans="2:15">
      <c r="B927">
        <v>4000922</v>
      </c>
      <c r="C927" s="2">
        <v>55451</v>
      </c>
      <c r="D927" s="5">
        <v>4.1500000000000002E-2</v>
      </c>
      <c r="E927" s="2" t="s">
        <v>23</v>
      </c>
      <c r="F927" s="2" t="s">
        <v>23</v>
      </c>
      <c r="G927" s="3">
        <v>794</v>
      </c>
      <c r="H927" s="3">
        <v>0.504</v>
      </c>
      <c r="I927" s="3" t="s">
        <v>6</v>
      </c>
      <c r="J927" s="3" t="b">
        <v>0</v>
      </c>
      <c r="K927" s="4" t="s">
        <v>24</v>
      </c>
      <c r="L927" s="3" t="s">
        <v>24</v>
      </c>
      <c r="M927" t="e">
        <f t="shared" si="28"/>
        <v>#VALUE!</v>
      </c>
      <c r="N927" s="46">
        <f t="shared" si="29"/>
        <v>0</v>
      </c>
      <c r="O927" s="14"/>
    </row>
    <row r="928" spans="2:15">
      <c r="B928">
        <v>4000923</v>
      </c>
      <c r="C928" s="2">
        <v>89158</v>
      </c>
      <c r="D928" s="5">
        <v>2.1700000000000001E-2</v>
      </c>
      <c r="E928" s="2" t="s">
        <v>23</v>
      </c>
      <c r="F928" s="2" t="s">
        <v>23</v>
      </c>
      <c r="G928" s="3">
        <v>664</v>
      </c>
      <c r="H928" s="3">
        <v>0.67200000000000004</v>
      </c>
      <c r="I928" s="3" t="s">
        <v>6</v>
      </c>
      <c r="J928" s="3" t="b">
        <v>0</v>
      </c>
      <c r="K928" s="4" t="s">
        <v>24</v>
      </c>
      <c r="L928" s="3" t="s">
        <v>24</v>
      </c>
      <c r="M928" t="e">
        <f t="shared" si="28"/>
        <v>#VALUE!</v>
      </c>
      <c r="N928" s="46">
        <f t="shared" si="29"/>
        <v>0</v>
      </c>
      <c r="O928" s="14"/>
    </row>
    <row r="929" spans="2:15">
      <c r="B929">
        <v>4000924</v>
      </c>
      <c r="C929" s="2">
        <v>7172</v>
      </c>
      <c r="D929" s="5">
        <v>6.3700000000000007E-2</v>
      </c>
      <c r="E929" s="2" t="s">
        <v>23</v>
      </c>
      <c r="F929" s="2" t="s">
        <v>23</v>
      </c>
      <c r="G929" s="3">
        <v>665</v>
      </c>
      <c r="H929" s="3">
        <v>0.48</v>
      </c>
      <c r="I929" s="3" t="s">
        <v>6</v>
      </c>
      <c r="J929" s="3" t="b">
        <v>0</v>
      </c>
      <c r="K929" s="4" t="s">
        <v>24</v>
      </c>
      <c r="L929" s="3" t="s">
        <v>24</v>
      </c>
      <c r="M929" t="e">
        <f t="shared" si="28"/>
        <v>#VALUE!</v>
      </c>
      <c r="N929" s="46">
        <f t="shared" si="29"/>
        <v>0</v>
      </c>
      <c r="O929" s="14"/>
    </row>
    <row r="930" spans="2:15">
      <c r="B930">
        <v>4000925</v>
      </c>
      <c r="C930" s="2">
        <v>162517</v>
      </c>
      <c r="D930" s="5">
        <v>2.3099999999999999E-2</v>
      </c>
      <c r="E930" s="2" t="s">
        <v>23</v>
      </c>
      <c r="F930" s="2" t="s">
        <v>23</v>
      </c>
      <c r="G930" s="3">
        <v>604</v>
      </c>
      <c r="H930" s="3">
        <v>0.76800000000000013</v>
      </c>
      <c r="I930" s="3" t="s">
        <v>6</v>
      </c>
      <c r="J930" s="3" t="b">
        <v>0</v>
      </c>
      <c r="K930" s="4" t="s">
        <v>24</v>
      </c>
      <c r="L930" s="3" t="s">
        <v>24</v>
      </c>
      <c r="M930" t="e">
        <f t="shared" si="28"/>
        <v>#VALUE!</v>
      </c>
      <c r="N930" s="46">
        <f t="shared" si="29"/>
        <v>0</v>
      </c>
      <c r="O930" s="14"/>
    </row>
    <row r="931" spans="2:15">
      <c r="B931">
        <v>4000926</v>
      </c>
      <c r="C931" s="2">
        <v>22091</v>
      </c>
      <c r="D931" s="5">
        <v>4.7600000000000003E-2</v>
      </c>
      <c r="E931" s="2" t="s">
        <v>23</v>
      </c>
      <c r="F931" s="2" t="s">
        <v>23</v>
      </c>
      <c r="G931" s="3">
        <v>642</v>
      </c>
      <c r="H931" s="3">
        <v>0.2</v>
      </c>
      <c r="I931" s="3" t="s">
        <v>6</v>
      </c>
      <c r="J931" s="3" t="b">
        <v>0</v>
      </c>
      <c r="K931" s="4" t="s">
        <v>24</v>
      </c>
      <c r="L931" s="3" t="s">
        <v>24</v>
      </c>
      <c r="M931" t="e">
        <f t="shared" si="28"/>
        <v>#VALUE!</v>
      </c>
      <c r="N931" s="46">
        <f t="shared" si="29"/>
        <v>0</v>
      </c>
      <c r="O931" s="14"/>
    </row>
    <row r="932" spans="2:15">
      <c r="B932">
        <v>4000927</v>
      </c>
      <c r="C932" s="2">
        <v>136898</v>
      </c>
      <c r="D932" s="5">
        <v>3.9199999999999999E-2</v>
      </c>
      <c r="E932" s="2" t="s">
        <v>23</v>
      </c>
      <c r="F932" s="2" t="s">
        <v>23</v>
      </c>
      <c r="G932" s="3">
        <v>763</v>
      </c>
      <c r="H932" s="3">
        <v>0.28000000000000003</v>
      </c>
      <c r="I932" s="3" t="s">
        <v>6</v>
      </c>
      <c r="J932" s="3" t="b">
        <v>0</v>
      </c>
      <c r="K932" s="4" t="s">
        <v>24</v>
      </c>
      <c r="L932" s="3" t="s">
        <v>24</v>
      </c>
      <c r="M932" t="e">
        <f t="shared" si="28"/>
        <v>#VALUE!</v>
      </c>
      <c r="N932" s="46">
        <f t="shared" si="29"/>
        <v>0</v>
      </c>
      <c r="O932" s="14"/>
    </row>
    <row r="933" spans="2:15">
      <c r="B933">
        <v>4000928</v>
      </c>
      <c r="C933" s="2">
        <v>155139</v>
      </c>
      <c r="D933" s="5">
        <v>5.5500000000000001E-2</v>
      </c>
      <c r="E933" s="2" t="s">
        <v>23</v>
      </c>
      <c r="F933" s="2" t="s">
        <v>23</v>
      </c>
      <c r="G933" s="3">
        <v>665</v>
      </c>
      <c r="H933" s="3">
        <v>0.61599999999999999</v>
      </c>
      <c r="I933" s="3" t="s">
        <v>6</v>
      </c>
      <c r="J933" s="3" t="b">
        <v>0</v>
      </c>
      <c r="K933" s="4" t="s">
        <v>24</v>
      </c>
      <c r="L933" s="3" t="s">
        <v>24</v>
      </c>
      <c r="M933" t="e">
        <f t="shared" si="28"/>
        <v>#VALUE!</v>
      </c>
      <c r="N933" s="46">
        <f t="shared" si="29"/>
        <v>0</v>
      </c>
      <c r="O933" s="14"/>
    </row>
    <row r="934" spans="2:15">
      <c r="B934">
        <v>4000929</v>
      </c>
      <c r="C934" s="2">
        <v>110970</v>
      </c>
      <c r="D934" s="5">
        <v>6.0100000000000001E-2</v>
      </c>
      <c r="E934" s="2" t="s">
        <v>23</v>
      </c>
      <c r="F934" s="2" t="s">
        <v>23</v>
      </c>
      <c r="G934" s="3">
        <v>740</v>
      </c>
      <c r="H934" s="3">
        <v>0.2</v>
      </c>
      <c r="I934" s="3" t="s">
        <v>6</v>
      </c>
      <c r="J934" s="3" t="b">
        <v>0</v>
      </c>
      <c r="K934" s="4" t="s">
        <v>24</v>
      </c>
      <c r="L934" s="3" t="s">
        <v>24</v>
      </c>
      <c r="M934" t="e">
        <f t="shared" si="28"/>
        <v>#VALUE!</v>
      </c>
      <c r="N934" s="46">
        <f t="shared" si="29"/>
        <v>0</v>
      </c>
      <c r="O934" s="14"/>
    </row>
    <row r="935" spans="2:15">
      <c r="B935">
        <v>4000930</v>
      </c>
      <c r="C935" s="2">
        <v>19847</v>
      </c>
      <c r="D935" s="5">
        <v>4.4900000000000002E-2</v>
      </c>
      <c r="E935" s="2" t="s">
        <v>23</v>
      </c>
      <c r="F935" s="2" t="s">
        <v>23</v>
      </c>
      <c r="G935" s="3">
        <v>734</v>
      </c>
      <c r="H935" s="3">
        <v>0.2</v>
      </c>
      <c r="I935" s="3" t="s">
        <v>6</v>
      </c>
      <c r="J935" s="3" t="b">
        <v>0</v>
      </c>
      <c r="K935" s="4" t="s">
        <v>24</v>
      </c>
      <c r="L935" s="3" t="s">
        <v>24</v>
      </c>
      <c r="M935" t="e">
        <f t="shared" si="28"/>
        <v>#VALUE!</v>
      </c>
      <c r="N935" s="46">
        <f t="shared" si="29"/>
        <v>0</v>
      </c>
      <c r="O935" s="14"/>
    </row>
    <row r="936" spans="2:15">
      <c r="B936">
        <v>4000931</v>
      </c>
      <c r="C936" s="2">
        <v>112479</v>
      </c>
      <c r="D936" s="5">
        <v>5.8799999999999998E-2</v>
      </c>
      <c r="E936" s="2" t="s">
        <v>23</v>
      </c>
      <c r="F936" s="2" t="s">
        <v>23</v>
      </c>
      <c r="G936" s="3">
        <v>796</v>
      </c>
      <c r="H936" s="3">
        <v>0.68800000000000006</v>
      </c>
      <c r="I936" s="3" t="s">
        <v>6</v>
      </c>
      <c r="J936" s="3" t="b">
        <v>0</v>
      </c>
      <c r="K936" s="4" t="s">
        <v>24</v>
      </c>
      <c r="L936" s="3" t="s">
        <v>24</v>
      </c>
      <c r="M936" t="e">
        <f t="shared" si="28"/>
        <v>#VALUE!</v>
      </c>
      <c r="N936" s="46">
        <f t="shared" si="29"/>
        <v>0</v>
      </c>
      <c r="O936" s="14"/>
    </row>
    <row r="937" spans="2:15">
      <c r="B937">
        <v>4000932</v>
      </c>
      <c r="C937" s="2">
        <v>104998</v>
      </c>
      <c r="D937" s="5">
        <v>5.6399999999999999E-2</v>
      </c>
      <c r="E937" s="2" t="s">
        <v>23</v>
      </c>
      <c r="F937" s="2" t="s">
        <v>23</v>
      </c>
      <c r="G937" s="3">
        <v>745</v>
      </c>
      <c r="H937" s="3">
        <v>0.76800000000000013</v>
      </c>
      <c r="I937" s="3" t="s">
        <v>6</v>
      </c>
      <c r="J937" s="3" t="b">
        <v>0</v>
      </c>
      <c r="K937" s="4" t="s">
        <v>24</v>
      </c>
      <c r="L937" s="3" t="s">
        <v>24</v>
      </c>
      <c r="M937" t="e">
        <f t="shared" si="28"/>
        <v>#VALUE!</v>
      </c>
      <c r="N937" s="46">
        <f t="shared" si="29"/>
        <v>0</v>
      </c>
      <c r="O937" s="14"/>
    </row>
    <row r="938" spans="2:15">
      <c r="B938">
        <v>4000933</v>
      </c>
      <c r="C938" s="2">
        <v>133986</v>
      </c>
      <c r="D938" s="5">
        <v>2.0400000000000001E-2</v>
      </c>
      <c r="E938" s="2" t="s">
        <v>23</v>
      </c>
      <c r="F938" s="2" t="s">
        <v>23</v>
      </c>
      <c r="G938" s="3">
        <v>708</v>
      </c>
      <c r="H938" s="3">
        <v>0.47199999999999998</v>
      </c>
      <c r="I938" s="3" t="s">
        <v>6</v>
      </c>
      <c r="J938" s="3" t="b">
        <v>0</v>
      </c>
      <c r="K938" s="4" t="s">
        <v>24</v>
      </c>
      <c r="L938" s="3" t="s">
        <v>24</v>
      </c>
      <c r="M938" t="e">
        <f t="shared" si="28"/>
        <v>#VALUE!</v>
      </c>
      <c r="N938" s="46">
        <f t="shared" si="29"/>
        <v>0</v>
      </c>
      <c r="O938" s="14"/>
    </row>
    <row r="939" spans="2:15">
      <c r="B939">
        <v>4000934</v>
      </c>
      <c r="C939" s="2">
        <v>182625</v>
      </c>
      <c r="D939" s="5">
        <v>3.2800000000000003E-2</v>
      </c>
      <c r="E939" s="2" t="s">
        <v>23</v>
      </c>
      <c r="F939" s="2" t="s">
        <v>23</v>
      </c>
      <c r="G939" s="3">
        <v>776</v>
      </c>
      <c r="H939" s="3">
        <v>0.2</v>
      </c>
      <c r="I939" s="3" t="s">
        <v>6</v>
      </c>
      <c r="J939" s="3" t="b">
        <v>0</v>
      </c>
      <c r="K939" s="4" t="s">
        <v>24</v>
      </c>
      <c r="L939" s="3" t="s">
        <v>24</v>
      </c>
      <c r="M939" t="e">
        <f t="shared" si="28"/>
        <v>#VALUE!</v>
      </c>
      <c r="N939" s="46">
        <f t="shared" si="29"/>
        <v>0</v>
      </c>
      <c r="O939" s="14"/>
    </row>
    <row r="940" spans="2:15">
      <c r="B940">
        <v>4000935</v>
      </c>
      <c r="C940" s="2">
        <v>147230</v>
      </c>
      <c r="D940" s="5">
        <v>2.6100000000000002E-2</v>
      </c>
      <c r="E940" s="2" t="s">
        <v>23</v>
      </c>
      <c r="F940" s="2" t="s">
        <v>23</v>
      </c>
      <c r="G940" s="3">
        <v>687</v>
      </c>
      <c r="H940" s="3">
        <v>0.69600000000000006</v>
      </c>
      <c r="I940" s="3" t="s">
        <v>6</v>
      </c>
      <c r="J940" s="3" t="b">
        <v>0</v>
      </c>
      <c r="K940" s="4" t="s">
        <v>24</v>
      </c>
      <c r="L940" s="3" t="s">
        <v>24</v>
      </c>
      <c r="M940" t="e">
        <f t="shared" si="28"/>
        <v>#VALUE!</v>
      </c>
      <c r="N940" s="46">
        <f t="shared" si="29"/>
        <v>0</v>
      </c>
      <c r="O940" s="14"/>
    </row>
    <row r="941" spans="2:15">
      <c r="B941">
        <v>4000936</v>
      </c>
      <c r="C941" s="2">
        <v>152764</v>
      </c>
      <c r="D941" s="5">
        <v>6.5000000000000002E-2</v>
      </c>
      <c r="E941" s="2" t="s">
        <v>23</v>
      </c>
      <c r="F941" s="2" t="s">
        <v>23</v>
      </c>
      <c r="G941" s="3">
        <v>710</v>
      </c>
      <c r="H941" s="3">
        <v>0.28799999999999992</v>
      </c>
      <c r="I941" s="3" t="s">
        <v>6</v>
      </c>
      <c r="J941" s="3" t="b">
        <v>0</v>
      </c>
      <c r="K941" s="4" t="s">
        <v>24</v>
      </c>
      <c r="L941" s="3" t="s">
        <v>24</v>
      </c>
      <c r="M941" t="e">
        <f t="shared" si="28"/>
        <v>#VALUE!</v>
      </c>
      <c r="N941" s="46">
        <f t="shared" si="29"/>
        <v>0</v>
      </c>
      <c r="O941" s="14"/>
    </row>
    <row r="942" spans="2:15">
      <c r="B942">
        <v>4000937</v>
      </c>
      <c r="C942" s="2">
        <v>11118</v>
      </c>
      <c r="D942" s="5">
        <v>6.8500000000000005E-2</v>
      </c>
      <c r="E942" s="2" t="s">
        <v>23</v>
      </c>
      <c r="F942" s="2" t="s">
        <v>23</v>
      </c>
      <c r="G942" s="3">
        <v>679</v>
      </c>
      <c r="H942" s="3">
        <v>0.65600000000000003</v>
      </c>
      <c r="I942" s="3" t="s">
        <v>6</v>
      </c>
      <c r="J942" s="3" t="b">
        <v>0</v>
      </c>
      <c r="K942" s="4" t="s">
        <v>24</v>
      </c>
      <c r="L942" s="3" t="s">
        <v>24</v>
      </c>
      <c r="M942" t="e">
        <f t="shared" si="28"/>
        <v>#VALUE!</v>
      </c>
      <c r="N942" s="46">
        <f t="shared" si="29"/>
        <v>0</v>
      </c>
      <c r="O942" s="14"/>
    </row>
    <row r="943" spans="2:15">
      <c r="B943">
        <v>4000938</v>
      </c>
      <c r="C943" s="2">
        <v>54000</v>
      </c>
      <c r="D943" s="5">
        <v>5.6099999999999997E-2</v>
      </c>
      <c r="E943" s="2" t="s">
        <v>23</v>
      </c>
      <c r="F943" s="2" t="s">
        <v>23</v>
      </c>
      <c r="G943" s="3">
        <v>668</v>
      </c>
      <c r="H943" s="3">
        <v>0.2</v>
      </c>
      <c r="I943" s="3" t="s">
        <v>6</v>
      </c>
      <c r="J943" s="3" t="b">
        <v>0</v>
      </c>
      <c r="K943" s="4" t="s">
        <v>24</v>
      </c>
      <c r="L943" s="3" t="s">
        <v>24</v>
      </c>
      <c r="M943" t="e">
        <f t="shared" si="28"/>
        <v>#VALUE!</v>
      </c>
      <c r="N943" s="46">
        <f t="shared" si="29"/>
        <v>0</v>
      </c>
      <c r="O943" s="14"/>
    </row>
    <row r="944" spans="2:15">
      <c r="B944">
        <v>4000939</v>
      </c>
      <c r="C944" s="2">
        <v>139686</v>
      </c>
      <c r="D944" s="5">
        <v>5.3499999999999999E-2</v>
      </c>
      <c r="E944" s="2" t="s">
        <v>23</v>
      </c>
      <c r="F944" s="2" t="s">
        <v>23</v>
      </c>
      <c r="G944" s="3">
        <v>710</v>
      </c>
      <c r="H944" s="3">
        <v>0.63200000000000001</v>
      </c>
      <c r="I944" s="3" t="s">
        <v>6</v>
      </c>
      <c r="J944" s="3" t="b">
        <v>0</v>
      </c>
      <c r="K944" s="4" t="s">
        <v>24</v>
      </c>
      <c r="L944" s="3" t="s">
        <v>24</v>
      </c>
      <c r="M944" t="e">
        <f t="shared" si="28"/>
        <v>#VALUE!</v>
      </c>
      <c r="N944" s="46">
        <f t="shared" si="29"/>
        <v>0</v>
      </c>
      <c r="O944" s="14"/>
    </row>
    <row r="945" spans="2:15">
      <c r="B945">
        <v>4000940</v>
      </c>
      <c r="C945" s="2">
        <v>130419</v>
      </c>
      <c r="D945" s="5">
        <v>6.0999999999999999E-2</v>
      </c>
      <c r="E945" s="2" t="s">
        <v>23</v>
      </c>
      <c r="F945" s="2" t="s">
        <v>23</v>
      </c>
      <c r="G945" s="3">
        <v>742</v>
      </c>
      <c r="H945" s="3">
        <v>0.43999999999999995</v>
      </c>
      <c r="I945" s="3" t="s">
        <v>6</v>
      </c>
      <c r="J945" s="3" t="b">
        <v>0</v>
      </c>
      <c r="K945" s="4" t="s">
        <v>24</v>
      </c>
      <c r="L945" s="3" t="s">
        <v>24</v>
      </c>
      <c r="M945" t="e">
        <f t="shared" si="28"/>
        <v>#VALUE!</v>
      </c>
      <c r="N945" s="46">
        <f t="shared" si="29"/>
        <v>0</v>
      </c>
      <c r="O945" s="14"/>
    </row>
    <row r="946" spans="2:15">
      <c r="B946">
        <v>4000941</v>
      </c>
      <c r="C946" s="2">
        <v>147781</v>
      </c>
      <c r="D946" s="5">
        <v>3.95E-2</v>
      </c>
      <c r="E946" s="2" t="s">
        <v>23</v>
      </c>
      <c r="F946" s="2" t="s">
        <v>23</v>
      </c>
      <c r="G946" s="3">
        <v>660</v>
      </c>
      <c r="H946" s="3">
        <v>0.52</v>
      </c>
      <c r="I946" s="3" t="s">
        <v>6</v>
      </c>
      <c r="J946" s="3" t="b">
        <v>0</v>
      </c>
      <c r="K946" s="4" t="s">
        <v>24</v>
      </c>
      <c r="L946" s="3" t="s">
        <v>24</v>
      </c>
      <c r="M946" t="e">
        <f t="shared" si="28"/>
        <v>#VALUE!</v>
      </c>
      <c r="N946" s="46">
        <f t="shared" si="29"/>
        <v>0</v>
      </c>
      <c r="O946" s="14"/>
    </row>
    <row r="947" spans="2:15">
      <c r="B947">
        <v>4000942</v>
      </c>
      <c r="C947" s="2">
        <v>129860</v>
      </c>
      <c r="D947" s="5">
        <v>2.7199999999999998E-2</v>
      </c>
      <c r="E947" s="2" t="s">
        <v>23</v>
      </c>
      <c r="F947" s="2" t="s">
        <v>23</v>
      </c>
      <c r="G947" s="3">
        <v>612</v>
      </c>
      <c r="H947" s="3">
        <v>0.22400000000000009</v>
      </c>
      <c r="I947" s="3" t="s">
        <v>6</v>
      </c>
      <c r="J947" s="3" t="b">
        <v>0</v>
      </c>
      <c r="K947" s="4" t="s">
        <v>24</v>
      </c>
      <c r="L947" s="3" t="s">
        <v>24</v>
      </c>
      <c r="M947" t="e">
        <f t="shared" si="28"/>
        <v>#VALUE!</v>
      </c>
      <c r="N947" s="46">
        <f t="shared" si="29"/>
        <v>0</v>
      </c>
      <c r="O947" s="14"/>
    </row>
    <row r="948" spans="2:15">
      <c r="B948">
        <v>4000943</v>
      </c>
      <c r="C948" s="2">
        <v>87922</v>
      </c>
      <c r="D948" s="5">
        <v>5.0200000000000002E-2</v>
      </c>
      <c r="E948" s="2" t="s">
        <v>23</v>
      </c>
      <c r="F948" s="2" t="s">
        <v>23</v>
      </c>
      <c r="G948" s="3">
        <v>655</v>
      </c>
      <c r="H948" s="3">
        <v>0.2</v>
      </c>
      <c r="I948" s="3" t="s">
        <v>6</v>
      </c>
      <c r="J948" s="3" t="b">
        <v>0</v>
      </c>
      <c r="K948" s="4" t="s">
        <v>24</v>
      </c>
      <c r="L948" s="3" t="s">
        <v>24</v>
      </c>
      <c r="M948" t="e">
        <f t="shared" si="28"/>
        <v>#VALUE!</v>
      </c>
      <c r="N948" s="46">
        <f t="shared" si="29"/>
        <v>0</v>
      </c>
      <c r="O948" s="14"/>
    </row>
    <row r="949" spans="2:15">
      <c r="B949">
        <v>4000944</v>
      </c>
      <c r="C949" s="2">
        <v>160370</v>
      </c>
      <c r="D949" s="5">
        <v>2.0299999999999999E-2</v>
      </c>
      <c r="E949" s="2" t="s">
        <v>23</v>
      </c>
      <c r="F949" s="2" t="s">
        <v>23</v>
      </c>
      <c r="G949" s="3">
        <v>735</v>
      </c>
      <c r="H949" s="3">
        <v>0.2</v>
      </c>
      <c r="I949" s="3" t="s">
        <v>6</v>
      </c>
      <c r="J949" s="3" t="b">
        <v>0</v>
      </c>
      <c r="K949" s="4" t="s">
        <v>24</v>
      </c>
      <c r="L949" s="3" t="s">
        <v>24</v>
      </c>
      <c r="M949" t="e">
        <f t="shared" si="28"/>
        <v>#VALUE!</v>
      </c>
      <c r="N949" s="46">
        <f t="shared" si="29"/>
        <v>0</v>
      </c>
      <c r="O949" s="14"/>
    </row>
    <row r="950" spans="2:15">
      <c r="B950">
        <v>4000945</v>
      </c>
      <c r="C950" s="2">
        <v>133596</v>
      </c>
      <c r="D950" s="5">
        <v>2.2800000000000001E-2</v>
      </c>
      <c r="E950" s="2" t="s">
        <v>23</v>
      </c>
      <c r="F950" s="2" t="s">
        <v>23</v>
      </c>
      <c r="G950" s="3">
        <v>708</v>
      </c>
      <c r="H950" s="3">
        <v>0.2</v>
      </c>
      <c r="I950" s="3" t="s">
        <v>6</v>
      </c>
      <c r="J950" s="3" t="b">
        <v>0</v>
      </c>
      <c r="K950" s="4" t="s">
        <v>24</v>
      </c>
      <c r="L950" s="3" t="s">
        <v>24</v>
      </c>
      <c r="M950" t="e">
        <f t="shared" si="28"/>
        <v>#VALUE!</v>
      </c>
      <c r="N950" s="46">
        <f t="shared" si="29"/>
        <v>0</v>
      </c>
      <c r="O950" s="14"/>
    </row>
    <row r="951" spans="2:15">
      <c r="B951">
        <v>4000946</v>
      </c>
      <c r="C951" s="2">
        <v>28494</v>
      </c>
      <c r="D951" s="5">
        <v>2.8000000000000001E-2</v>
      </c>
      <c r="E951" s="2" t="s">
        <v>23</v>
      </c>
      <c r="F951" s="2" t="s">
        <v>23</v>
      </c>
      <c r="G951" s="3">
        <v>667</v>
      </c>
      <c r="H951" s="3">
        <v>0.22400000000000009</v>
      </c>
      <c r="I951" s="3" t="s">
        <v>6</v>
      </c>
      <c r="J951" s="3" t="b">
        <v>0</v>
      </c>
      <c r="K951" s="4" t="s">
        <v>24</v>
      </c>
      <c r="L951" s="3" t="s">
        <v>24</v>
      </c>
      <c r="M951" t="e">
        <f t="shared" si="28"/>
        <v>#VALUE!</v>
      </c>
      <c r="N951" s="46">
        <f t="shared" si="29"/>
        <v>0</v>
      </c>
      <c r="O951" s="14"/>
    </row>
    <row r="952" spans="2:15">
      <c r="B952">
        <v>4000947</v>
      </c>
      <c r="C952" s="2">
        <v>61507</v>
      </c>
      <c r="D952" s="5">
        <v>5.3199999999999997E-2</v>
      </c>
      <c r="E952" s="2" t="s">
        <v>23</v>
      </c>
      <c r="F952" s="2" t="s">
        <v>23</v>
      </c>
      <c r="G952" s="3">
        <v>610</v>
      </c>
      <c r="H952" s="3">
        <v>0.52</v>
      </c>
      <c r="I952" s="3" t="s">
        <v>6</v>
      </c>
      <c r="J952" s="3" t="b">
        <v>0</v>
      </c>
      <c r="K952" s="4" t="s">
        <v>24</v>
      </c>
      <c r="L952" s="3" t="s">
        <v>24</v>
      </c>
      <c r="M952" t="e">
        <f t="shared" si="28"/>
        <v>#VALUE!</v>
      </c>
      <c r="N952" s="46">
        <f t="shared" si="29"/>
        <v>0</v>
      </c>
      <c r="O952" s="14"/>
    </row>
    <row r="953" spans="2:15">
      <c r="B953">
        <v>4000948</v>
      </c>
      <c r="C953" s="2">
        <v>52118</v>
      </c>
      <c r="D953" s="5">
        <v>4.82E-2</v>
      </c>
      <c r="E953" s="2" t="s">
        <v>23</v>
      </c>
      <c r="F953" s="2" t="s">
        <v>23</v>
      </c>
      <c r="G953" s="3">
        <v>658</v>
      </c>
      <c r="H953" s="3">
        <v>0.68</v>
      </c>
      <c r="I953" s="3" t="s">
        <v>6</v>
      </c>
      <c r="J953" s="3" t="b">
        <v>0</v>
      </c>
      <c r="K953" s="4" t="s">
        <v>24</v>
      </c>
      <c r="L953" s="3" t="s">
        <v>24</v>
      </c>
      <c r="M953" t="e">
        <f t="shared" si="28"/>
        <v>#VALUE!</v>
      </c>
      <c r="N953" s="46">
        <f t="shared" si="29"/>
        <v>0</v>
      </c>
      <c r="O953" s="14"/>
    </row>
    <row r="954" spans="2:15">
      <c r="B954">
        <v>4000949</v>
      </c>
      <c r="C954" s="2">
        <v>120585</v>
      </c>
      <c r="D954" s="5">
        <v>4.53E-2</v>
      </c>
      <c r="E954" s="2" t="s">
        <v>23</v>
      </c>
      <c r="F954" s="2" t="s">
        <v>23</v>
      </c>
      <c r="G954" s="3">
        <v>604</v>
      </c>
      <c r="H954" s="3">
        <v>0.2</v>
      </c>
      <c r="I954" s="3" t="s">
        <v>6</v>
      </c>
      <c r="J954" s="3" t="b">
        <v>0</v>
      </c>
      <c r="K954" s="4" t="s">
        <v>24</v>
      </c>
      <c r="L954" s="3" t="s">
        <v>24</v>
      </c>
      <c r="M954" t="e">
        <f t="shared" si="28"/>
        <v>#VALUE!</v>
      </c>
      <c r="N954" s="46">
        <f t="shared" si="29"/>
        <v>0</v>
      </c>
      <c r="O954" s="14"/>
    </row>
    <row r="955" spans="2:15">
      <c r="B955">
        <v>4000950</v>
      </c>
      <c r="C955" s="2">
        <v>189126</v>
      </c>
      <c r="D955" s="5">
        <v>6.4799999999999996E-2</v>
      </c>
      <c r="E955" s="2" t="s">
        <v>23</v>
      </c>
      <c r="F955" s="2" t="s">
        <v>27</v>
      </c>
      <c r="G955" s="3">
        <v>457.8</v>
      </c>
      <c r="H955" s="3">
        <v>0.43999999999999995</v>
      </c>
      <c r="I955" s="3" t="s">
        <v>6</v>
      </c>
      <c r="J955" s="3" t="s">
        <v>24</v>
      </c>
      <c r="K955" s="4">
        <v>0.16</v>
      </c>
      <c r="L955" s="3">
        <v>4</v>
      </c>
      <c r="M955">
        <f t="shared" si="28"/>
        <v>0.1540685428443343</v>
      </c>
      <c r="N955" s="46">
        <f t="shared" si="29"/>
        <v>158865.84</v>
      </c>
      <c r="O955" s="14"/>
    </row>
    <row r="956" spans="2:15">
      <c r="B956">
        <v>4000951</v>
      </c>
      <c r="C956" s="2">
        <v>80687</v>
      </c>
      <c r="D956" s="5">
        <v>3.3700000000000001E-2</v>
      </c>
      <c r="E956" s="2" t="s">
        <v>23</v>
      </c>
      <c r="F956" s="2" t="s">
        <v>23</v>
      </c>
      <c r="G956" s="3">
        <v>647</v>
      </c>
      <c r="H956" s="3">
        <v>0.4</v>
      </c>
      <c r="I956" s="3" t="s">
        <v>6</v>
      </c>
      <c r="J956" s="3" t="b">
        <v>0</v>
      </c>
      <c r="K956" s="4" t="s">
        <v>24</v>
      </c>
      <c r="L956" s="3" t="s">
        <v>24</v>
      </c>
      <c r="M956" t="e">
        <f t="shared" si="28"/>
        <v>#VALUE!</v>
      </c>
      <c r="N956" s="46">
        <f t="shared" si="29"/>
        <v>0</v>
      </c>
      <c r="O956" s="14"/>
    </row>
    <row r="957" spans="2:15">
      <c r="B957">
        <v>4000952</v>
      </c>
      <c r="C957" s="2">
        <v>103153</v>
      </c>
      <c r="D957" s="5">
        <v>4.0399999999999998E-2</v>
      </c>
      <c r="E957" s="2" t="s">
        <v>23</v>
      </c>
      <c r="F957" s="2" t="s">
        <v>23</v>
      </c>
      <c r="G957" s="3">
        <v>641</v>
      </c>
      <c r="H957" s="3">
        <v>0.28799999999999992</v>
      </c>
      <c r="I957" s="3" t="s">
        <v>6</v>
      </c>
      <c r="J957" s="3" t="b">
        <v>0</v>
      </c>
      <c r="K957" s="4" t="s">
        <v>24</v>
      </c>
      <c r="L957" s="3" t="s">
        <v>24</v>
      </c>
      <c r="M957" t="e">
        <f t="shared" si="28"/>
        <v>#VALUE!</v>
      </c>
      <c r="N957" s="46">
        <f t="shared" si="29"/>
        <v>0</v>
      </c>
      <c r="O957" s="14"/>
    </row>
    <row r="958" spans="2:15">
      <c r="B958">
        <v>4000953</v>
      </c>
      <c r="C958" s="2">
        <v>166172</v>
      </c>
      <c r="D958" s="5">
        <v>5.6899999999999999E-2</v>
      </c>
      <c r="E958" s="2" t="s">
        <v>23</v>
      </c>
      <c r="F958" s="2" t="s">
        <v>23</v>
      </c>
      <c r="G958" s="3">
        <v>754</v>
      </c>
      <c r="H958" s="3">
        <v>0.37600000000000011</v>
      </c>
      <c r="I958" s="3" t="s">
        <v>6</v>
      </c>
      <c r="J958" s="3" t="b">
        <v>0</v>
      </c>
      <c r="K958" s="4" t="s">
        <v>24</v>
      </c>
      <c r="L958" s="3" t="s">
        <v>24</v>
      </c>
      <c r="M958" t="e">
        <f t="shared" si="28"/>
        <v>#VALUE!</v>
      </c>
      <c r="N958" s="46">
        <f t="shared" si="29"/>
        <v>0</v>
      </c>
      <c r="O958" s="14"/>
    </row>
    <row r="959" spans="2:15">
      <c r="B959">
        <v>4000954</v>
      </c>
      <c r="C959" s="2">
        <v>52914</v>
      </c>
      <c r="D959" s="5">
        <v>5.4800000000000001E-2</v>
      </c>
      <c r="E959" s="2" t="s">
        <v>23</v>
      </c>
      <c r="F959" s="2" t="s">
        <v>23</v>
      </c>
      <c r="G959" s="3">
        <v>617</v>
      </c>
      <c r="H959" s="3">
        <v>0.47199999999999998</v>
      </c>
      <c r="I959" s="3" t="s">
        <v>6</v>
      </c>
      <c r="J959" s="3" t="b">
        <v>0</v>
      </c>
      <c r="K959" s="4" t="s">
        <v>24</v>
      </c>
      <c r="L959" s="3" t="s">
        <v>24</v>
      </c>
      <c r="M959" t="e">
        <f t="shared" si="28"/>
        <v>#VALUE!</v>
      </c>
      <c r="N959" s="46">
        <f t="shared" si="29"/>
        <v>0</v>
      </c>
      <c r="O959" s="14"/>
    </row>
    <row r="960" spans="2:15">
      <c r="B960">
        <v>4000955</v>
      </c>
      <c r="C960" s="2">
        <v>194210</v>
      </c>
      <c r="D960" s="5">
        <v>6.1199999999999997E-2</v>
      </c>
      <c r="E960" s="2" t="s">
        <v>23</v>
      </c>
      <c r="F960" s="2" t="s">
        <v>23</v>
      </c>
      <c r="G960" s="3">
        <v>746</v>
      </c>
      <c r="H960" s="3">
        <v>0.52800000000000014</v>
      </c>
      <c r="I960" s="3" t="s">
        <v>6</v>
      </c>
      <c r="J960" s="3" t="b">
        <v>0</v>
      </c>
      <c r="K960" s="4" t="s">
        <v>24</v>
      </c>
      <c r="L960" s="3" t="s">
        <v>24</v>
      </c>
      <c r="M960" t="e">
        <f t="shared" si="28"/>
        <v>#VALUE!</v>
      </c>
      <c r="N960" s="46">
        <f t="shared" si="29"/>
        <v>0</v>
      </c>
      <c r="O960" s="14"/>
    </row>
    <row r="961" spans="2:15">
      <c r="B961">
        <v>4000956</v>
      </c>
      <c r="C961" s="2">
        <v>141874</v>
      </c>
      <c r="D961" s="5">
        <v>2.81E-2</v>
      </c>
      <c r="E961" s="2" t="s">
        <v>23</v>
      </c>
      <c r="F961" s="2" t="s">
        <v>23</v>
      </c>
      <c r="G961" s="3">
        <v>698</v>
      </c>
      <c r="H961" s="3">
        <v>0.29600000000000004</v>
      </c>
      <c r="I961" s="3" t="s">
        <v>6</v>
      </c>
      <c r="J961" s="3" t="b">
        <v>0</v>
      </c>
      <c r="K961" s="4" t="s">
        <v>24</v>
      </c>
      <c r="L961" s="3" t="s">
        <v>24</v>
      </c>
      <c r="M961" t="e">
        <f t="shared" si="28"/>
        <v>#VALUE!</v>
      </c>
      <c r="N961" s="46">
        <f t="shared" si="29"/>
        <v>0</v>
      </c>
      <c r="O961" s="14"/>
    </row>
    <row r="962" spans="2:15">
      <c r="B962">
        <v>4000957</v>
      </c>
      <c r="C962" s="2">
        <v>102997</v>
      </c>
      <c r="D962" s="5">
        <v>3.3399999999999999E-2</v>
      </c>
      <c r="E962" s="2" t="s">
        <v>23</v>
      </c>
      <c r="F962" s="2" t="s">
        <v>23</v>
      </c>
      <c r="G962" s="3">
        <v>766</v>
      </c>
      <c r="H962" s="3">
        <v>0.35199999999999998</v>
      </c>
      <c r="I962" s="3" t="s">
        <v>6</v>
      </c>
      <c r="J962" s="3" t="b">
        <v>0</v>
      </c>
      <c r="K962" s="4" t="s">
        <v>24</v>
      </c>
      <c r="L962" s="3" t="s">
        <v>24</v>
      </c>
      <c r="M962" t="e">
        <f t="shared" si="28"/>
        <v>#VALUE!</v>
      </c>
      <c r="N962" s="46">
        <f t="shared" si="29"/>
        <v>0</v>
      </c>
      <c r="O962" s="14"/>
    </row>
    <row r="963" spans="2:15">
      <c r="B963">
        <v>4000958</v>
      </c>
      <c r="C963" s="2">
        <v>18394</v>
      </c>
      <c r="D963" s="5">
        <v>6.3700000000000007E-2</v>
      </c>
      <c r="E963" s="2" t="s">
        <v>23</v>
      </c>
      <c r="F963" s="2" t="s">
        <v>25</v>
      </c>
      <c r="G963" s="3">
        <v>610</v>
      </c>
      <c r="H963" s="3">
        <v>1.06</v>
      </c>
      <c r="I963" s="3" t="s">
        <v>6</v>
      </c>
      <c r="J963" s="3" t="b">
        <v>0</v>
      </c>
      <c r="K963" s="4" t="s">
        <v>24</v>
      </c>
      <c r="L963" s="3" t="s">
        <v>24</v>
      </c>
      <c r="M963" t="e">
        <f t="shared" si="28"/>
        <v>#VALUE!</v>
      </c>
      <c r="N963" s="46">
        <f t="shared" si="29"/>
        <v>0</v>
      </c>
      <c r="O963" s="14"/>
    </row>
    <row r="964" spans="2:15">
      <c r="B964">
        <v>4000959</v>
      </c>
      <c r="C964" s="2">
        <v>63270</v>
      </c>
      <c r="D964" s="5">
        <v>3.2099999999999997E-2</v>
      </c>
      <c r="E964" s="2" t="s">
        <v>23</v>
      </c>
      <c r="F964" s="2" t="s">
        <v>23</v>
      </c>
      <c r="G964" s="3">
        <v>729</v>
      </c>
      <c r="H964" s="3">
        <v>0.504</v>
      </c>
      <c r="I964" s="3" t="s">
        <v>6</v>
      </c>
      <c r="J964" s="3" t="b">
        <v>0</v>
      </c>
      <c r="K964" s="4" t="s">
        <v>24</v>
      </c>
      <c r="L964" s="3" t="s">
        <v>24</v>
      </c>
      <c r="M964" t="e">
        <f t="shared" si="28"/>
        <v>#VALUE!</v>
      </c>
      <c r="N964" s="46">
        <f t="shared" si="29"/>
        <v>0</v>
      </c>
      <c r="O964" s="14"/>
    </row>
    <row r="965" spans="2:15">
      <c r="B965">
        <v>4000960</v>
      </c>
      <c r="C965" s="2">
        <v>76616</v>
      </c>
      <c r="D965" s="5">
        <v>6.1100000000000002E-2</v>
      </c>
      <c r="E965" s="2" t="s">
        <v>23</v>
      </c>
      <c r="F965" s="2" t="s">
        <v>23</v>
      </c>
      <c r="G965" s="3">
        <v>607</v>
      </c>
      <c r="H965" s="3">
        <v>0.43200000000000005</v>
      </c>
      <c r="I965" s="3" t="s">
        <v>6</v>
      </c>
      <c r="J965" s="3" t="b">
        <v>0</v>
      </c>
      <c r="K965" s="4" t="s">
        <v>24</v>
      </c>
      <c r="L965" s="3" t="s">
        <v>24</v>
      </c>
      <c r="M965" t="e">
        <f t="shared" si="28"/>
        <v>#VALUE!</v>
      </c>
      <c r="N965" s="46">
        <f t="shared" si="29"/>
        <v>0</v>
      </c>
      <c r="O965" s="14"/>
    </row>
    <row r="966" spans="2:15">
      <c r="B966">
        <v>4000961</v>
      </c>
      <c r="C966" s="2">
        <v>178393</v>
      </c>
      <c r="D966" s="5">
        <v>5.6300000000000003E-2</v>
      </c>
      <c r="E966" s="2" t="s">
        <v>23</v>
      </c>
      <c r="F966" s="2" t="s">
        <v>23</v>
      </c>
      <c r="G966" s="3">
        <v>755</v>
      </c>
      <c r="H966" s="3">
        <v>0.61599999999999999</v>
      </c>
      <c r="I966" s="3" t="s">
        <v>6</v>
      </c>
      <c r="J966" s="3" t="b">
        <v>0</v>
      </c>
      <c r="K966" s="4" t="s">
        <v>24</v>
      </c>
      <c r="L966" s="3" t="s">
        <v>24</v>
      </c>
      <c r="M966" t="e">
        <f t="shared" ref="M966:M1005" si="30">IF(ISBLANK(J966), 0, K966 / (1 + 0.12)^(L966/12))</f>
        <v>#VALUE!</v>
      </c>
      <c r="N966" s="46">
        <f t="shared" ref="N966:N1005" si="31">IF(F966="defaulted", C966 * (1 - K966), 0)</f>
        <v>0</v>
      </c>
      <c r="O966" s="14"/>
    </row>
    <row r="967" spans="2:15">
      <c r="B967">
        <v>4000962</v>
      </c>
      <c r="C967" s="2">
        <v>114674</v>
      </c>
      <c r="D967" s="5">
        <v>2.5899999999999999E-2</v>
      </c>
      <c r="E967" s="2" t="s">
        <v>26</v>
      </c>
      <c r="F967" s="2" t="s">
        <v>27</v>
      </c>
      <c r="G967" s="3">
        <v>467.4</v>
      </c>
      <c r="H967" s="3">
        <v>0.51</v>
      </c>
      <c r="I967" s="3" t="s">
        <v>6</v>
      </c>
      <c r="J967" s="3" t="s">
        <v>24</v>
      </c>
      <c r="K967" s="4">
        <v>0.12</v>
      </c>
      <c r="L967" s="3">
        <v>3</v>
      </c>
      <c r="M967">
        <f t="shared" si="30"/>
        <v>0.11664785050883784</v>
      </c>
      <c r="N967" s="46">
        <f t="shared" si="31"/>
        <v>100913.12</v>
      </c>
      <c r="O967" s="14"/>
    </row>
    <row r="968" spans="2:15">
      <c r="B968">
        <v>4000963</v>
      </c>
      <c r="C968" s="2">
        <v>176304</v>
      </c>
      <c r="D968" s="5">
        <v>4.2299999999999997E-2</v>
      </c>
      <c r="E968" s="2" t="s">
        <v>23</v>
      </c>
      <c r="F968" s="2" t="s">
        <v>23</v>
      </c>
      <c r="G968" s="3">
        <v>680</v>
      </c>
      <c r="H968" s="3">
        <v>0.55999999999999994</v>
      </c>
      <c r="I968" s="3" t="s">
        <v>6</v>
      </c>
      <c r="J968" s="3" t="b">
        <v>0</v>
      </c>
      <c r="K968" s="4" t="s">
        <v>24</v>
      </c>
      <c r="L968" s="3" t="s">
        <v>24</v>
      </c>
      <c r="M968" t="e">
        <f t="shared" si="30"/>
        <v>#VALUE!</v>
      </c>
      <c r="N968" s="46">
        <f t="shared" si="31"/>
        <v>0</v>
      </c>
      <c r="O968" s="14"/>
    </row>
    <row r="969" spans="2:15">
      <c r="B969">
        <v>4000964</v>
      </c>
      <c r="C969" s="2">
        <v>145566</v>
      </c>
      <c r="D969" s="5">
        <v>2.3900000000000001E-2</v>
      </c>
      <c r="E969" s="2" t="s">
        <v>23</v>
      </c>
      <c r="F969" s="2" t="s">
        <v>23</v>
      </c>
      <c r="G969" s="3">
        <v>775</v>
      </c>
      <c r="H969" s="3">
        <v>0.2</v>
      </c>
      <c r="I969" s="3" t="s">
        <v>6</v>
      </c>
      <c r="J969" s="3" t="b">
        <v>0</v>
      </c>
      <c r="K969" s="4" t="s">
        <v>24</v>
      </c>
      <c r="L969" s="3" t="s">
        <v>24</v>
      </c>
      <c r="M969" t="e">
        <f t="shared" si="30"/>
        <v>#VALUE!</v>
      </c>
      <c r="N969" s="46">
        <f t="shared" si="31"/>
        <v>0</v>
      </c>
      <c r="O969" s="14"/>
    </row>
    <row r="970" spans="2:15">
      <c r="B970">
        <v>4000965</v>
      </c>
      <c r="C970" s="2">
        <v>95699</v>
      </c>
      <c r="D970" s="5">
        <v>6.5799999999999997E-2</v>
      </c>
      <c r="E970" s="2" t="s">
        <v>23</v>
      </c>
      <c r="F970" s="2" t="s">
        <v>23</v>
      </c>
      <c r="G970" s="3">
        <v>796</v>
      </c>
      <c r="H970" s="3">
        <v>0.2</v>
      </c>
      <c r="I970" s="3" t="s">
        <v>6</v>
      </c>
      <c r="J970" s="3" t="b">
        <v>0</v>
      </c>
      <c r="K970" s="4" t="s">
        <v>24</v>
      </c>
      <c r="L970" s="3" t="s">
        <v>24</v>
      </c>
      <c r="M970" t="e">
        <f t="shared" si="30"/>
        <v>#VALUE!</v>
      </c>
      <c r="N970" s="46">
        <f t="shared" si="31"/>
        <v>0</v>
      </c>
      <c r="O970" s="14"/>
    </row>
    <row r="971" spans="2:15">
      <c r="B971">
        <v>4000966</v>
      </c>
      <c r="C971" s="2">
        <v>193255</v>
      </c>
      <c r="D971" s="5">
        <v>6.6100000000000006E-2</v>
      </c>
      <c r="E971" s="2" t="s">
        <v>23</v>
      </c>
      <c r="F971" s="2" t="s">
        <v>23</v>
      </c>
      <c r="G971" s="3">
        <v>625</v>
      </c>
      <c r="H971" s="3">
        <v>0.78400000000000014</v>
      </c>
      <c r="I971" s="3" t="s">
        <v>6</v>
      </c>
      <c r="J971" s="3" t="b">
        <v>0</v>
      </c>
      <c r="K971" s="4" t="s">
        <v>24</v>
      </c>
      <c r="L971" s="3" t="s">
        <v>24</v>
      </c>
      <c r="M971" t="e">
        <f t="shared" si="30"/>
        <v>#VALUE!</v>
      </c>
      <c r="N971" s="46">
        <f t="shared" si="31"/>
        <v>0</v>
      </c>
      <c r="O971" s="14"/>
    </row>
    <row r="972" spans="2:15">
      <c r="B972">
        <v>4000967</v>
      </c>
      <c r="C972" s="2">
        <v>52350</v>
      </c>
      <c r="D972" s="5">
        <v>6.93E-2</v>
      </c>
      <c r="E972" s="2" t="s">
        <v>26</v>
      </c>
      <c r="F972" s="2" t="s">
        <v>27</v>
      </c>
      <c r="G972" s="3">
        <v>467.4</v>
      </c>
      <c r="H972" s="3">
        <v>0.29999999999999993</v>
      </c>
      <c r="I972" s="3" t="s">
        <v>6</v>
      </c>
      <c r="J972" s="3" t="s">
        <v>24</v>
      </c>
      <c r="K972" s="4">
        <v>0.16</v>
      </c>
      <c r="L972" s="3">
        <v>4</v>
      </c>
      <c r="M972">
        <f t="shared" si="30"/>
        <v>0.1540685428443343</v>
      </c>
      <c r="N972" s="46">
        <f t="shared" si="31"/>
        <v>43974</v>
      </c>
      <c r="O972" s="14"/>
    </row>
    <row r="973" spans="2:15">
      <c r="B973">
        <v>4000968</v>
      </c>
      <c r="C973" s="2">
        <v>164498</v>
      </c>
      <c r="D973" s="5">
        <v>2.8799999999999999E-2</v>
      </c>
      <c r="E973" s="2" t="s">
        <v>23</v>
      </c>
      <c r="F973" s="2" t="s">
        <v>23</v>
      </c>
      <c r="G973" s="3">
        <v>689</v>
      </c>
      <c r="H973" s="3">
        <v>0.43999999999999995</v>
      </c>
      <c r="I973" s="3" t="s">
        <v>6</v>
      </c>
      <c r="J973" s="3" t="b">
        <v>0</v>
      </c>
      <c r="K973" s="4" t="s">
        <v>24</v>
      </c>
      <c r="L973" s="3" t="s">
        <v>24</v>
      </c>
      <c r="M973" t="e">
        <f t="shared" si="30"/>
        <v>#VALUE!</v>
      </c>
      <c r="N973" s="46">
        <f t="shared" si="31"/>
        <v>0</v>
      </c>
      <c r="O973" s="14"/>
    </row>
    <row r="974" spans="2:15">
      <c r="B974">
        <v>4000969</v>
      </c>
      <c r="C974" s="2">
        <v>175985</v>
      </c>
      <c r="D974" s="5">
        <v>3.9699999999999999E-2</v>
      </c>
      <c r="E974" s="2" t="s">
        <v>23</v>
      </c>
      <c r="F974" s="2" t="s">
        <v>23</v>
      </c>
      <c r="G974" s="3">
        <v>777</v>
      </c>
      <c r="H974" s="3">
        <v>0.54400000000000004</v>
      </c>
      <c r="I974" s="3" t="s">
        <v>6</v>
      </c>
      <c r="J974" s="3" t="b">
        <v>0</v>
      </c>
      <c r="K974" s="4" t="s">
        <v>24</v>
      </c>
      <c r="L974" s="3" t="s">
        <v>24</v>
      </c>
      <c r="M974" t="e">
        <f t="shared" si="30"/>
        <v>#VALUE!</v>
      </c>
      <c r="N974" s="46">
        <f t="shared" si="31"/>
        <v>0</v>
      </c>
      <c r="O974" s="14"/>
    </row>
    <row r="975" spans="2:15">
      <c r="B975">
        <v>4000970</v>
      </c>
      <c r="C975" s="2">
        <v>18560</v>
      </c>
      <c r="D975" s="5">
        <v>4.4999999999999998E-2</v>
      </c>
      <c r="E975" s="2" t="s">
        <v>23</v>
      </c>
      <c r="F975" s="2" t="s">
        <v>23</v>
      </c>
      <c r="G975" s="3">
        <v>622</v>
      </c>
      <c r="H975" s="3">
        <v>0.65600000000000003</v>
      </c>
      <c r="I975" s="3" t="s">
        <v>6</v>
      </c>
      <c r="J975" s="3" t="b">
        <v>0</v>
      </c>
      <c r="K975" s="4" t="s">
        <v>24</v>
      </c>
      <c r="L975" s="3" t="s">
        <v>24</v>
      </c>
      <c r="M975" t="e">
        <f t="shared" si="30"/>
        <v>#VALUE!</v>
      </c>
      <c r="N975" s="46">
        <f t="shared" si="31"/>
        <v>0</v>
      </c>
      <c r="O975" s="14"/>
    </row>
    <row r="976" spans="2:15">
      <c r="B976">
        <v>4000971</v>
      </c>
      <c r="C976" s="2">
        <v>43550</v>
      </c>
      <c r="D976" s="5">
        <v>4.5100000000000001E-2</v>
      </c>
      <c r="E976" s="2" t="s">
        <v>23</v>
      </c>
      <c r="F976" s="2" t="s">
        <v>25</v>
      </c>
      <c r="G976" s="3">
        <v>697</v>
      </c>
      <c r="H976" s="3">
        <v>0.98999999999999988</v>
      </c>
      <c r="I976" s="3" t="s">
        <v>6</v>
      </c>
      <c r="J976" s="3" t="b">
        <v>0</v>
      </c>
      <c r="K976" s="4" t="s">
        <v>24</v>
      </c>
      <c r="L976" s="3" t="s">
        <v>24</v>
      </c>
      <c r="M976" t="e">
        <f t="shared" si="30"/>
        <v>#VALUE!</v>
      </c>
      <c r="N976" s="46">
        <f t="shared" si="31"/>
        <v>0</v>
      </c>
      <c r="O976" s="14"/>
    </row>
    <row r="977" spans="2:15">
      <c r="B977">
        <v>4000972</v>
      </c>
      <c r="C977" s="2">
        <v>73458</v>
      </c>
      <c r="D977" s="5">
        <v>5.6899999999999999E-2</v>
      </c>
      <c r="E977" s="2" t="s">
        <v>23</v>
      </c>
      <c r="F977" s="2" t="s">
        <v>23</v>
      </c>
      <c r="G977" s="3">
        <v>624</v>
      </c>
      <c r="H977" s="3">
        <v>0.49600000000000011</v>
      </c>
      <c r="I977" s="3" t="s">
        <v>6</v>
      </c>
      <c r="J977" s="3" t="b">
        <v>0</v>
      </c>
      <c r="K977" s="4" t="s">
        <v>24</v>
      </c>
      <c r="L977" s="3" t="s">
        <v>24</v>
      </c>
      <c r="M977" t="e">
        <f t="shared" si="30"/>
        <v>#VALUE!</v>
      </c>
      <c r="N977" s="46">
        <f t="shared" si="31"/>
        <v>0</v>
      </c>
      <c r="O977" s="14"/>
    </row>
    <row r="978" spans="2:15">
      <c r="B978">
        <v>4000973</v>
      </c>
      <c r="C978" s="2">
        <v>50147</v>
      </c>
      <c r="D978" s="5">
        <v>6.2100000000000002E-2</v>
      </c>
      <c r="E978" s="2" t="s">
        <v>23</v>
      </c>
      <c r="F978" s="2" t="s">
        <v>23</v>
      </c>
      <c r="G978" s="3">
        <v>786</v>
      </c>
      <c r="H978" s="3">
        <v>0.28000000000000003</v>
      </c>
      <c r="I978" s="3" t="s">
        <v>6</v>
      </c>
      <c r="J978" s="3" t="b">
        <v>0</v>
      </c>
      <c r="K978" s="4" t="s">
        <v>24</v>
      </c>
      <c r="L978" s="3" t="s">
        <v>24</v>
      </c>
      <c r="M978" t="e">
        <f t="shared" si="30"/>
        <v>#VALUE!</v>
      </c>
      <c r="N978" s="46">
        <f t="shared" si="31"/>
        <v>0</v>
      </c>
      <c r="O978" s="14"/>
    </row>
    <row r="979" spans="2:15">
      <c r="B979">
        <v>4000974</v>
      </c>
      <c r="C979" s="2">
        <v>163873</v>
      </c>
      <c r="D979" s="5">
        <v>2.86E-2</v>
      </c>
      <c r="E979" s="2" t="s">
        <v>23</v>
      </c>
      <c r="F979" s="2" t="s">
        <v>23</v>
      </c>
      <c r="G979" s="3">
        <v>722</v>
      </c>
      <c r="H979" s="3">
        <v>0.31200000000000006</v>
      </c>
      <c r="I979" s="3" t="s">
        <v>6</v>
      </c>
      <c r="J979" s="3" t="b">
        <v>0</v>
      </c>
      <c r="K979" s="4" t="s">
        <v>24</v>
      </c>
      <c r="L979" s="3" t="s">
        <v>24</v>
      </c>
      <c r="M979" t="e">
        <f t="shared" si="30"/>
        <v>#VALUE!</v>
      </c>
      <c r="N979" s="46">
        <f t="shared" si="31"/>
        <v>0</v>
      </c>
      <c r="O979" s="14"/>
    </row>
    <row r="980" spans="2:15">
      <c r="B980">
        <v>4000975</v>
      </c>
      <c r="C980" s="2">
        <v>61772</v>
      </c>
      <c r="D980" s="5">
        <v>5.9200000000000003E-2</v>
      </c>
      <c r="E980" s="2" t="s">
        <v>23</v>
      </c>
      <c r="F980" s="2" t="s">
        <v>23</v>
      </c>
      <c r="G980" s="3">
        <v>644</v>
      </c>
      <c r="H980" s="3">
        <v>0.29600000000000004</v>
      </c>
      <c r="I980" s="3" t="s">
        <v>6</v>
      </c>
      <c r="J980" s="3" t="b">
        <v>0</v>
      </c>
      <c r="K980" s="4" t="s">
        <v>24</v>
      </c>
      <c r="L980" s="3" t="s">
        <v>24</v>
      </c>
      <c r="M980" t="e">
        <f t="shared" si="30"/>
        <v>#VALUE!</v>
      </c>
      <c r="N980" s="46">
        <f t="shared" si="31"/>
        <v>0</v>
      </c>
      <c r="O980" s="14"/>
    </row>
    <row r="981" spans="2:15">
      <c r="B981">
        <v>4000976</v>
      </c>
      <c r="C981" s="2">
        <v>155263</v>
      </c>
      <c r="D981" s="5">
        <v>6.59E-2</v>
      </c>
      <c r="E981" s="2" t="s">
        <v>26</v>
      </c>
      <c r="F981" s="2" t="s">
        <v>27</v>
      </c>
      <c r="G981" s="3">
        <v>430.2</v>
      </c>
      <c r="H981" s="3">
        <v>0.78999999999999992</v>
      </c>
      <c r="I981" s="3" t="s">
        <v>6</v>
      </c>
      <c r="J981" s="3" t="s">
        <v>24</v>
      </c>
      <c r="K981" s="4">
        <v>0.23</v>
      </c>
      <c r="L981" s="3">
        <v>4</v>
      </c>
      <c r="M981">
        <f t="shared" si="30"/>
        <v>0.22147353033873057</v>
      </c>
      <c r="N981" s="46">
        <f t="shared" si="31"/>
        <v>119552.51000000001</v>
      </c>
      <c r="O981" s="14"/>
    </row>
    <row r="982" spans="2:15">
      <c r="B982">
        <v>4000977</v>
      </c>
      <c r="C982" s="2">
        <v>13451</v>
      </c>
      <c r="D982" s="5">
        <v>5.9200000000000003E-2</v>
      </c>
      <c r="E982" s="2" t="s">
        <v>23</v>
      </c>
      <c r="F982" s="2" t="s">
        <v>23</v>
      </c>
      <c r="G982" s="3">
        <v>740</v>
      </c>
      <c r="H982" s="3">
        <v>0.76800000000000013</v>
      </c>
      <c r="I982" s="3" t="s">
        <v>6</v>
      </c>
      <c r="J982" s="3" t="b">
        <v>0</v>
      </c>
      <c r="K982" s="4" t="s">
        <v>24</v>
      </c>
      <c r="L982" s="3" t="s">
        <v>24</v>
      </c>
      <c r="M982" t="e">
        <f t="shared" si="30"/>
        <v>#VALUE!</v>
      </c>
      <c r="N982" s="46">
        <f t="shared" si="31"/>
        <v>0</v>
      </c>
      <c r="O982" s="14"/>
    </row>
    <row r="983" spans="2:15">
      <c r="B983">
        <v>4000978</v>
      </c>
      <c r="C983" s="2">
        <v>38960</v>
      </c>
      <c r="D983" s="5">
        <v>2.6599999999999999E-2</v>
      </c>
      <c r="E983" s="2" t="s">
        <v>23</v>
      </c>
      <c r="F983" s="2" t="s">
        <v>23</v>
      </c>
      <c r="G983" s="3">
        <v>655</v>
      </c>
      <c r="H983" s="3">
        <v>0.25600000000000012</v>
      </c>
      <c r="I983" s="3" t="s">
        <v>6</v>
      </c>
      <c r="J983" s="3" t="b">
        <v>0</v>
      </c>
      <c r="K983" s="4" t="s">
        <v>24</v>
      </c>
      <c r="L983" s="3" t="s">
        <v>24</v>
      </c>
      <c r="M983" t="e">
        <f t="shared" si="30"/>
        <v>#VALUE!</v>
      </c>
      <c r="N983" s="46">
        <f t="shared" si="31"/>
        <v>0</v>
      </c>
      <c r="O983" s="14"/>
    </row>
    <row r="984" spans="2:15">
      <c r="B984">
        <v>4000979</v>
      </c>
      <c r="C984" s="2">
        <v>99146</v>
      </c>
      <c r="D984" s="5">
        <v>2.7900000000000001E-2</v>
      </c>
      <c r="E984" s="2" t="s">
        <v>23</v>
      </c>
      <c r="F984" s="2" t="s">
        <v>23</v>
      </c>
      <c r="G984" s="3">
        <v>734</v>
      </c>
      <c r="H984" s="3">
        <v>0.2</v>
      </c>
      <c r="I984" s="3" t="s">
        <v>6</v>
      </c>
      <c r="J984" s="3" t="b">
        <v>0</v>
      </c>
      <c r="K984" s="4" t="s">
        <v>24</v>
      </c>
      <c r="L984" s="3" t="s">
        <v>24</v>
      </c>
      <c r="M984" t="e">
        <f t="shared" si="30"/>
        <v>#VALUE!</v>
      </c>
      <c r="N984" s="46">
        <f t="shared" si="31"/>
        <v>0</v>
      </c>
      <c r="O984" s="14"/>
    </row>
    <row r="985" spans="2:15">
      <c r="B985">
        <v>4000980</v>
      </c>
      <c r="C985" s="2">
        <v>93519</v>
      </c>
      <c r="D985" s="5">
        <v>5.0599999999999999E-2</v>
      </c>
      <c r="E985" s="2" t="s">
        <v>23</v>
      </c>
      <c r="F985" s="2" t="s">
        <v>23</v>
      </c>
      <c r="G985" s="3">
        <v>721</v>
      </c>
      <c r="H985" s="3">
        <v>0.54400000000000004</v>
      </c>
      <c r="I985" s="3" t="s">
        <v>6</v>
      </c>
      <c r="J985" s="3" t="b">
        <v>0</v>
      </c>
      <c r="K985" s="4" t="s">
        <v>24</v>
      </c>
      <c r="L985" s="3" t="s">
        <v>24</v>
      </c>
      <c r="M985" t="e">
        <f t="shared" si="30"/>
        <v>#VALUE!</v>
      </c>
      <c r="N985" s="46">
        <f t="shared" si="31"/>
        <v>0</v>
      </c>
      <c r="O985" s="14"/>
    </row>
    <row r="986" spans="2:15">
      <c r="B986">
        <v>4000981</v>
      </c>
      <c r="C986" s="2">
        <v>115442</v>
      </c>
      <c r="D986" s="5">
        <v>4.02E-2</v>
      </c>
      <c r="E986" s="2" t="s">
        <v>23</v>
      </c>
      <c r="F986" s="2" t="s">
        <v>27</v>
      </c>
      <c r="G986" s="3">
        <v>414.59999999999997</v>
      </c>
      <c r="H986" s="3">
        <v>0.2</v>
      </c>
      <c r="I986" s="3" t="s">
        <v>6</v>
      </c>
      <c r="J986" s="3" t="s">
        <v>24</v>
      </c>
      <c r="K986" s="4">
        <v>0.12</v>
      </c>
      <c r="L986" s="3">
        <v>5</v>
      </c>
      <c r="M986">
        <f t="shared" si="30"/>
        <v>0.11446526988907216</v>
      </c>
      <c r="N986" s="46">
        <f t="shared" si="31"/>
        <v>101588.96</v>
      </c>
      <c r="O986" s="14"/>
    </row>
    <row r="987" spans="2:15">
      <c r="B987">
        <v>4000982</v>
      </c>
      <c r="C987" s="2">
        <v>195454</v>
      </c>
      <c r="D987" s="5">
        <v>2.01E-2</v>
      </c>
      <c r="E987" s="2" t="s">
        <v>23</v>
      </c>
      <c r="F987" s="2" t="s">
        <v>23</v>
      </c>
      <c r="G987" s="3">
        <v>689</v>
      </c>
      <c r="H987" s="3">
        <v>0.2</v>
      </c>
      <c r="I987" s="3" t="s">
        <v>6</v>
      </c>
      <c r="J987" s="3" t="b">
        <v>0</v>
      </c>
      <c r="K987" s="4" t="s">
        <v>24</v>
      </c>
      <c r="L987" s="3" t="s">
        <v>24</v>
      </c>
      <c r="M987" t="e">
        <f t="shared" si="30"/>
        <v>#VALUE!</v>
      </c>
      <c r="N987" s="46">
        <f t="shared" si="31"/>
        <v>0</v>
      </c>
      <c r="O987" s="14"/>
    </row>
    <row r="988" spans="2:15">
      <c r="B988">
        <v>4000983</v>
      </c>
      <c r="C988" s="2">
        <v>6937</v>
      </c>
      <c r="D988" s="5">
        <v>5.0500000000000003E-2</v>
      </c>
      <c r="E988" s="2" t="s">
        <v>23</v>
      </c>
      <c r="F988" s="2" t="s">
        <v>23</v>
      </c>
      <c r="G988" s="3">
        <v>670</v>
      </c>
      <c r="H988" s="3">
        <v>0.72000000000000008</v>
      </c>
      <c r="I988" s="3" t="s">
        <v>6</v>
      </c>
      <c r="J988" s="3" t="b">
        <v>0</v>
      </c>
      <c r="K988" s="4" t="s">
        <v>24</v>
      </c>
      <c r="L988" s="3" t="s">
        <v>24</v>
      </c>
      <c r="M988" t="e">
        <f t="shared" si="30"/>
        <v>#VALUE!</v>
      </c>
      <c r="N988" s="46">
        <f t="shared" si="31"/>
        <v>0</v>
      </c>
      <c r="O988" s="14"/>
    </row>
    <row r="989" spans="2:15">
      <c r="B989">
        <v>4000984</v>
      </c>
      <c r="C989" s="2">
        <v>132191</v>
      </c>
      <c r="D989" s="5">
        <v>2.2800000000000001E-2</v>
      </c>
      <c r="E989" s="2" t="s">
        <v>23</v>
      </c>
      <c r="F989" s="2" t="s">
        <v>25</v>
      </c>
      <c r="G989" s="3">
        <v>633</v>
      </c>
      <c r="H989" s="3">
        <v>0.80999999999999994</v>
      </c>
      <c r="I989" s="3" t="s">
        <v>6</v>
      </c>
      <c r="J989" s="3" t="b">
        <v>0</v>
      </c>
      <c r="K989" s="4" t="s">
        <v>24</v>
      </c>
      <c r="L989" s="3" t="s">
        <v>24</v>
      </c>
      <c r="M989" t="e">
        <f t="shared" si="30"/>
        <v>#VALUE!</v>
      </c>
      <c r="N989" s="46">
        <f t="shared" si="31"/>
        <v>0</v>
      </c>
      <c r="O989" s="14"/>
    </row>
    <row r="990" spans="2:15">
      <c r="B990">
        <v>4000985</v>
      </c>
      <c r="C990" s="2">
        <v>130358</v>
      </c>
      <c r="D990" s="5">
        <v>3.7499999999999999E-2</v>
      </c>
      <c r="E990" s="2" t="s">
        <v>23</v>
      </c>
      <c r="F990" s="2" t="s">
        <v>27</v>
      </c>
      <c r="G990" s="3">
        <v>438</v>
      </c>
      <c r="H990" s="3">
        <v>0.64</v>
      </c>
      <c r="I990" s="3" t="s">
        <v>6</v>
      </c>
      <c r="J990" s="3" t="s">
        <v>24</v>
      </c>
      <c r="K990" s="4">
        <v>0.18</v>
      </c>
      <c r="L990" s="3">
        <v>6</v>
      </c>
      <c r="M990">
        <f t="shared" si="30"/>
        <v>0.17008401285415223</v>
      </c>
      <c r="N990" s="46">
        <f t="shared" si="31"/>
        <v>106893.56000000001</v>
      </c>
      <c r="O990" s="14"/>
    </row>
    <row r="991" spans="2:15">
      <c r="B991">
        <v>4000986</v>
      </c>
      <c r="C991" s="2">
        <v>125509</v>
      </c>
      <c r="D991" s="5">
        <v>2.07E-2</v>
      </c>
      <c r="E991" s="2" t="s">
        <v>23</v>
      </c>
      <c r="F991" s="2" t="s">
        <v>23</v>
      </c>
      <c r="G991" s="3">
        <v>731</v>
      </c>
      <c r="H991" s="3">
        <v>0.2</v>
      </c>
      <c r="I991" s="3" t="s">
        <v>6</v>
      </c>
      <c r="J991" s="3" t="b">
        <v>0</v>
      </c>
      <c r="K991" s="4" t="s">
        <v>24</v>
      </c>
      <c r="L991" s="3" t="s">
        <v>24</v>
      </c>
      <c r="M991" t="e">
        <f t="shared" si="30"/>
        <v>#VALUE!</v>
      </c>
      <c r="N991" s="46">
        <f t="shared" si="31"/>
        <v>0</v>
      </c>
      <c r="O991" s="14"/>
    </row>
    <row r="992" spans="2:15">
      <c r="B992">
        <v>4000987</v>
      </c>
      <c r="C992" s="2">
        <v>107767</v>
      </c>
      <c r="D992" s="5">
        <v>4.5499999999999999E-2</v>
      </c>
      <c r="E992" s="2" t="s">
        <v>23</v>
      </c>
      <c r="F992" s="2" t="s">
        <v>25</v>
      </c>
      <c r="G992" s="3">
        <v>695</v>
      </c>
      <c r="H992" s="3">
        <v>0.2</v>
      </c>
      <c r="I992" s="3" t="s">
        <v>6</v>
      </c>
      <c r="J992" s="3" t="b">
        <v>0</v>
      </c>
      <c r="K992" s="4" t="s">
        <v>24</v>
      </c>
      <c r="L992" s="3" t="s">
        <v>24</v>
      </c>
      <c r="M992" t="e">
        <f t="shared" si="30"/>
        <v>#VALUE!</v>
      </c>
      <c r="N992" s="46">
        <f t="shared" si="31"/>
        <v>0</v>
      </c>
      <c r="O992" s="14"/>
    </row>
    <row r="993" spans="2:15">
      <c r="B993">
        <v>4000988</v>
      </c>
      <c r="C993" s="2">
        <v>20109</v>
      </c>
      <c r="D993" s="5">
        <v>6.2700000000000006E-2</v>
      </c>
      <c r="E993" s="2" t="s">
        <v>23</v>
      </c>
      <c r="F993" s="2" t="s">
        <v>23</v>
      </c>
      <c r="G993" s="3">
        <v>717</v>
      </c>
      <c r="H993" s="3">
        <v>0.79999999999999993</v>
      </c>
      <c r="I993" s="3" t="s">
        <v>6</v>
      </c>
      <c r="J993" s="3" t="b">
        <v>0</v>
      </c>
      <c r="K993" s="4" t="s">
        <v>24</v>
      </c>
      <c r="L993" s="3" t="s">
        <v>24</v>
      </c>
      <c r="M993" t="e">
        <f t="shared" si="30"/>
        <v>#VALUE!</v>
      </c>
      <c r="N993" s="46">
        <f t="shared" si="31"/>
        <v>0</v>
      </c>
      <c r="O993" s="14"/>
    </row>
    <row r="994" spans="2:15">
      <c r="B994">
        <v>4000989</v>
      </c>
      <c r="C994" s="2">
        <v>6573</v>
      </c>
      <c r="D994" s="5">
        <v>4.1099999999999998E-2</v>
      </c>
      <c r="E994" s="2" t="s">
        <v>23</v>
      </c>
      <c r="F994" s="2" t="s">
        <v>23</v>
      </c>
      <c r="G994" s="3">
        <v>784</v>
      </c>
      <c r="H994" s="3">
        <v>0.2</v>
      </c>
      <c r="I994" s="3" t="s">
        <v>6</v>
      </c>
      <c r="J994" s="3" t="b">
        <v>0</v>
      </c>
      <c r="K994" s="4" t="s">
        <v>24</v>
      </c>
      <c r="L994" s="3" t="s">
        <v>24</v>
      </c>
      <c r="M994" t="e">
        <f t="shared" si="30"/>
        <v>#VALUE!</v>
      </c>
      <c r="N994" s="46">
        <f t="shared" si="31"/>
        <v>0</v>
      </c>
      <c r="O994" s="14"/>
    </row>
    <row r="995" spans="2:15">
      <c r="B995">
        <v>4000990</v>
      </c>
      <c r="C995" s="2">
        <v>62860</v>
      </c>
      <c r="D995" s="5">
        <v>3.4299999999999997E-2</v>
      </c>
      <c r="E995" s="2" t="s">
        <v>23</v>
      </c>
      <c r="F995" s="2" t="s">
        <v>23</v>
      </c>
      <c r="G995" s="3">
        <v>729</v>
      </c>
      <c r="H995" s="3">
        <v>0.2</v>
      </c>
      <c r="I995" s="3" t="s">
        <v>6</v>
      </c>
      <c r="J995" s="3" t="b">
        <v>0</v>
      </c>
      <c r="K995" s="4" t="s">
        <v>24</v>
      </c>
      <c r="L995" s="3" t="s">
        <v>24</v>
      </c>
      <c r="M995" t="e">
        <f t="shared" si="30"/>
        <v>#VALUE!</v>
      </c>
      <c r="N995" s="46">
        <f t="shared" si="31"/>
        <v>0</v>
      </c>
      <c r="O995" s="14"/>
    </row>
    <row r="996" spans="2:15">
      <c r="B996">
        <v>4000991</v>
      </c>
      <c r="C996" s="2">
        <v>113514</v>
      </c>
      <c r="D996" s="5">
        <v>5.0299999999999997E-2</v>
      </c>
      <c r="E996" s="2" t="s">
        <v>23</v>
      </c>
      <c r="F996" s="2" t="s">
        <v>23</v>
      </c>
      <c r="G996" s="3">
        <v>711</v>
      </c>
      <c r="H996" s="3">
        <v>0.23199999999999998</v>
      </c>
      <c r="I996" s="3" t="s">
        <v>6</v>
      </c>
      <c r="J996" s="3" t="b">
        <v>0</v>
      </c>
      <c r="K996" s="4" t="s">
        <v>24</v>
      </c>
      <c r="L996" s="3" t="s">
        <v>24</v>
      </c>
      <c r="M996" t="e">
        <f t="shared" si="30"/>
        <v>#VALUE!</v>
      </c>
      <c r="N996" s="46">
        <f t="shared" si="31"/>
        <v>0</v>
      </c>
      <c r="O996" s="14"/>
    </row>
    <row r="997" spans="2:15">
      <c r="B997">
        <v>4000992</v>
      </c>
      <c r="C997" s="2">
        <v>87308</v>
      </c>
      <c r="D997" s="5">
        <v>3.6999999999999998E-2</v>
      </c>
      <c r="E997" s="2" t="s">
        <v>23</v>
      </c>
      <c r="F997" s="2" t="s">
        <v>23</v>
      </c>
      <c r="G997" s="3">
        <v>778</v>
      </c>
      <c r="H997" s="3">
        <v>0.2</v>
      </c>
      <c r="I997" s="3" t="s">
        <v>6</v>
      </c>
      <c r="J997" s="3" t="b">
        <v>0</v>
      </c>
      <c r="K997" s="4" t="s">
        <v>24</v>
      </c>
      <c r="L997" s="3" t="s">
        <v>24</v>
      </c>
      <c r="M997" t="e">
        <f t="shared" si="30"/>
        <v>#VALUE!</v>
      </c>
      <c r="N997" s="46">
        <f t="shared" si="31"/>
        <v>0</v>
      </c>
      <c r="O997" s="14"/>
    </row>
    <row r="998" spans="2:15">
      <c r="B998">
        <v>4000993</v>
      </c>
      <c r="C998" s="2">
        <v>49083</v>
      </c>
      <c r="D998" s="5">
        <v>3.6900000000000002E-2</v>
      </c>
      <c r="E998" s="2" t="s">
        <v>23</v>
      </c>
      <c r="F998" s="2" t="s">
        <v>23</v>
      </c>
      <c r="G998" s="3">
        <v>727</v>
      </c>
      <c r="H998" s="3">
        <v>0.43999999999999995</v>
      </c>
      <c r="I998" s="3" t="s">
        <v>6</v>
      </c>
      <c r="J998" s="3" t="b">
        <v>0</v>
      </c>
      <c r="K998" s="4" t="s">
        <v>24</v>
      </c>
      <c r="L998" s="3" t="s">
        <v>24</v>
      </c>
      <c r="M998" t="e">
        <f t="shared" si="30"/>
        <v>#VALUE!</v>
      </c>
      <c r="N998" s="46">
        <f t="shared" si="31"/>
        <v>0</v>
      </c>
      <c r="O998" s="14"/>
    </row>
    <row r="999" spans="2:15">
      <c r="B999">
        <v>4000994</v>
      </c>
      <c r="C999" s="2">
        <v>122106</v>
      </c>
      <c r="D999" s="5">
        <v>3.27E-2</v>
      </c>
      <c r="E999" s="2" t="s">
        <v>23</v>
      </c>
      <c r="F999" s="2" t="s">
        <v>23</v>
      </c>
      <c r="G999" s="3">
        <v>770</v>
      </c>
      <c r="H999" s="3">
        <v>0.2</v>
      </c>
      <c r="I999" s="3" t="s">
        <v>6</v>
      </c>
      <c r="J999" s="3" t="b">
        <v>0</v>
      </c>
      <c r="K999" s="4" t="s">
        <v>24</v>
      </c>
      <c r="L999" s="3" t="s">
        <v>24</v>
      </c>
      <c r="M999" t="e">
        <f t="shared" si="30"/>
        <v>#VALUE!</v>
      </c>
      <c r="N999" s="46">
        <f t="shared" si="31"/>
        <v>0</v>
      </c>
      <c r="O999" s="14"/>
    </row>
    <row r="1000" spans="2:15">
      <c r="B1000">
        <v>4000995</v>
      </c>
      <c r="C1000" s="2">
        <v>112752</v>
      </c>
      <c r="D1000" s="5">
        <v>4.1500000000000002E-2</v>
      </c>
      <c r="E1000" s="2" t="s">
        <v>23</v>
      </c>
      <c r="F1000" s="2" t="s">
        <v>23</v>
      </c>
      <c r="G1000" s="3">
        <v>681</v>
      </c>
      <c r="H1000" s="3">
        <v>0.70400000000000007</v>
      </c>
      <c r="I1000" s="3" t="s">
        <v>6</v>
      </c>
      <c r="J1000" s="3" t="b">
        <v>0</v>
      </c>
      <c r="K1000" s="4" t="s">
        <v>24</v>
      </c>
      <c r="L1000" s="3" t="s">
        <v>24</v>
      </c>
      <c r="M1000" t="e">
        <f t="shared" si="30"/>
        <v>#VALUE!</v>
      </c>
      <c r="N1000" s="46">
        <f t="shared" si="31"/>
        <v>0</v>
      </c>
      <c r="O1000" s="14"/>
    </row>
    <row r="1001" spans="2:15">
      <c r="B1001">
        <v>4000996</v>
      </c>
      <c r="C1001" s="2">
        <v>157733</v>
      </c>
      <c r="D1001" s="5">
        <v>4.3400000000000001E-2</v>
      </c>
      <c r="E1001" s="2" t="s">
        <v>23</v>
      </c>
      <c r="F1001" s="2" t="s">
        <v>23</v>
      </c>
      <c r="G1001" s="3">
        <v>738</v>
      </c>
      <c r="H1001" s="3">
        <v>0.79199999999999993</v>
      </c>
      <c r="I1001" s="3" t="s">
        <v>6</v>
      </c>
      <c r="J1001" s="3" t="b">
        <v>0</v>
      </c>
      <c r="K1001" s="4" t="s">
        <v>24</v>
      </c>
      <c r="L1001" s="3" t="s">
        <v>24</v>
      </c>
      <c r="M1001" t="e">
        <f t="shared" si="30"/>
        <v>#VALUE!</v>
      </c>
      <c r="N1001" s="46">
        <f t="shared" si="31"/>
        <v>0</v>
      </c>
      <c r="O1001" s="14"/>
    </row>
    <row r="1002" spans="2:15">
      <c r="B1002">
        <v>4000997</v>
      </c>
      <c r="C1002" s="2">
        <v>109640</v>
      </c>
      <c r="D1002" s="5">
        <v>2.9600000000000001E-2</v>
      </c>
      <c r="E1002" s="2" t="s">
        <v>23</v>
      </c>
      <c r="F1002" s="2" t="s">
        <v>23</v>
      </c>
      <c r="G1002" s="3">
        <v>617</v>
      </c>
      <c r="H1002" s="3">
        <v>0.57600000000000007</v>
      </c>
      <c r="I1002" s="3" t="s">
        <v>6</v>
      </c>
      <c r="J1002" s="3" t="b">
        <v>0</v>
      </c>
      <c r="K1002" s="4" t="s">
        <v>24</v>
      </c>
      <c r="L1002" s="3" t="s">
        <v>24</v>
      </c>
      <c r="M1002" t="e">
        <f t="shared" si="30"/>
        <v>#VALUE!</v>
      </c>
      <c r="N1002" s="46">
        <f t="shared" si="31"/>
        <v>0</v>
      </c>
      <c r="O1002" s="14"/>
    </row>
    <row r="1003" spans="2:15">
      <c r="B1003">
        <v>4000998</v>
      </c>
      <c r="C1003" s="2">
        <v>183905</v>
      </c>
      <c r="D1003" s="5">
        <v>3.3799999999999997E-2</v>
      </c>
      <c r="E1003" s="2" t="s">
        <v>23</v>
      </c>
      <c r="F1003" s="2" t="s">
        <v>23</v>
      </c>
      <c r="G1003" s="3">
        <v>740</v>
      </c>
      <c r="H1003" s="3">
        <v>0.24</v>
      </c>
      <c r="I1003" s="3" t="s">
        <v>6</v>
      </c>
      <c r="J1003" s="3" t="b">
        <v>0</v>
      </c>
      <c r="K1003" s="4" t="s">
        <v>24</v>
      </c>
      <c r="L1003" s="3" t="s">
        <v>24</v>
      </c>
      <c r="M1003" t="e">
        <f t="shared" si="30"/>
        <v>#VALUE!</v>
      </c>
      <c r="N1003" s="46">
        <f t="shared" si="31"/>
        <v>0</v>
      </c>
      <c r="O1003" s="14"/>
    </row>
    <row r="1004" spans="2:15">
      <c r="B1004">
        <v>4000999</v>
      </c>
      <c r="C1004" s="2">
        <v>68442</v>
      </c>
      <c r="D1004" s="5">
        <v>4.9500000000000002E-2</v>
      </c>
      <c r="E1004" s="2" t="s">
        <v>23</v>
      </c>
      <c r="F1004" s="2" t="s">
        <v>23</v>
      </c>
      <c r="G1004" s="3">
        <v>664</v>
      </c>
      <c r="H1004" s="3">
        <v>0.42400000000000004</v>
      </c>
      <c r="I1004" s="3" t="s">
        <v>6</v>
      </c>
      <c r="J1004" s="3" t="b">
        <v>0</v>
      </c>
      <c r="K1004" s="4" t="s">
        <v>24</v>
      </c>
      <c r="L1004" s="3" t="s">
        <v>24</v>
      </c>
      <c r="M1004" t="e">
        <f t="shared" si="30"/>
        <v>#VALUE!</v>
      </c>
      <c r="N1004" s="46">
        <f t="shared" si="31"/>
        <v>0</v>
      </c>
      <c r="O1004" s="14"/>
    </row>
    <row r="1005" spans="2:15">
      <c r="B1005">
        <v>4001000</v>
      </c>
      <c r="C1005" s="2">
        <v>23344</v>
      </c>
      <c r="D1005" s="5">
        <v>6.2399999999999997E-2</v>
      </c>
      <c r="E1005" s="2" t="s">
        <v>23</v>
      </c>
      <c r="F1005" s="2" t="s">
        <v>23</v>
      </c>
      <c r="G1005" s="3">
        <v>633</v>
      </c>
      <c r="H1005" s="3">
        <v>0.25600000000000012</v>
      </c>
      <c r="I1005" s="3" t="s">
        <v>6</v>
      </c>
      <c r="J1005" s="3" t="b">
        <v>0</v>
      </c>
      <c r="K1005" s="4" t="s">
        <v>24</v>
      </c>
      <c r="L1005" s="3" t="s">
        <v>24</v>
      </c>
      <c r="M1005" t="e">
        <f t="shared" si="30"/>
        <v>#VALUE!</v>
      </c>
      <c r="N1005" s="46">
        <f t="shared" si="31"/>
        <v>0</v>
      </c>
      <c r="O1005" s="14"/>
    </row>
  </sheetData>
  <mergeCells count="3">
    <mergeCell ref="C3:F3"/>
    <mergeCell ref="G3:I3"/>
    <mergeCell ref="J3:L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1005"/>
  <sheetViews>
    <sheetView workbookViewId="0">
      <selection activeCell="N15" sqref="N15"/>
    </sheetView>
  </sheetViews>
  <sheetFormatPr baseColWidth="10" defaultColWidth="8.83203125" defaultRowHeight="15"/>
  <cols>
    <col min="3" max="3" width="12" customWidth="1"/>
    <col min="4" max="5" width="8.83203125" customWidth="1"/>
    <col min="6" max="6" width="10.5" bestFit="1" customWidth="1"/>
    <col min="8" max="8" width="12.5" customWidth="1"/>
    <col min="9" max="9" width="11" customWidth="1"/>
    <col min="15" max="15" width="14.83203125"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62</v>
      </c>
      <c r="F4" s="7" t="s">
        <v>66</v>
      </c>
      <c r="G4" s="7" t="s">
        <v>15</v>
      </c>
      <c r="H4" s="7" t="s">
        <v>5</v>
      </c>
      <c r="I4" s="7" t="s">
        <v>3</v>
      </c>
      <c r="J4" s="7" t="s">
        <v>4</v>
      </c>
      <c r="K4" s="7" t="s">
        <v>11</v>
      </c>
      <c r="L4" s="7" t="s">
        <v>12</v>
      </c>
      <c r="M4" t="s">
        <v>92</v>
      </c>
      <c r="N4" s="13" t="s">
        <v>79</v>
      </c>
      <c r="O4" s="13"/>
    </row>
    <row r="5" spans="2:15">
      <c r="B5">
        <v>3000000</v>
      </c>
      <c r="C5" s="2">
        <v>111298</v>
      </c>
      <c r="D5" s="5">
        <v>4.4499999999999998E-2</v>
      </c>
      <c r="E5" s="2" t="s">
        <v>23</v>
      </c>
      <c r="F5" s="2" t="s">
        <v>23</v>
      </c>
      <c r="G5" s="3">
        <v>631</v>
      </c>
      <c r="H5" s="3">
        <v>0.24</v>
      </c>
      <c r="I5" s="3" t="s">
        <v>6</v>
      </c>
      <c r="J5" s="3" t="b">
        <v>0</v>
      </c>
      <c r="K5" s="4" t="s">
        <v>24</v>
      </c>
      <c r="L5" s="3" t="s">
        <v>24</v>
      </c>
      <c r="M5" t="e">
        <f>IF(ISBLANK(J5), 0, K5 / (1 + 0.12)^(L5/12))</f>
        <v>#VALUE!</v>
      </c>
      <c r="N5" s="46">
        <f>IF(F5="defaulted", C5 * (1 - K5), 0)</f>
        <v>0</v>
      </c>
      <c r="O5" s="14"/>
    </row>
    <row r="6" spans="2:15">
      <c r="B6">
        <v>3000001</v>
      </c>
      <c r="C6" s="2">
        <v>77683</v>
      </c>
      <c r="D6" s="5">
        <v>6.2100000000000002E-2</v>
      </c>
      <c r="E6" s="2" t="s">
        <v>23</v>
      </c>
      <c r="F6" s="2" t="s">
        <v>23</v>
      </c>
      <c r="G6" s="3">
        <v>604</v>
      </c>
      <c r="H6" s="3">
        <v>0.23199999999999998</v>
      </c>
      <c r="I6" s="3" t="s">
        <v>6</v>
      </c>
      <c r="J6" s="3" t="b">
        <v>0</v>
      </c>
      <c r="K6" s="4" t="s">
        <v>24</v>
      </c>
      <c r="L6" s="3" t="s">
        <v>24</v>
      </c>
      <c r="M6" t="e">
        <f t="shared" ref="M6:M69" si="0">IF(ISBLANK(J6), 0, K6 / (1 + 0.12)^(L6/12))</f>
        <v>#VALUE!</v>
      </c>
      <c r="N6" s="46">
        <f t="shared" ref="N6:N69" si="1">IF(F6="defaulted", C6 * (1 - K6), 0)</f>
        <v>0</v>
      </c>
      <c r="O6" s="14"/>
    </row>
    <row r="7" spans="2:15">
      <c r="B7">
        <v>3000002</v>
      </c>
      <c r="C7" s="2">
        <v>114520</v>
      </c>
      <c r="D7" s="5">
        <v>2.7900000000000001E-2</v>
      </c>
      <c r="E7" s="2" t="s">
        <v>23</v>
      </c>
      <c r="F7" s="2" t="s">
        <v>23</v>
      </c>
      <c r="G7" s="3">
        <v>685</v>
      </c>
      <c r="H7" s="3">
        <v>0.28799999999999992</v>
      </c>
      <c r="I7" s="3" t="s">
        <v>6</v>
      </c>
      <c r="J7" s="3" t="b">
        <v>0</v>
      </c>
      <c r="K7" s="4" t="s">
        <v>24</v>
      </c>
      <c r="L7" s="3" t="s">
        <v>24</v>
      </c>
      <c r="M7" t="e">
        <f t="shared" si="0"/>
        <v>#VALUE!</v>
      </c>
      <c r="N7" s="46">
        <f t="shared" si="1"/>
        <v>0</v>
      </c>
      <c r="O7" s="14"/>
    </row>
    <row r="8" spans="2:15">
      <c r="B8">
        <v>3000003</v>
      </c>
      <c r="C8" s="2">
        <v>18680</v>
      </c>
      <c r="D8" s="5">
        <v>3.7999999999999999E-2</v>
      </c>
      <c r="E8" s="2" t="s">
        <v>23</v>
      </c>
      <c r="F8" s="2" t="s">
        <v>23</v>
      </c>
      <c r="G8" s="3">
        <v>773</v>
      </c>
      <c r="H8" s="3">
        <v>0.4880000000000001</v>
      </c>
      <c r="I8" s="3" t="s">
        <v>6</v>
      </c>
      <c r="J8" s="3" t="b">
        <v>0</v>
      </c>
      <c r="K8" s="4" t="s">
        <v>24</v>
      </c>
      <c r="L8" s="3" t="s">
        <v>24</v>
      </c>
      <c r="M8" t="e">
        <f t="shared" si="0"/>
        <v>#VALUE!</v>
      </c>
      <c r="N8" s="46">
        <f t="shared" si="1"/>
        <v>0</v>
      </c>
      <c r="O8" s="14"/>
    </row>
    <row r="9" spans="2:15">
      <c r="B9">
        <v>3000004</v>
      </c>
      <c r="C9" s="2">
        <v>163628</v>
      </c>
      <c r="D9" s="5">
        <v>3.9300000000000002E-2</v>
      </c>
      <c r="E9" s="2" t="s">
        <v>23</v>
      </c>
      <c r="F9" s="2" t="s">
        <v>23</v>
      </c>
      <c r="G9" s="3">
        <v>771</v>
      </c>
      <c r="H9" s="3">
        <v>0.78400000000000014</v>
      </c>
      <c r="I9" s="3" t="s">
        <v>6</v>
      </c>
      <c r="J9" s="3" t="b">
        <v>0</v>
      </c>
      <c r="K9" s="4" t="s">
        <v>24</v>
      </c>
      <c r="L9" s="3" t="s">
        <v>24</v>
      </c>
      <c r="M9" t="e">
        <f t="shared" si="0"/>
        <v>#VALUE!</v>
      </c>
      <c r="N9" s="46">
        <f t="shared" si="1"/>
        <v>0</v>
      </c>
      <c r="O9" s="14"/>
    </row>
    <row r="10" spans="2:15">
      <c r="B10">
        <v>3000005</v>
      </c>
      <c r="C10" s="2">
        <v>183875</v>
      </c>
      <c r="D10" s="5">
        <v>4.5699999999999998E-2</v>
      </c>
      <c r="E10" s="2" t="s">
        <v>23</v>
      </c>
      <c r="F10" s="2" t="s">
        <v>23</v>
      </c>
      <c r="G10" s="3">
        <v>697</v>
      </c>
      <c r="H10" s="3">
        <v>0.44800000000000006</v>
      </c>
      <c r="I10" s="3" t="s">
        <v>6</v>
      </c>
      <c r="J10" s="3" t="b">
        <v>0</v>
      </c>
      <c r="K10" s="4" t="s">
        <v>24</v>
      </c>
      <c r="L10" s="3" t="s">
        <v>24</v>
      </c>
      <c r="M10" t="e">
        <f t="shared" si="0"/>
        <v>#VALUE!</v>
      </c>
      <c r="N10" s="46">
        <f t="shared" si="1"/>
        <v>0</v>
      </c>
      <c r="O10" s="14"/>
    </row>
    <row r="11" spans="2:15">
      <c r="B11">
        <v>3000006</v>
      </c>
      <c r="C11" s="2">
        <v>103065</v>
      </c>
      <c r="D11" s="5">
        <v>5.21E-2</v>
      </c>
      <c r="E11" s="2" t="s">
        <v>23</v>
      </c>
      <c r="F11" s="2" t="s">
        <v>23</v>
      </c>
      <c r="G11" s="3">
        <v>610</v>
      </c>
      <c r="H11" s="3">
        <v>0.504</v>
      </c>
      <c r="I11" s="3" t="s">
        <v>6</v>
      </c>
      <c r="J11" s="3" t="b">
        <v>0</v>
      </c>
      <c r="K11" s="4" t="s">
        <v>24</v>
      </c>
      <c r="L11" s="3" t="s">
        <v>24</v>
      </c>
      <c r="M11" t="e">
        <f t="shared" si="0"/>
        <v>#VALUE!</v>
      </c>
      <c r="N11" s="46">
        <f t="shared" si="1"/>
        <v>0</v>
      </c>
      <c r="O11" s="14"/>
    </row>
    <row r="12" spans="2:15">
      <c r="B12">
        <v>3000007</v>
      </c>
      <c r="C12" s="2">
        <v>199330</v>
      </c>
      <c r="D12" s="5">
        <v>6.2199999999999998E-2</v>
      </c>
      <c r="E12" s="2" t="s">
        <v>23</v>
      </c>
      <c r="F12" s="2" t="s">
        <v>23</v>
      </c>
      <c r="G12" s="3">
        <v>600</v>
      </c>
      <c r="H12" s="3">
        <v>0.34400000000000008</v>
      </c>
      <c r="I12" s="3" t="s">
        <v>6</v>
      </c>
      <c r="J12" s="3" t="b">
        <v>0</v>
      </c>
      <c r="K12" s="4" t="s">
        <v>24</v>
      </c>
      <c r="L12" s="3" t="s">
        <v>24</v>
      </c>
      <c r="M12" t="e">
        <f t="shared" si="0"/>
        <v>#VALUE!</v>
      </c>
      <c r="N12" s="46">
        <f t="shared" si="1"/>
        <v>0</v>
      </c>
      <c r="O12" s="14"/>
    </row>
    <row r="13" spans="2:15">
      <c r="B13">
        <v>3000008</v>
      </c>
      <c r="C13" s="2">
        <v>117534</v>
      </c>
      <c r="D13" s="5">
        <v>2.4799999999999999E-2</v>
      </c>
      <c r="E13" s="2" t="s">
        <v>23</v>
      </c>
      <c r="F13" s="2" t="s">
        <v>25</v>
      </c>
      <c r="G13" s="3">
        <v>710</v>
      </c>
      <c r="H13" s="3">
        <v>0.7599999999999999</v>
      </c>
      <c r="I13" s="3" t="s">
        <v>6</v>
      </c>
      <c r="J13" s="3" t="b">
        <v>0</v>
      </c>
      <c r="K13" s="4" t="s">
        <v>24</v>
      </c>
      <c r="L13" s="3" t="s">
        <v>24</v>
      </c>
      <c r="M13" t="e">
        <f t="shared" si="0"/>
        <v>#VALUE!</v>
      </c>
      <c r="N13" s="46">
        <f t="shared" si="1"/>
        <v>0</v>
      </c>
      <c r="O13" s="14"/>
    </row>
    <row r="14" spans="2:15">
      <c r="B14">
        <v>3000009</v>
      </c>
      <c r="C14" s="2">
        <v>157103</v>
      </c>
      <c r="D14" s="5">
        <v>3.5200000000000002E-2</v>
      </c>
      <c r="E14" s="2" t="s">
        <v>23</v>
      </c>
      <c r="F14" s="2" t="s">
        <v>23</v>
      </c>
      <c r="G14" s="3">
        <v>697</v>
      </c>
      <c r="H14" s="3">
        <v>0.56800000000000006</v>
      </c>
      <c r="I14" s="3" t="s">
        <v>6</v>
      </c>
      <c r="J14" s="3" t="b">
        <v>0</v>
      </c>
      <c r="K14" s="4" t="s">
        <v>24</v>
      </c>
      <c r="L14" s="3" t="s">
        <v>24</v>
      </c>
      <c r="M14" t="e">
        <f t="shared" si="0"/>
        <v>#VALUE!</v>
      </c>
      <c r="N14" s="46">
        <f t="shared" si="1"/>
        <v>0</v>
      </c>
      <c r="O14" s="14"/>
    </row>
    <row r="15" spans="2:15">
      <c r="B15">
        <v>3000010</v>
      </c>
      <c r="C15" s="2">
        <v>170305</v>
      </c>
      <c r="D15" s="5">
        <v>2.92E-2</v>
      </c>
      <c r="E15" s="2" t="s">
        <v>26</v>
      </c>
      <c r="F15" s="2" t="s">
        <v>27</v>
      </c>
      <c r="G15" s="3">
        <v>455.4</v>
      </c>
      <c r="H15" s="3">
        <v>0.6</v>
      </c>
      <c r="I15" s="3" t="s">
        <v>6</v>
      </c>
      <c r="J15" s="3" t="s">
        <v>24</v>
      </c>
      <c r="K15" s="4">
        <v>0.2</v>
      </c>
      <c r="L15" s="3">
        <v>3</v>
      </c>
      <c r="M15">
        <f t="shared" si="0"/>
        <v>0.19441308418139641</v>
      </c>
      <c r="N15" s="46">
        <f t="shared" si="1"/>
        <v>136244</v>
      </c>
      <c r="O15" s="14"/>
    </row>
    <row r="16" spans="2:15">
      <c r="B16">
        <v>3000011</v>
      </c>
      <c r="C16" s="2">
        <v>125464</v>
      </c>
      <c r="D16" s="5">
        <v>2.6100000000000002E-2</v>
      </c>
      <c r="E16" s="2" t="s">
        <v>23</v>
      </c>
      <c r="F16" s="2" t="s">
        <v>23</v>
      </c>
      <c r="G16" s="3">
        <v>751</v>
      </c>
      <c r="H16" s="3">
        <v>0.34400000000000008</v>
      </c>
      <c r="I16" s="3" t="s">
        <v>6</v>
      </c>
      <c r="J16" s="3" t="b">
        <v>0</v>
      </c>
      <c r="K16" s="4" t="s">
        <v>24</v>
      </c>
      <c r="L16" s="3" t="s">
        <v>24</v>
      </c>
      <c r="M16" t="e">
        <f t="shared" si="0"/>
        <v>#VALUE!</v>
      </c>
      <c r="N16" s="46">
        <f t="shared" si="1"/>
        <v>0</v>
      </c>
      <c r="O16" s="14"/>
    </row>
    <row r="17" spans="2:15">
      <c r="B17">
        <v>3000012</v>
      </c>
      <c r="C17" s="2">
        <v>162818</v>
      </c>
      <c r="D17" s="5">
        <v>6.6199999999999995E-2</v>
      </c>
      <c r="E17" s="2" t="s">
        <v>23</v>
      </c>
      <c r="F17" s="2" t="s">
        <v>23</v>
      </c>
      <c r="G17" s="3">
        <v>649</v>
      </c>
      <c r="H17" s="3">
        <v>0.63200000000000001</v>
      </c>
      <c r="I17" s="3" t="s">
        <v>6</v>
      </c>
      <c r="J17" s="3" t="b">
        <v>0</v>
      </c>
      <c r="K17" s="4" t="s">
        <v>24</v>
      </c>
      <c r="L17" s="3" t="s">
        <v>24</v>
      </c>
      <c r="M17" t="e">
        <f t="shared" si="0"/>
        <v>#VALUE!</v>
      </c>
      <c r="N17" s="46">
        <f t="shared" si="1"/>
        <v>0</v>
      </c>
      <c r="O17" s="14"/>
    </row>
    <row r="18" spans="2:15">
      <c r="B18">
        <v>3000013</v>
      </c>
      <c r="C18" s="2">
        <v>181875</v>
      </c>
      <c r="D18" s="5">
        <v>4.4600000000000001E-2</v>
      </c>
      <c r="E18" s="2" t="s">
        <v>23</v>
      </c>
      <c r="F18" s="2" t="s">
        <v>23</v>
      </c>
      <c r="G18" s="3">
        <v>647</v>
      </c>
      <c r="H18" s="3">
        <v>0.46400000000000008</v>
      </c>
      <c r="I18" s="3" t="s">
        <v>6</v>
      </c>
      <c r="J18" s="3" t="b">
        <v>0</v>
      </c>
      <c r="K18" s="4" t="s">
        <v>24</v>
      </c>
      <c r="L18" s="3" t="s">
        <v>24</v>
      </c>
      <c r="M18" t="e">
        <f t="shared" si="0"/>
        <v>#VALUE!</v>
      </c>
      <c r="N18" s="46">
        <f t="shared" si="1"/>
        <v>0</v>
      </c>
      <c r="O18" s="14"/>
    </row>
    <row r="19" spans="2:15">
      <c r="B19">
        <v>3000014</v>
      </c>
      <c r="C19" s="2">
        <v>123894</v>
      </c>
      <c r="D19" s="5">
        <v>5.7000000000000002E-2</v>
      </c>
      <c r="E19" s="2" t="s">
        <v>23</v>
      </c>
      <c r="F19" s="2" t="s">
        <v>23</v>
      </c>
      <c r="G19" s="3">
        <v>784</v>
      </c>
      <c r="H19" s="3">
        <v>0.2</v>
      </c>
      <c r="I19" s="3" t="s">
        <v>6</v>
      </c>
      <c r="J19" s="3" t="b">
        <v>0</v>
      </c>
      <c r="K19" s="4" t="s">
        <v>24</v>
      </c>
      <c r="L19" s="3" t="s">
        <v>24</v>
      </c>
      <c r="M19" t="e">
        <f t="shared" si="0"/>
        <v>#VALUE!</v>
      </c>
      <c r="N19" s="46">
        <f t="shared" si="1"/>
        <v>0</v>
      </c>
      <c r="O19" s="14"/>
    </row>
    <row r="20" spans="2:15">
      <c r="B20">
        <v>3000015</v>
      </c>
      <c r="C20" s="2">
        <v>109630</v>
      </c>
      <c r="D20" s="5">
        <v>6.3100000000000003E-2</v>
      </c>
      <c r="E20" s="2" t="s">
        <v>23</v>
      </c>
      <c r="F20" s="2" t="s">
        <v>23</v>
      </c>
      <c r="G20" s="3">
        <v>678</v>
      </c>
      <c r="H20" s="3">
        <v>0.2</v>
      </c>
      <c r="I20" s="3" t="s">
        <v>6</v>
      </c>
      <c r="J20" s="3" t="b">
        <v>0</v>
      </c>
      <c r="K20" s="4" t="s">
        <v>24</v>
      </c>
      <c r="L20" s="3" t="s">
        <v>24</v>
      </c>
      <c r="M20" t="e">
        <f t="shared" si="0"/>
        <v>#VALUE!</v>
      </c>
      <c r="N20" s="46">
        <f t="shared" si="1"/>
        <v>0</v>
      </c>
      <c r="O20" s="14"/>
    </row>
    <row r="21" spans="2:15">
      <c r="B21">
        <v>3000016</v>
      </c>
      <c r="C21" s="2">
        <v>7640</v>
      </c>
      <c r="D21" s="5">
        <v>3.4099999999999998E-2</v>
      </c>
      <c r="E21" s="2" t="s">
        <v>23</v>
      </c>
      <c r="F21" s="2" t="s">
        <v>23</v>
      </c>
      <c r="G21" s="3">
        <v>784</v>
      </c>
      <c r="H21" s="3">
        <v>0.29600000000000004</v>
      </c>
      <c r="I21" s="3" t="s">
        <v>6</v>
      </c>
      <c r="J21" s="3" t="b">
        <v>0</v>
      </c>
      <c r="K21" s="4" t="s">
        <v>24</v>
      </c>
      <c r="L21" s="3" t="s">
        <v>24</v>
      </c>
      <c r="M21" t="e">
        <f t="shared" si="0"/>
        <v>#VALUE!</v>
      </c>
      <c r="N21" s="46">
        <f t="shared" si="1"/>
        <v>0</v>
      </c>
      <c r="O21" s="14"/>
    </row>
    <row r="22" spans="2:15">
      <c r="B22">
        <v>3000017</v>
      </c>
      <c r="C22" s="2">
        <v>55225</v>
      </c>
      <c r="D22" s="5">
        <v>6.3500000000000001E-2</v>
      </c>
      <c r="E22" s="2" t="s">
        <v>23</v>
      </c>
      <c r="F22" s="2" t="s">
        <v>27</v>
      </c>
      <c r="G22" s="3">
        <v>459</v>
      </c>
      <c r="H22" s="3">
        <v>0.54999999999999993</v>
      </c>
      <c r="I22" s="3" t="s">
        <v>6</v>
      </c>
      <c r="J22" s="3" t="s">
        <v>24</v>
      </c>
      <c r="K22" s="4">
        <v>0.02</v>
      </c>
      <c r="L22" s="3">
        <v>5</v>
      </c>
      <c r="M22">
        <f t="shared" si="0"/>
        <v>1.9077544981512026E-2</v>
      </c>
      <c r="N22" s="46">
        <f t="shared" si="1"/>
        <v>54120.5</v>
      </c>
      <c r="O22" s="14"/>
    </row>
    <row r="23" spans="2:15">
      <c r="B23">
        <v>3000018</v>
      </c>
      <c r="C23" s="2">
        <v>81782</v>
      </c>
      <c r="D23" s="5">
        <v>5.91E-2</v>
      </c>
      <c r="E23" s="2" t="s">
        <v>23</v>
      </c>
      <c r="F23" s="2" t="s">
        <v>23</v>
      </c>
      <c r="G23" s="3">
        <v>732</v>
      </c>
      <c r="H23" s="3">
        <v>0.23199999999999998</v>
      </c>
      <c r="I23" s="3" t="s">
        <v>6</v>
      </c>
      <c r="J23" s="3" t="b">
        <v>0</v>
      </c>
      <c r="K23" s="4" t="s">
        <v>24</v>
      </c>
      <c r="L23" s="3" t="s">
        <v>24</v>
      </c>
      <c r="M23" t="e">
        <f t="shared" si="0"/>
        <v>#VALUE!</v>
      </c>
      <c r="N23" s="46">
        <f t="shared" si="1"/>
        <v>0</v>
      </c>
      <c r="O23" s="14"/>
    </row>
    <row r="24" spans="2:15">
      <c r="B24">
        <v>3000019</v>
      </c>
      <c r="C24" s="2">
        <v>141229</v>
      </c>
      <c r="D24" s="5">
        <v>6.6900000000000001E-2</v>
      </c>
      <c r="E24" s="2" t="s">
        <v>23</v>
      </c>
      <c r="F24" s="2" t="s">
        <v>23</v>
      </c>
      <c r="G24" s="3">
        <v>789</v>
      </c>
      <c r="H24" s="3">
        <v>0.55999999999999994</v>
      </c>
      <c r="I24" s="3" t="s">
        <v>6</v>
      </c>
      <c r="J24" s="3" t="b">
        <v>0</v>
      </c>
      <c r="K24" s="4" t="s">
        <v>24</v>
      </c>
      <c r="L24" s="3" t="s">
        <v>24</v>
      </c>
      <c r="M24" t="e">
        <f t="shared" si="0"/>
        <v>#VALUE!</v>
      </c>
      <c r="N24" s="46">
        <f t="shared" si="1"/>
        <v>0</v>
      </c>
      <c r="O24" s="14"/>
    </row>
    <row r="25" spans="2:15">
      <c r="B25">
        <v>3000020</v>
      </c>
      <c r="C25" s="2">
        <v>165522</v>
      </c>
      <c r="D25" s="5">
        <v>2.0899999999999998E-2</v>
      </c>
      <c r="E25" s="2" t="s">
        <v>23</v>
      </c>
      <c r="F25" s="2" t="s">
        <v>23</v>
      </c>
      <c r="G25" s="3">
        <v>763</v>
      </c>
      <c r="H25" s="3">
        <v>0.52800000000000014</v>
      </c>
      <c r="I25" s="3" t="s">
        <v>6</v>
      </c>
      <c r="J25" s="3" t="b">
        <v>0</v>
      </c>
      <c r="K25" s="4" t="s">
        <v>24</v>
      </c>
      <c r="L25" s="3" t="s">
        <v>24</v>
      </c>
      <c r="M25" t="e">
        <f t="shared" si="0"/>
        <v>#VALUE!</v>
      </c>
      <c r="N25" s="46">
        <f t="shared" si="1"/>
        <v>0</v>
      </c>
      <c r="O25" s="14"/>
    </row>
    <row r="26" spans="2:15">
      <c r="B26">
        <v>3000021</v>
      </c>
      <c r="C26" s="2">
        <v>30942</v>
      </c>
      <c r="D26" s="5">
        <v>2.64E-2</v>
      </c>
      <c r="E26" s="2" t="s">
        <v>23</v>
      </c>
      <c r="F26" s="2" t="s">
        <v>23</v>
      </c>
      <c r="G26" s="3">
        <v>742</v>
      </c>
      <c r="H26" s="3">
        <v>0.7599999999999999</v>
      </c>
      <c r="I26" s="3" t="s">
        <v>6</v>
      </c>
      <c r="J26" s="3" t="b">
        <v>0</v>
      </c>
      <c r="K26" s="4" t="s">
        <v>24</v>
      </c>
      <c r="L26" s="3" t="s">
        <v>24</v>
      </c>
      <c r="M26" t="e">
        <f t="shared" si="0"/>
        <v>#VALUE!</v>
      </c>
      <c r="N26" s="46">
        <f t="shared" si="1"/>
        <v>0</v>
      </c>
      <c r="O26" s="14"/>
    </row>
    <row r="27" spans="2:15">
      <c r="B27">
        <v>3000022</v>
      </c>
      <c r="C27" s="2">
        <v>156292</v>
      </c>
      <c r="D27" s="5">
        <v>4.6199999999999998E-2</v>
      </c>
      <c r="E27" s="2" t="s">
        <v>23</v>
      </c>
      <c r="F27" s="2" t="s">
        <v>27</v>
      </c>
      <c r="G27" s="3">
        <v>452.4</v>
      </c>
      <c r="H27" s="3">
        <v>0.2</v>
      </c>
      <c r="I27" s="3" t="s">
        <v>6</v>
      </c>
      <c r="J27" s="3" t="s">
        <v>24</v>
      </c>
      <c r="K27" s="4">
        <v>0.24</v>
      </c>
      <c r="L27" s="3">
        <v>3</v>
      </c>
      <c r="M27">
        <f t="shared" si="0"/>
        <v>0.23329570101767569</v>
      </c>
      <c r="N27" s="46">
        <f t="shared" si="1"/>
        <v>118781.92</v>
      </c>
      <c r="O27" s="14"/>
    </row>
    <row r="28" spans="2:15">
      <c r="B28">
        <v>3000023</v>
      </c>
      <c r="C28" s="2">
        <v>79165</v>
      </c>
      <c r="D28" s="5">
        <v>2.3599999999999999E-2</v>
      </c>
      <c r="E28" s="2" t="s">
        <v>23</v>
      </c>
      <c r="F28" s="2" t="s">
        <v>27</v>
      </c>
      <c r="G28" s="3">
        <v>418.2</v>
      </c>
      <c r="H28" s="3">
        <v>0.77999999999999992</v>
      </c>
      <c r="I28" s="3" t="s">
        <v>6</v>
      </c>
      <c r="J28" s="3" t="s">
        <v>24</v>
      </c>
      <c r="K28" s="4">
        <v>0.1</v>
      </c>
      <c r="L28" s="3">
        <v>6</v>
      </c>
      <c r="M28">
        <f t="shared" si="0"/>
        <v>9.4491118252306799E-2</v>
      </c>
      <c r="N28" s="46">
        <f t="shared" si="1"/>
        <v>71248.5</v>
      </c>
      <c r="O28" s="14"/>
    </row>
    <row r="29" spans="2:15">
      <c r="B29">
        <v>3000024</v>
      </c>
      <c r="C29" s="2">
        <v>169524</v>
      </c>
      <c r="D29" s="5">
        <v>6.8099999999999994E-2</v>
      </c>
      <c r="E29" s="2" t="s">
        <v>23</v>
      </c>
      <c r="F29" s="2" t="s">
        <v>23</v>
      </c>
      <c r="G29" s="3">
        <v>625</v>
      </c>
      <c r="H29" s="3">
        <v>0.48</v>
      </c>
      <c r="I29" s="3" t="s">
        <v>6</v>
      </c>
      <c r="J29" s="3" t="b">
        <v>0</v>
      </c>
      <c r="K29" s="4" t="s">
        <v>24</v>
      </c>
      <c r="L29" s="3" t="s">
        <v>24</v>
      </c>
      <c r="M29" t="e">
        <f t="shared" si="0"/>
        <v>#VALUE!</v>
      </c>
      <c r="N29" s="46">
        <f t="shared" si="1"/>
        <v>0</v>
      </c>
      <c r="O29" s="14"/>
    </row>
    <row r="30" spans="2:15">
      <c r="B30">
        <v>3000025</v>
      </c>
      <c r="C30" s="2">
        <v>85425</v>
      </c>
      <c r="D30" s="5">
        <v>5.7700000000000001E-2</v>
      </c>
      <c r="E30" s="2" t="s">
        <v>23</v>
      </c>
      <c r="F30" s="2" t="s">
        <v>23</v>
      </c>
      <c r="G30" s="3">
        <v>677</v>
      </c>
      <c r="H30" s="3">
        <v>0.66400000000000003</v>
      </c>
      <c r="I30" s="3" t="s">
        <v>6</v>
      </c>
      <c r="J30" s="3" t="b">
        <v>0</v>
      </c>
      <c r="K30" s="4" t="s">
        <v>24</v>
      </c>
      <c r="L30" s="3" t="s">
        <v>24</v>
      </c>
      <c r="M30" t="e">
        <f t="shared" si="0"/>
        <v>#VALUE!</v>
      </c>
      <c r="N30" s="46">
        <f t="shared" si="1"/>
        <v>0</v>
      </c>
      <c r="O30" s="14"/>
    </row>
    <row r="31" spans="2:15">
      <c r="B31">
        <v>3000026</v>
      </c>
      <c r="C31" s="2">
        <v>160397</v>
      </c>
      <c r="D31" s="5">
        <v>5.9200000000000003E-2</v>
      </c>
      <c r="E31" s="2" t="s">
        <v>23</v>
      </c>
      <c r="F31" s="2" t="s">
        <v>23</v>
      </c>
      <c r="G31" s="3">
        <v>689</v>
      </c>
      <c r="H31" s="3">
        <v>0.20800000000000007</v>
      </c>
      <c r="I31" s="3" t="s">
        <v>6</v>
      </c>
      <c r="J31" s="3" t="b">
        <v>0</v>
      </c>
      <c r="K31" s="4" t="s">
        <v>24</v>
      </c>
      <c r="L31" s="3" t="s">
        <v>24</v>
      </c>
      <c r="M31" t="e">
        <f t="shared" si="0"/>
        <v>#VALUE!</v>
      </c>
      <c r="N31" s="46">
        <f t="shared" si="1"/>
        <v>0</v>
      </c>
      <c r="O31" s="14"/>
    </row>
    <row r="32" spans="2:15">
      <c r="B32">
        <v>3000027</v>
      </c>
      <c r="C32" s="2">
        <v>156537</v>
      </c>
      <c r="D32" s="5">
        <v>2.9000000000000001E-2</v>
      </c>
      <c r="E32" s="2" t="s">
        <v>23</v>
      </c>
      <c r="F32" s="2" t="s">
        <v>23</v>
      </c>
      <c r="G32" s="3">
        <v>618</v>
      </c>
      <c r="H32" s="3">
        <v>0.2</v>
      </c>
      <c r="I32" s="3" t="s">
        <v>6</v>
      </c>
      <c r="J32" s="3" t="b">
        <v>0</v>
      </c>
      <c r="K32" s="4" t="s">
        <v>24</v>
      </c>
      <c r="L32" s="3" t="s">
        <v>24</v>
      </c>
      <c r="M32" t="e">
        <f t="shared" si="0"/>
        <v>#VALUE!</v>
      </c>
      <c r="N32" s="46">
        <f t="shared" si="1"/>
        <v>0</v>
      </c>
      <c r="O32" s="14"/>
    </row>
    <row r="33" spans="2:15">
      <c r="B33">
        <v>3000028</v>
      </c>
      <c r="C33" s="2">
        <v>104206</v>
      </c>
      <c r="D33" s="5">
        <v>4.9399999999999999E-2</v>
      </c>
      <c r="E33" s="2" t="s">
        <v>23</v>
      </c>
      <c r="F33" s="2" t="s">
        <v>27</v>
      </c>
      <c r="G33" s="3">
        <v>366</v>
      </c>
      <c r="H33" s="3">
        <v>0.53999999999999992</v>
      </c>
      <c r="I33" s="3" t="s">
        <v>6</v>
      </c>
      <c r="J33" s="3" t="s">
        <v>24</v>
      </c>
      <c r="K33" s="4">
        <v>0.18</v>
      </c>
      <c r="L33" s="3">
        <v>4</v>
      </c>
      <c r="M33">
        <f t="shared" si="0"/>
        <v>0.17332711069987608</v>
      </c>
      <c r="N33" s="46">
        <f t="shared" si="1"/>
        <v>85448.920000000013</v>
      </c>
      <c r="O33" s="14"/>
    </row>
    <row r="34" spans="2:15">
      <c r="B34">
        <v>3000029</v>
      </c>
      <c r="C34" s="2">
        <v>77148</v>
      </c>
      <c r="D34" s="5">
        <v>3.0499999999999999E-2</v>
      </c>
      <c r="E34" s="2" t="s">
        <v>23</v>
      </c>
      <c r="F34" s="2" t="s">
        <v>23</v>
      </c>
      <c r="G34" s="3">
        <v>709</v>
      </c>
      <c r="H34" s="3">
        <v>0.2</v>
      </c>
      <c r="I34" s="3" t="s">
        <v>6</v>
      </c>
      <c r="J34" s="3" t="b">
        <v>0</v>
      </c>
      <c r="K34" s="4" t="s">
        <v>24</v>
      </c>
      <c r="L34" s="3" t="s">
        <v>24</v>
      </c>
      <c r="M34" t="e">
        <f t="shared" si="0"/>
        <v>#VALUE!</v>
      </c>
      <c r="N34" s="46">
        <f t="shared" si="1"/>
        <v>0</v>
      </c>
      <c r="O34" s="14"/>
    </row>
    <row r="35" spans="2:15">
      <c r="B35">
        <v>3000030</v>
      </c>
      <c r="C35" s="2">
        <v>118121</v>
      </c>
      <c r="D35" s="5">
        <v>4.99E-2</v>
      </c>
      <c r="E35" s="2" t="s">
        <v>23</v>
      </c>
      <c r="F35" s="2" t="s">
        <v>27</v>
      </c>
      <c r="G35" s="3">
        <v>391.8</v>
      </c>
      <c r="H35" s="3">
        <v>0.72999999999999987</v>
      </c>
      <c r="I35" s="3" t="s">
        <v>6</v>
      </c>
      <c r="J35" s="3" t="s">
        <v>24</v>
      </c>
      <c r="K35" s="4">
        <v>0.1</v>
      </c>
      <c r="L35" s="3">
        <v>3</v>
      </c>
      <c r="M35">
        <f t="shared" si="0"/>
        <v>9.7206542090698206E-2</v>
      </c>
      <c r="N35" s="46">
        <f t="shared" si="1"/>
        <v>106308.90000000001</v>
      </c>
      <c r="O35" s="14"/>
    </row>
    <row r="36" spans="2:15">
      <c r="B36">
        <v>3000031</v>
      </c>
      <c r="C36" s="2">
        <v>171212</v>
      </c>
      <c r="D36" s="5">
        <v>6.9099999999999995E-2</v>
      </c>
      <c r="E36" s="2" t="s">
        <v>23</v>
      </c>
      <c r="F36" s="2" t="s">
        <v>23</v>
      </c>
      <c r="G36" s="3">
        <v>686</v>
      </c>
      <c r="H36" s="3">
        <v>0.38400000000000001</v>
      </c>
      <c r="I36" s="3" t="s">
        <v>6</v>
      </c>
      <c r="J36" s="3" t="b">
        <v>0</v>
      </c>
      <c r="K36" s="4" t="s">
        <v>24</v>
      </c>
      <c r="L36" s="3" t="s">
        <v>24</v>
      </c>
      <c r="M36" t="e">
        <f t="shared" si="0"/>
        <v>#VALUE!</v>
      </c>
      <c r="N36" s="46">
        <f t="shared" si="1"/>
        <v>0</v>
      </c>
      <c r="O36" s="14"/>
    </row>
    <row r="37" spans="2:15">
      <c r="B37">
        <v>3000032</v>
      </c>
      <c r="C37" s="2">
        <v>7547</v>
      </c>
      <c r="D37" s="5">
        <v>5.8200000000000002E-2</v>
      </c>
      <c r="E37" s="2" t="s">
        <v>23</v>
      </c>
      <c r="F37" s="2" t="s">
        <v>23</v>
      </c>
      <c r="G37" s="3">
        <v>649</v>
      </c>
      <c r="H37" s="3">
        <v>0.41600000000000004</v>
      </c>
      <c r="I37" s="3" t="s">
        <v>6</v>
      </c>
      <c r="J37" s="3" t="b">
        <v>0</v>
      </c>
      <c r="K37" s="4" t="s">
        <v>24</v>
      </c>
      <c r="L37" s="3" t="s">
        <v>24</v>
      </c>
      <c r="M37" t="e">
        <f t="shared" si="0"/>
        <v>#VALUE!</v>
      </c>
      <c r="N37" s="46">
        <f t="shared" si="1"/>
        <v>0</v>
      </c>
      <c r="O37" s="14"/>
    </row>
    <row r="38" spans="2:15">
      <c r="B38">
        <v>3000033</v>
      </c>
      <c r="C38" s="2">
        <v>31439</v>
      </c>
      <c r="D38" s="5">
        <v>2.4400000000000002E-2</v>
      </c>
      <c r="E38" s="2" t="s">
        <v>23</v>
      </c>
      <c r="F38" s="2" t="s">
        <v>23</v>
      </c>
      <c r="G38" s="3">
        <v>724</v>
      </c>
      <c r="H38" s="3">
        <v>0.43999999999999995</v>
      </c>
      <c r="I38" s="3" t="s">
        <v>6</v>
      </c>
      <c r="J38" s="3" t="b">
        <v>0</v>
      </c>
      <c r="K38" s="4" t="s">
        <v>24</v>
      </c>
      <c r="L38" s="3" t="s">
        <v>24</v>
      </c>
      <c r="M38" t="e">
        <f t="shared" si="0"/>
        <v>#VALUE!</v>
      </c>
      <c r="N38" s="46">
        <f t="shared" si="1"/>
        <v>0</v>
      </c>
      <c r="O38" s="14"/>
    </row>
    <row r="39" spans="2:15">
      <c r="B39">
        <v>3000034</v>
      </c>
      <c r="C39" s="2">
        <v>168150</v>
      </c>
      <c r="D39" s="5">
        <v>5.7500000000000002E-2</v>
      </c>
      <c r="E39" s="2" t="s">
        <v>23</v>
      </c>
      <c r="F39" s="2" t="s">
        <v>23</v>
      </c>
      <c r="G39" s="3">
        <v>680</v>
      </c>
      <c r="H39" s="3">
        <v>0.22400000000000009</v>
      </c>
      <c r="I39" s="3" t="s">
        <v>6</v>
      </c>
      <c r="J39" s="3" t="b">
        <v>0</v>
      </c>
      <c r="K39" s="4" t="s">
        <v>24</v>
      </c>
      <c r="L39" s="3" t="s">
        <v>24</v>
      </c>
      <c r="M39" t="e">
        <f t="shared" si="0"/>
        <v>#VALUE!</v>
      </c>
      <c r="N39" s="46">
        <f t="shared" si="1"/>
        <v>0</v>
      </c>
      <c r="O39" s="14"/>
    </row>
    <row r="40" spans="2:15">
      <c r="B40">
        <v>3000035</v>
      </c>
      <c r="C40" s="2">
        <v>193084</v>
      </c>
      <c r="D40" s="5">
        <v>5.1700000000000003E-2</v>
      </c>
      <c r="E40" s="2" t="s">
        <v>23</v>
      </c>
      <c r="F40" s="2" t="s">
        <v>25</v>
      </c>
      <c r="G40" s="3">
        <v>700</v>
      </c>
      <c r="H40" s="3">
        <v>0.82</v>
      </c>
      <c r="I40" s="3" t="s">
        <v>6</v>
      </c>
      <c r="J40" s="3" t="b">
        <v>0</v>
      </c>
      <c r="K40" s="4" t="s">
        <v>24</v>
      </c>
      <c r="L40" s="3" t="s">
        <v>24</v>
      </c>
      <c r="M40" t="e">
        <f t="shared" si="0"/>
        <v>#VALUE!</v>
      </c>
      <c r="N40" s="46">
        <f t="shared" si="1"/>
        <v>0</v>
      </c>
      <c r="O40" s="14"/>
    </row>
    <row r="41" spans="2:15">
      <c r="B41">
        <v>3000036</v>
      </c>
      <c r="C41" s="2">
        <v>24658</v>
      </c>
      <c r="D41" s="5">
        <v>6.1899999999999997E-2</v>
      </c>
      <c r="E41" s="2" t="s">
        <v>23</v>
      </c>
      <c r="F41" s="2" t="s">
        <v>23</v>
      </c>
      <c r="G41" s="3">
        <v>678</v>
      </c>
      <c r="H41" s="3">
        <v>0.2</v>
      </c>
      <c r="I41" s="3" t="s">
        <v>6</v>
      </c>
      <c r="J41" s="3" t="b">
        <v>0</v>
      </c>
      <c r="K41" s="4" t="s">
        <v>24</v>
      </c>
      <c r="L41" s="3" t="s">
        <v>24</v>
      </c>
      <c r="M41" t="e">
        <f t="shared" si="0"/>
        <v>#VALUE!</v>
      </c>
      <c r="N41" s="46">
        <f t="shared" si="1"/>
        <v>0</v>
      </c>
      <c r="O41" s="14"/>
    </row>
    <row r="42" spans="2:15">
      <c r="B42">
        <v>3000037</v>
      </c>
      <c r="C42" s="2">
        <v>55372</v>
      </c>
      <c r="D42" s="5">
        <v>5.9700000000000003E-2</v>
      </c>
      <c r="E42" s="2" t="s">
        <v>26</v>
      </c>
      <c r="F42" s="2" t="s">
        <v>27</v>
      </c>
      <c r="G42" s="3">
        <v>438.59999999999997</v>
      </c>
      <c r="H42" s="3">
        <v>0.6</v>
      </c>
      <c r="I42" s="3" t="s">
        <v>6</v>
      </c>
      <c r="J42" s="3" t="s">
        <v>24</v>
      </c>
      <c r="K42" s="4">
        <v>0</v>
      </c>
      <c r="L42" s="3">
        <v>5</v>
      </c>
      <c r="M42">
        <f t="shared" si="0"/>
        <v>0</v>
      </c>
      <c r="N42" s="46">
        <f t="shared" si="1"/>
        <v>55372</v>
      </c>
      <c r="O42" s="14"/>
    </row>
    <row r="43" spans="2:15">
      <c r="B43">
        <v>3000038</v>
      </c>
      <c r="C43" s="2">
        <v>63114</v>
      </c>
      <c r="D43" s="5">
        <v>2.4500000000000001E-2</v>
      </c>
      <c r="E43" s="2" t="s">
        <v>23</v>
      </c>
      <c r="F43" s="2" t="s">
        <v>25</v>
      </c>
      <c r="G43" s="3">
        <v>662</v>
      </c>
      <c r="H43" s="3">
        <v>0.68</v>
      </c>
      <c r="I43" s="3" t="s">
        <v>6</v>
      </c>
      <c r="J43" s="3" t="b">
        <v>0</v>
      </c>
      <c r="K43" s="4" t="s">
        <v>24</v>
      </c>
      <c r="L43" s="3" t="s">
        <v>24</v>
      </c>
      <c r="M43" t="e">
        <f t="shared" si="0"/>
        <v>#VALUE!</v>
      </c>
      <c r="N43" s="46">
        <f t="shared" si="1"/>
        <v>0</v>
      </c>
      <c r="O43" s="14"/>
    </row>
    <row r="44" spans="2:15">
      <c r="B44">
        <v>3000039</v>
      </c>
      <c r="C44" s="2">
        <v>5074</v>
      </c>
      <c r="D44" s="5">
        <v>6.6500000000000004E-2</v>
      </c>
      <c r="E44" s="2" t="s">
        <v>23</v>
      </c>
      <c r="F44" s="2" t="s">
        <v>23</v>
      </c>
      <c r="G44" s="3">
        <v>799</v>
      </c>
      <c r="H44" s="3">
        <v>0.2</v>
      </c>
      <c r="I44" s="3" t="s">
        <v>6</v>
      </c>
      <c r="J44" s="3" t="b">
        <v>0</v>
      </c>
      <c r="K44" s="4" t="s">
        <v>24</v>
      </c>
      <c r="L44" s="3" t="s">
        <v>24</v>
      </c>
      <c r="M44" t="e">
        <f t="shared" si="0"/>
        <v>#VALUE!</v>
      </c>
      <c r="N44" s="46">
        <f t="shared" si="1"/>
        <v>0</v>
      </c>
      <c r="O44" s="14"/>
    </row>
    <row r="45" spans="2:15">
      <c r="B45">
        <v>3000040</v>
      </c>
      <c r="C45" s="2">
        <v>18628</v>
      </c>
      <c r="D45" s="5">
        <v>0.03</v>
      </c>
      <c r="E45" s="2" t="s">
        <v>23</v>
      </c>
      <c r="F45" s="2" t="s">
        <v>23</v>
      </c>
      <c r="G45" s="3">
        <v>710</v>
      </c>
      <c r="H45" s="3">
        <v>0.39200000000000002</v>
      </c>
      <c r="I45" s="3" t="s">
        <v>6</v>
      </c>
      <c r="J45" s="3" t="b">
        <v>0</v>
      </c>
      <c r="K45" s="4" t="s">
        <v>24</v>
      </c>
      <c r="L45" s="3" t="s">
        <v>24</v>
      </c>
      <c r="M45" t="e">
        <f t="shared" si="0"/>
        <v>#VALUE!</v>
      </c>
      <c r="N45" s="46">
        <f t="shared" si="1"/>
        <v>0</v>
      </c>
      <c r="O45" s="14"/>
    </row>
    <row r="46" spans="2:15">
      <c r="B46">
        <v>3000041</v>
      </c>
      <c r="C46" s="2">
        <v>170409</v>
      </c>
      <c r="D46" s="5">
        <v>6.7299999999999999E-2</v>
      </c>
      <c r="E46" s="2" t="s">
        <v>26</v>
      </c>
      <c r="F46" s="2" t="s">
        <v>27</v>
      </c>
      <c r="G46" s="3">
        <v>374.4</v>
      </c>
      <c r="H46" s="3">
        <v>0.93</v>
      </c>
      <c r="I46" s="3" t="s">
        <v>6</v>
      </c>
      <c r="J46" s="3" t="s">
        <v>24</v>
      </c>
      <c r="K46" s="4">
        <v>0.17</v>
      </c>
      <c r="L46" s="3">
        <v>4</v>
      </c>
      <c r="M46">
        <f t="shared" si="0"/>
        <v>0.1636978267721052</v>
      </c>
      <c r="N46" s="46">
        <f t="shared" si="1"/>
        <v>141439.47</v>
      </c>
      <c r="O46" s="14"/>
    </row>
    <row r="47" spans="2:15">
      <c r="B47">
        <v>3000042</v>
      </c>
      <c r="C47" s="2">
        <v>90129</v>
      </c>
      <c r="D47" s="5">
        <v>2.3199999999999998E-2</v>
      </c>
      <c r="E47" s="2" t="s">
        <v>23</v>
      </c>
      <c r="F47" s="2" t="s">
        <v>23</v>
      </c>
      <c r="G47" s="3">
        <v>661</v>
      </c>
      <c r="H47" s="3">
        <v>0.61599999999999999</v>
      </c>
      <c r="I47" s="3" t="s">
        <v>6</v>
      </c>
      <c r="J47" s="3" t="b">
        <v>0</v>
      </c>
      <c r="K47" s="4" t="s">
        <v>24</v>
      </c>
      <c r="L47" s="3" t="s">
        <v>24</v>
      </c>
      <c r="M47" t="e">
        <f t="shared" si="0"/>
        <v>#VALUE!</v>
      </c>
      <c r="N47" s="46">
        <f t="shared" si="1"/>
        <v>0</v>
      </c>
      <c r="O47" s="14"/>
    </row>
    <row r="48" spans="2:15">
      <c r="B48">
        <v>3000043</v>
      </c>
      <c r="C48" s="2">
        <v>130254</v>
      </c>
      <c r="D48" s="5">
        <v>2.6100000000000002E-2</v>
      </c>
      <c r="E48" s="2" t="s">
        <v>23</v>
      </c>
      <c r="F48" s="2" t="s">
        <v>23</v>
      </c>
      <c r="G48" s="3">
        <v>762</v>
      </c>
      <c r="H48" s="3">
        <v>0.7599999999999999</v>
      </c>
      <c r="I48" s="3" t="s">
        <v>6</v>
      </c>
      <c r="J48" s="3" t="b">
        <v>0</v>
      </c>
      <c r="K48" s="4" t="s">
        <v>24</v>
      </c>
      <c r="L48" s="3" t="s">
        <v>24</v>
      </c>
      <c r="M48" t="e">
        <f t="shared" si="0"/>
        <v>#VALUE!</v>
      </c>
      <c r="N48" s="46">
        <f t="shared" si="1"/>
        <v>0</v>
      </c>
      <c r="O48" s="14"/>
    </row>
    <row r="49" spans="2:15">
      <c r="B49">
        <v>3000044</v>
      </c>
      <c r="C49" s="2">
        <v>162141</v>
      </c>
      <c r="D49" s="5">
        <v>2.8899999999999999E-2</v>
      </c>
      <c r="E49" s="2" t="s">
        <v>23</v>
      </c>
      <c r="F49" s="2" t="s">
        <v>23</v>
      </c>
      <c r="G49" s="3">
        <v>786</v>
      </c>
      <c r="H49" s="3">
        <v>0.52800000000000014</v>
      </c>
      <c r="I49" s="3" t="s">
        <v>6</v>
      </c>
      <c r="J49" s="3" t="b">
        <v>0</v>
      </c>
      <c r="K49" s="4" t="s">
        <v>24</v>
      </c>
      <c r="L49" s="3" t="s">
        <v>24</v>
      </c>
      <c r="M49" t="e">
        <f t="shared" si="0"/>
        <v>#VALUE!</v>
      </c>
      <c r="N49" s="46">
        <f t="shared" si="1"/>
        <v>0</v>
      </c>
      <c r="O49" s="14"/>
    </row>
    <row r="50" spans="2:15">
      <c r="B50">
        <v>3000045</v>
      </c>
      <c r="C50" s="2">
        <v>86002</v>
      </c>
      <c r="D50" s="5">
        <v>5.1299999999999998E-2</v>
      </c>
      <c r="E50" s="2" t="s">
        <v>23</v>
      </c>
      <c r="F50" s="2" t="s">
        <v>23</v>
      </c>
      <c r="G50" s="3">
        <v>731</v>
      </c>
      <c r="H50" s="3">
        <v>0.2</v>
      </c>
      <c r="I50" s="3" t="s">
        <v>6</v>
      </c>
      <c r="J50" s="3" t="b">
        <v>0</v>
      </c>
      <c r="K50" s="4" t="s">
        <v>24</v>
      </c>
      <c r="L50" s="3" t="s">
        <v>24</v>
      </c>
      <c r="M50" t="e">
        <f t="shared" si="0"/>
        <v>#VALUE!</v>
      </c>
      <c r="N50" s="46">
        <f t="shared" si="1"/>
        <v>0</v>
      </c>
      <c r="O50" s="14"/>
    </row>
    <row r="51" spans="2:15">
      <c r="B51">
        <v>3000046</v>
      </c>
      <c r="C51" s="2">
        <v>72140</v>
      </c>
      <c r="D51" s="5">
        <v>5.8200000000000002E-2</v>
      </c>
      <c r="E51" s="2" t="s">
        <v>23</v>
      </c>
      <c r="F51" s="2" t="s">
        <v>23</v>
      </c>
      <c r="G51" s="3">
        <v>613</v>
      </c>
      <c r="H51" s="3">
        <v>0.6</v>
      </c>
      <c r="I51" s="3" t="s">
        <v>6</v>
      </c>
      <c r="J51" s="3" t="b">
        <v>0</v>
      </c>
      <c r="K51" s="4" t="s">
        <v>24</v>
      </c>
      <c r="L51" s="3" t="s">
        <v>24</v>
      </c>
      <c r="M51" t="e">
        <f t="shared" si="0"/>
        <v>#VALUE!</v>
      </c>
      <c r="N51" s="46">
        <f t="shared" si="1"/>
        <v>0</v>
      </c>
      <c r="O51" s="14"/>
    </row>
    <row r="52" spans="2:15">
      <c r="B52">
        <v>3000047</v>
      </c>
      <c r="C52" s="2">
        <v>58782</v>
      </c>
      <c r="D52" s="5">
        <v>4.8399999999999999E-2</v>
      </c>
      <c r="E52" s="2" t="s">
        <v>23</v>
      </c>
      <c r="F52" s="2" t="s">
        <v>23</v>
      </c>
      <c r="G52" s="3">
        <v>617</v>
      </c>
      <c r="H52" s="3">
        <v>0.72000000000000008</v>
      </c>
      <c r="I52" s="3" t="s">
        <v>6</v>
      </c>
      <c r="J52" s="3" t="b">
        <v>0</v>
      </c>
      <c r="K52" s="4" t="s">
        <v>24</v>
      </c>
      <c r="L52" s="3" t="s">
        <v>24</v>
      </c>
      <c r="M52" t="e">
        <f t="shared" si="0"/>
        <v>#VALUE!</v>
      </c>
      <c r="N52" s="46">
        <f t="shared" si="1"/>
        <v>0</v>
      </c>
      <c r="O52" s="14"/>
    </row>
    <row r="53" spans="2:15">
      <c r="B53">
        <v>3000048</v>
      </c>
      <c r="C53" s="2">
        <v>18259</v>
      </c>
      <c r="D53" s="5">
        <v>4.65E-2</v>
      </c>
      <c r="E53" s="2" t="s">
        <v>23</v>
      </c>
      <c r="F53" s="2" t="s">
        <v>23</v>
      </c>
      <c r="G53" s="3">
        <v>711</v>
      </c>
      <c r="H53" s="3">
        <v>0.2</v>
      </c>
      <c r="I53" s="3" t="s">
        <v>6</v>
      </c>
      <c r="J53" s="3" t="b">
        <v>0</v>
      </c>
      <c r="K53" s="4" t="s">
        <v>24</v>
      </c>
      <c r="L53" s="3" t="s">
        <v>24</v>
      </c>
      <c r="M53" t="e">
        <f t="shared" si="0"/>
        <v>#VALUE!</v>
      </c>
      <c r="N53" s="46">
        <f t="shared" si="1"/>
        <v>0</v>
      </c>
      <c r="O53" s="14"/>
    </row>
    <row r="54" spans="2:15">
      <c r="B54">
        <v>3000049</v>
      </c>
      <c r="C54" s="2">
        <v>103526</v>
      </c>
      <c r="D54" s="5">
        <v>2.81E-2</v>
      </c>
      <c r="E54" s="2" t="s">
        <v>23</v>
      </c>
      <c r="F54" s="2" t="s">
        <v>23</v>
      </c>
      <c r="G54" s="3">
        <v>733</v>
      </c>
      <c r="H54" s="3">
        <v>0.29600000000000004</v>
      </c>
      <c r="I54" s="3" t="s">
        <v>6</v>
      </c>
      <c r="J54" s="3" t="b">
        <v>0</v>
      </c>
      <c r="K54" s="4" t="s">
        <v>24</v>
      </c>
      <c r="L54" s="3" t="s">
        <v>24</v>
      </c>
      <c r="M54" t="e">
        <f t="shared" si="0"/>
        <v>#VALUE!</v>
      </c>
      <c r="N54" s="46">
        <f t="shared" si="1"/>
        <v>0</v>
      </c>
      <c r="O54" s="14"/>
    </row>
    <row r="55" spans="2:15">
      <c r="B55">
        <v>3000050</v>
      </c>
      <c r="C55" s="2">
        <v>68509</v>
      </c>
      <c r="D55" s="5">
        <v>5.7299999999999997E-2</v>
      </c>
      <c r="E55" s="2" t="s">
        <v>26</v>
      </c>
      <c r="F55" s="2" t="s">
        <v>27</v>
      </c>
      <c r="G55" s="3">
        <v>461.4</v>
      </c>
      <c r="H55" s="3">
        <v>0.2</v>
      </c>
      <c r="I55" s="3" t="s">
        <v>6</v>
      </c>
      <c r="J55" s="3" t="s">
        <v>24</v>
      </c>
      <c r="K55" s="4">
        <v>0.22</v>
      </c>
      <c r="L55" s="3">
        <v>4</v>
      </c>
      <c r="M55">
        <f t="shared" si="0"/>
        <v>0.21184424641095967</v>
      </c>
      <c r="N55" s="46">
        <f t="shared" si="1"/>
        <v>53437.020000000004</v>
      </c>
      <c r="O55" s="14"/>
    </row>
    <row r="56" spans="2:15">
      <c r="B56">
        <v>3000051</v>
      </c>
      <c r="C56" s="2">
        <v>133894</v>
      </c>
      <c r="D56" s="5">
        <v>5.9700000000000003E-2</v>
      </c>
      <c r="E56" s="2" t="s">
        <v>23</v>
      </c>
      <c r="F56" s="2" t="s">
        <v>23</v>
      </c>
      <c r="G56" s="3">
        <v>709</v>
      </c>
      <c r="H56" s="3">
        <v>0.51200000000000001</v>
      </c>
      <c r="I56" s="3" t="s">
        <v>6</v>
      </c>
      <c r="J56" s="3" t="b">
        <v>0</v>
      </c>
      <c r="K56" s="4" t="s">
        <v>24</v>
      </c>
      <c r="L56" s="3" t="s">
        <v>24</v>
      </c>
      <c r="M56" t="e">
        <f t="shared" si="0"/>
        <v>#VALUE!</v>
      </c>
      <c r="N56" s="46">
        <f t="shared" si="1"/>
        <v>0</v>
      </c>
      <c r="O56" s="14"/>
    </row>
    <row r="57" spans="2:15">
      <c r="B57">
        <v>3000052</v>
      </c>
      <c r="C57" s="2">
        <v>20427</v>
      </c>
      <c r="D57" s="5">
        <v>3.7999999999999999E-2</v>
      </c>
      <c r="E57" s="2" t="s">
        <v>23</v>
      </c>
      <c r="F57" s="2" t="s">
        <v>23</v>
      </c>
      <c r="G57" s="3">
        <v>724</v>
      </c>
      <c r="H57" s="3">
        <v>0.28000000000000003</v>
      </c>
      <c r="I57" s="3" t="s">
        <v>6</v>
      </c>
      <c r="J57" s="3" t="b">
        <v>0</v>
      </c>
      <c r="K57" s="4" t="s">
        <v>24</v>
      </c>
      <c r="L57" s="3" t="s">
        <v>24</v>
      </c>
      <c r="M57" t="e">
        <f t="shared" si="0"/>
        <v>#VALUE!</v>
      </c>
      <c r="N57" s="46">
        <f t="shared" si="1"/>
        <v>0</v>
      </c>
      <c r="O57" s="14"/>
    </row>
    <row r="58" spans="2:15">
      <c r="B58">
        <v>3000053</v>
      </c>
      <c r="C58" s="2">
        <v>166901</v>
      </c>
      <c r="D58" s="5">
        <v>6.6900000000000001E-2</v>
      </c>
      <c r="E58" s="2" t="s">
        <v>23</v>
      </c>
      <c r="F58" s="2" t="s">
        <v>23</v>
      </c>
      <c r="G58" s="3">
        <v>772</v>
      </c>
      <c r="H58" s="3">
        <v>0.28000000000000003</v>
      </c>
      <c r="I58" s="3" t="s">
        <v>6</v>
      </c>
      <c r="J58" s="3" t="b">
        <v>0</v>
      </c>
      <c r="K58" s="4" t="s">
        <v>24</v>
      </c>
      <c r="L58" s="3" t="s">
        <v>24</v>
      </c>
      <c r="M58" t="e">
        <f t="shared" si="0"/>
        <v>#VALUE!</v>
      </c>
      <c r="N58" s="46">
        <f t="shared" si="1"/>
        <v>0</v>
      </c>
      <c r="O58" s="14"/>
    </row>
    <row r="59" spans="2:15">
      <c r="B59">
        <v>3000054</v>
      </c>
      <c r="C59" s="2">
        <v>74172</v>
      </c>
      <c r="D59" s="5">
        <v>3.0599999999999999E-2</v>
      </c>
      <c r="E59" s="2" t="s">
        <v>23</v>
      </c>
      <c r="F59" s="2" t="s">
        <v>23</v>
      </c>
      <c r="G59" s="3">
        <v>719</v>
      </c>
      <c r="H59" s="3">
        <v>0.49600000000000011</v>
      </c>
      <c r="I59" s="3" t="s">
        <v>6</v>
      </c>
      <c r="J59" s="3" t="b">
        <v>0</v>
      </c>
      <c r="K59" s="4" t="s">
        <v>24</v>
      </c>
      <c r="L59" s="3" t="s">
        <v>24</v>
      </c>
      <c r="M59" t="e">
        <f t="shared" si="0"/>
        <v>#VALUE!</v>
      </c>
      <c r="N59" s="46">
        <f t="shared" si="1"/>
        <v>0</v>
      </c>
      <c r="O59" s="14"/>
    </row>
    <row r="60" spans="2:15">
      <c r="B60">
        <v>3000055</v>
      </c>
      <c r="C60" s="2">
        <v>27444</v>
      </c>
      <c r="D60" s="5">
        <v>4.3299999999999998E-2</v>
      </c>
      <c r="E60" s="2" t="s">
        <v>23</v>
      </c>
      <c r="F60" s="2" t="s">
        <v>23</v>
      </c>
      <c r="G60" s="3">
        <v>791</v>
      </c>
      <c r="H60" s="3">
        <v>0.63200000000000001</v>
      </c>
      <c r="I60" s="3" t="s">
        <v>6</v>
      </c>
      <c r="J60" s="3" t="b">
        <v>0</v>
      </c>
      <c r="K60" s="4" t="s">
        <v>24</v>
      </c>
      <c r="L60" s="3" t="s">
        <v>24</v>
      </c>
      <c r="M60" t="e">
        <f t="shared" si="0"/>
        <v>#VALUE!</v>
      </c>
      <c r="N60" s="46">
        <f t="shared" si="1"/>
        <v>0</v>
      </c>
      <c r="O60" s="14"/>
    </row>
    <row r="61" spans="2:15">
      <c r="B61">
        <v>3000056</v>
      </c>
      <c r="C61" s="2">
        <v>49346</v>
      </c>
      <c r="D61" s="5">
        <v>5.7200000000000001E-2</v>
      </c>
      <c r="E61" s="2" t="s">
        <v>23</v>
      </c>
      <c r="F61" s="2" t="s">
        <v>23</v>
      </c>
      <c r="G61" s="3">
        <v>771</v>
      </c>
      <c r="H61" s="3">
        <v>0.2</v>
      </c>
      <c r="I61" s="3" t="s">
        <v>6</v>
      </c>
      <c r="J61" s="3" t="b">
        <v>0</v>
      </c>
      <c r="K61" s="4" t="s">
        <v>24</v>
      </c>
      <c r="L61" s="3" t="s">
        <v>24</v>
      </c>
      <c r="M61" t="e">
        <f t="shared" si="0"/>
        <v>#VALUE!</v>
      </c>
      <c r="N61" s="46">
        <f t="shared" si="1"/>
        <v>0</v>
      </c>
      <c r="O61" s="14"/>
    </row>
    <row r="62" spans="2:15">
      <c r="B62">
        <v>3000057</v>
      </c>
      <c r="C62" s="2">
        <v>85326</v>
      </c>
      <c r="D62" s="5">
        <v>5.3999999999999999E-2</v>
      </c>
      <c r="E62" s="2" t="s">
        <v>23</v>
      </c>
      <c r="F62" s="2" t="s">
        <v>23</v>
      </c>
      <c r="G62" s="3">
        <v>729</v>
      </c>
      <c r="H62" s="3">
        <v>0.248</v>
      </c>
      <c r="I62" s="3" t="s">
        <v>6</v>
      </c>
      <c r="J62" s="3" t="b">
        <v>0</v>
      </c>
      <c r="K62" s="4" t="s">
        <v>24</v>
      </c>
      <c r="L62" s="3" t="s">
        <v>24</v>
      </c>
      <c r="M62" t="e">
        <f t="shared" si="0"/>
        <v>#VALUE!</v>
      </c>
      <c r="N62" s="46">
        <f t="shared" si="1"/>
        <v>0</v>
      </c>
      <c r="O62" s="14"/>
    </row>
    <row r="63" spans="2:15">
      <c r="B63">
        <v>3000058</v>
      </c>
      <c r="C63" s="2">
        <v>105502</v>
      </c>
      <c r="D63" s="5">
        <v>4.4499999999999998E-2</v>
      </c>
      <c r="E63" s="2" t="s">
        <v>23</v>
      </c>
      <c r="F63" s="2" t="s">
        <v>23</v>
      </c>
      <c r="G63" s="3">
        <v>685</v>
      </c>
      <c r="H63" s="3">
        <v>0.2</v>
      </c>
      <c r="I63" s="3" t="s">
        <v>6</v>
      </c>
      <c r="J63" s="3" t="b">
        <v>0</v>
      </c>
      <c r="K63" s="4" t="s">
        <v>24</v>
      </c>
      <c r="L63" s="3" t="s">
        <v>24</v>
      </c>
      <c r="M63" t="e">
        <f t="shared" si="0"/>
        <v>#VALUE!</v>
      </c>
      <c r="N63" s="46">
        <f t="shared" si="1"/>
        <v>0</v>
      </c>
      <c r="O63" s="14"/>
    </row>
    <row r="64" spans="2:15">
      <c r="B64">
        <v>3000059</v>
      </c>
      <c r="C64" s="2">
        <v>90127</v>
      </c>
      <c r="D64" s="5">
        <v>4.1799999999999997E-2</v>
      </c>
      <c r="E64" s="2" t="s">
        <v>23</v>
      </c>
      <c r="F64" s="2" t="s">
        <v>23</v>
      </c>
      <c r="G64" s="3">
        <v>741</v>
      </c>
      <c r="H64" s="3">
        <v>0.2</v>
      </c>
      <c r="I64" s="3" t="s">
        <v>6</v>
      </c>
      <c r="J64" s="3" t="b">
        <v>0</v>
      </c>
      <c r="K64" s="4" t="s">
        <v>24</v>
      </c>
      <c r="L64" s="3" t="s">
        <v>24</v>
      </c>
      <c r="M64" t="e">
        <f t="shared" si="0"/>
        <v>#VALUE!</v>
      </c>
      <c r="N64" s="46">
        <f t="shared" si="1"/>
        <v>0</v>
      </c>
      <c r="O64" s="14"/>
    </row>
    <row r="65" spans="2:15">
      <c r="B65">
        <v>3000060</v>
      </c>
      <c r="C65" s="2">
        <v>12871</v>
      </c>
      <c r="D65" s="5">
        <v>3.8699999999999998E-2</v>
      </c>
      <c r="E65" s="2" t="s">
        <v>23</v>
      </c>
      <c r="F65" s="2" t="s">
        <v>23</v>
      </c>
      <c r="G65" s="3">
        <v>713</v>
      </c>
      <c r="H65" s="3">
        <v>0.46400000000000008</v>
      </c>
      <c r="I65" s="3" t="s">
        <v>6</v>
      </c>
      <c r="J65" s="3" t="b">
        <v>0</v>
      </c>
      <c r="K65" s="4" t="s">
        <v>24</v>
      </c>
      <c r="L65" s="3" t="s">
        <v>24</v>
      </c>
      <c r="M65" t="e">
        <f t="shared" si="0"/>
        <v>#VALUE!</v>
      </c>
      <c r="N65" s="46">
        <f t="shared" si="1"/>
        <v>0</v>
      </c>
      <c r="O65" s="14"/>
    </row>
    <row r="66" spans="2:15">
      <c r="B66">
        <v>3000061</v>
      </c>
      <c r="C66" s="2">
        <v>142135</v>
      </c>
      <c r="D66" s="5">
        <v>3.6600000000000001E-2</v>
      </c>
      <c r="E66" s="2" t="s">
        <v>23</v>
      </c>
      <c r="F66" s="2" t="s">
        <v>23</v>
      </c>
      <c r="G66" s="3">
        <v>740</v>
      </c>
      <c r="H66" s="3">
        <v>0.2</v>
      </c>
      <c r="I66" s="3" t="s">
        <v>6</v>
      </c>
      <c r="J66" s="3" t="b">
        <v>0</v>
      </c>
      <c r="K66" s="4" t="s">
        <v>24</v>
      </c>
      <c r="L66" s="3" t="s">
        <v>24</v>
      </c>
      <c r="M66" t="e">
        <f t="shared" si="0"/>
        <v>#VALUE!</v>
      </c>
      <c r="N66" s="46">
        <f t="shared" si="1"/>
        <v>0</v>
      </c>
      <c r="O66" s="14"/>
    </row>
    <row r="67" spans="2:15">
      <c r="B67">
        <v>3000062</v>
      </c>
      <c r="C67" s="2">
        <v>193443</v>
      </c>
      <c r="D67" s="5">
        <v>3.3399999999999999E-2</v>
      </c>
      <c r="E67" s="2" t="s">
        <v>23</v>
      </c>
      <c r="F67" s="2" t="s">
        <v>23</v>
      </c>
      <c r="G67" s="3">
        <v>771</v>
      </c>
      <c r="H67" s="3">
        <v>0.2</v>
      </c>
      <c r="I67" s="3" t="s">
        <v>6</v>
      </c>
      <c r="J67" s="3" t="b">
        <v>0</v>
      </c>
      <c r="K67" s="4" t="s">
        <v>24</v>
      </c>
      <c r="L67" s="3" t="s">
        <v>24</v>
      </c>
      <c r="M67" t="e">
        <f t="shared" si="0"/>
        <v>#VALUE!</v>
      </c>
      <c r="N67" s="46">
        <f t="shared" si="1"/>
        <v>0</v>
      </c>
      <c r="O67" s="14"/>
    </row>
    <row r="68" spans="2:15">
      <c r="B68">
        <v>3000063</v>
      </c>
      <c r="C68" s="2">
        <v>125209</v>
      </c>
      <c r="D68" s="5">
        <v>6.08E-2</v>
      </c>
      <c r="E68" s="2" t="s">
        <v>23</v>
      </c>
      <c r="F68" s="2" t="s">
        <v>23</v>
      </c>
      <c r="G68" s="3">
        <v>679</v>
      </c>
      <c r="H68" s="3">
        <v>0.2</v>
      </c>
      <c r="I68" s="3" t="s">
        <v>6</v>
      </c>
      <c r="J68" s="3" t="b">
        <v>0</v>
      </c>
      <c r="K68" s="4" t="s">
        <v>24</v>
      </c>
      <c r="L68" s="3" t="s">
        <v>24</v>
      </c>
      <c r="M68" t="e">
        <f t="shared" si="0"/>
        <v>#VALUE!</v>
      </c>
      <c r="N68" s="46">
        <f t="shared" si="1"/>
        <v>0</v>
      </c>
      <c r="O68" s="14"/>
    </row>
    <row r="69" spans="2:15">
      <c r="B69">
        <v>3000064</v>
      </c>
      <c r="C69" s="2">
        <v>61083</v>
      </c>
      <c r="D69" s="5">
        <v>3.6499999999999998E-2</v>
      </c>
      <c r="E69" s="2" t="s">
        <v>23</v>
      </c>
      <c r="F69" s="2" t="s">
        <v>23</v>
      </c>
      <c r="G69" s="3">
        <v>670</v>
      </c>
      <c r="H69" s="3">
        <v>0.2</v>
      </c>
      <c r="I69" s="3" t="s">
        <v>6</v>
      </c>
      <c r="J69" s="3" t="b">
        <v>0</v>
      </c>
      <c r="K69" s="4" t="s">
        <v>24</v>
      </c>
      <c r="L69" s="3" t="s">
        <v>24</v>
      </c>
      <c r="M69" t="e">
        <f t="shared" si="0"/>
        <v>#VALUE!</v>
      </c>
      <c r="N69" s="46">
        <f t="shared" si="1"/>
        <v>0</v>
      </c>
      <c r="O69" s="14"/>
    </row>
    <row r="70" spans="2:15">
      <c r="B70">
        <v>3000065</v>
      </c>
      <c r="C70" s="2">
        <v>27908</v>
      </c>
      <c r="D70" s="5">
        <v>3.2000000000000001E-2</v>
      </c>
      <c r="E70" s="2" t="s">
        <v>23</v>
      </c>
      <c r="F70" s="2" t="s">
        <v>23</v>
      </c>
      <c r="G70" s="3">
        <v>777</v>
      </c>
      <c r="H70" s="3">
        <v>0.72800000000000009</v>
      </c>
      <c r="I70" s="3" t="s">
        <v>6</v>
      </c>
      <c r="J70" s="3" t="b">
        <v>0</v>
      </c>
      <c r="K70" s="4" t="s">
        <v>24</v>
      </c>
      <c r="L70" s="3" t="s">
        <v>24</v>
      </c>
      <c r="M70" t="e">
        <f t="shared" ref="M70:M133" si="2">IF(ISBLANK(J70), 0, K70 / (1 + 0.12)^(L70/12))</f>
        <v>#VALUE!</v>
      </c>
      <c r="N70" s="46">
        <f t="shared" ref="N70:N133" si="3">IF(F70="defaulted", C70 * (1 - K70), 0)</f>
        <v>0</v>
      </c>
      <c r="O70" s="14"/>
    </row>
    <row r="71" spans="2:15">
      <c r="B71">
        <v>3000066</v>
      </c>
      <c r="C71" s="2">
        <v>109189</v>
      </c>
      <c r="D71" s="5">
        <v>4.9500000000000002E-2</v>
      </c>
      <c r="E71" s="2" t="s">
        <v>23</v>
      </c>
      <c r="F71" s="2" t="s">
        <v>23</v>
      </c>
      <c r="G71" s="3">
        <v>717</v>
      </c>
      <c r="H71" s="3">
        <v>0.2</v>
      </c>
      <c r="I71" s="3" t="s">
        <v>6</v>
      </c>
      <c r="J71" s="3" t="b">
        <v>0</v>
      </c>
      <c r="K71" s="4" t="s">
        <v>24</v>
      </c>
      <c r="L71" s="3" t="s">
        <v>24</v>
      </c>
      <c r="M71" t="e">
        <f t="shared" si="2"/>
        <v>#VALUE!</v>
      </c>
      <c r="N71" s="46">
        <f t="shared" si="3"/>
        <v>0</v>
      </c>
      <c r="O71" s="14"/>
    </row>
    <row r="72" spans="2:15">
      <c r="B72">
        <v>3000067</v>
      </c>
      <c r="C72" s="2">
        <v>110791</v>
      </c>
      <c r="D72" s="5">
        <v>3.09E-2</v>
      </c>
      <c r="E72" s="2" t="s">
        <v>23</v>
      </c>
      <c r="F72" s="2" t="s">
        <v>23</v>
      </c>
      <c r="G72" s="3">
        <v>682</v>
      </c>
      <c r="H72" s="3">
        <v>0.64</v>
      </c>
      <c r="I72" s="3" t="s">
        <v>6</v>
      </c>
      <c r="J72" s="3" t="b">
        <v>0</v>
      </c>
      <c r="K72" s="4" t="s">
        <v>24</v>
      </c>
      <c r="L72" s="3" t="s">
        <v>24</v>
      </c>
      <c r="M72" t="e">
        <f t="shared" si="2"/>
        <v>#VALUE!</v>
      </c>
      <c r="N72" s="46">
        <f t="shared" si="3"/>
        <v>0</v>
      </c>
      <c r="O72" s="14"/>
    </row>
    <row r="73" spans="2:15">
      <c r="B73">
        <v>3000068</v>
      </c>
      <c r="C73" s="2">
        <v>100448</v>
      </c>
      <c r="D73" s="5">
        <v>5.0599999999999999E-2</v>
      </c>
      <c r="E73" s="2" t="s">
        <v>23</v>
      </c>
      <c r="F73" s="2" t="s">
        <v>23</v>
      </c>
      <c r="G73" s="3">
        <v>647</v>
      </c>
      <c r="H73" s="3">
        <v>0.2</v>
      </c>
      <c r="I73" s="3" t="s">
        <v>6</v>
      </c>
      <c r="J73" s="3" t="b">
        <v>0</v>
      </c>
      <c r="K73" s="4" t="s">
        <v>24</v>
      </c>
      <c r="L73" s="3" t="s">
        <v>24</v>
      </c>
      <c r="M73" t="e">
        <f t="shared" si="2"/>
        <v>#VALUE!</v>
      </c>
      <c r="N73" s="46">
        <f t="shared" si="3"/>
        <v>0</v>
      </c>
      <c r="O73" s="14"/>
    </row>
    <row r="74" spans="2:15">
      <c r="B74">
        <v>3000069</v>
      </c>
      <c r="C74" s="2">
        <v>196365</v>
      </c>
      <c r="D74" s="5">
        <v>5.6399999999999999E-2</v>
      </c>
      <c r="E74" s="2" t="s">
        <v>23</v>
      </c>
      <c r="F74" s="2" t="s">
        <v>23</v>
      </c>
      <c r="G74" s="3">
        <v>697</v>
      </c>
      <c r="H74" s="3">
        <v>0.59199999999999997</v>
      </c>
      <c r="I74" s="3" t="s">
        <v>6</v>
      </c>
      <c r="J74" s="3" t="b">
        <v>0</v>
      </c>
      <c r="K74" s="4" t="s">
        <v>24</v>
      </c>
      <c r="L74" s="3" t="s">
        <v>24</v>
      </c>
      <c r="M74" t="e">
        <f t="shared" si="2"/>
        <v>#VALUE!</v>
      </c>
      <c r="N74" s="46">
        <f t="shared" si="3"/>
        <v>0</v>
      </c>
      <c r="O74" s="14"/>
    </row>
    <row r="75" spans="2:15">
      <c r="B75">
        <v>3000070</v>
      </c>
      <c r="C75" s="2">
        <v>78957</v>
      </c>
      <c r="D75" s="5">
        <v>6.1600000000000002E-2</v>
      </c>
      <c r="E75" s="2" t="s">
        <v>23</v>
      </c>
      <c r="F75" s="2" t="s">
        <v>23</v>
      </c>
      <c r="G75" s="3">
        <v>658</v>
      </c>
      <c r="H75" s="3">
        <v>0.30400000000000005</v>
      </c>
      <c r="I75" s="3" t="s">
        <v>6</v>
      </c>
      <c r="J75" s="3" t="b">
        <v>0</v>
      </c>
      <c r="K75" s="4" t="s">
        <v>24</v>
      </c>
      <c r="L75" s="3" t="s">
        <v>24</v>
      </c>
      <c r="M75" t="e">
        <f t="shared" si="2"/>
        <v>#VALUE!</v>
      </c>
      <c r="N75" s="46">
        <f t="shared" si="3"/>
        <v>0</v>
      </c>
      <c r="O75" s="14"/>
    </row>
    <row r="76" spans="2:15">
      <c r="B76">
        <v>3000071</v>
      </c>
      <c r="C76" s="2">
        <v>39929</v>
      </c>
      <c r="D76" s="5">
        <v>6.3700000000000007E-2</v>
      </c>
      <c r="E76" s="2" t="s">
        <v>23</v>
      </c>
      <c r="F76" s="2" t="s">
        <v>23</v>
      </c>
      <c r="G76" s="3">
        <v>641</v>
      </c>
      <c r="H76" s="3">
        <v>0.46400000000000008</v>
      </c>
      <c r="I76" s="3" t="s">
        <v>6</v>
      </c>
      <c r="J76" s="3" t="b">
        <v>0</v>
      </c>
      <c r="K76" s="4" t="s">
        <v>24</v>
      </c>
      <c r="L76" s="3" t="s">
        <v>24</v>
      </c>
      <c r="M76" t="e">
        <f t="shared" si="2"/>
        <v>#VALUE!</v>
      </c>
      <c r="N76" s="46">
        <f t="shared" si="3"/>
        <v>0</v>
      </c>
      <c r="O76" s="14"/>
    </row>
    <row r="77" spans="2:15">
      <c r="B77">
        <v>3000072</v>
      </c>
      <c r="C77" s="2">
        <v>128238</v>
      </c>
      <c r="D77" s="5">
        <v>3.2099999999999997E-2</v>
      </c>
      <c r="E77" s="2" t="s">
        <v>23</v>
      </c>
      <c r="F77" s="2" t="s">
        <v>27</v>
      </c>
      <c r="G77" s="3">
        <v>472.79999999999995</v>
      </c>
      <c r="H77" s="3">
        <v>1.04</v>
      </c>
      <c r="I77" s="3" t="s">
        <v>6</v>
      </c>
      <c r="J77" s="3" t="s">
        <v>24</v>
      </c>
      <c r="K77" s="4">
        <v>0.03</v>
      </c>
      <c r="L77" s="3">
        <v>4</v>
      </c>
      <c r="M77">
        <f t="shared" si="2"/>
        <v>2.8887851783312681E-2</v>
      </c>
      <c r="N77" s="46">
        <f t="shared" si="3"/>
        <v>124390.86</v>
      </c>
      <c r="O77" s="14"/>
    </row>
    <row r="78" spans="2:15">
      <c r="B78">
        <v>3000073</v>
      </c>
      <c r="C78" s="2">
        <v>43951</v>
      </c>
      <c r="D78" s="5">
        <v>3.0200000000000001E-2</v>
      </c>
      <c r="E78" s="2" t="s">
        <v>23</v>
      </c>
      <c r="F78" s="2" t="s">
        <v>23</v>
      </c>
      <c r="G78" s="3">
        <v>673</v>
      </c>
      <c r="H78" s="3">
        <v>0.72000000000000008</v>
      </c>
      <c r="I78" s="3" t="s">
        <v>6</v>
      </c>
      <c r="J78" s="3" t="b">
        <v>0</v>
      </c>
      <c r="K78" s="4" t="s">
        <v>24</v>
      </c>
      <c r="L78" s="3" t="s">
        <v>24</v>
      </c>
      <c r="M78" t="e">
        <f t="shared" si="2"/>
        <v>#VALUE!</v>
      </c>
      <c r="N78" s="46">
        <f t="shared" si="3"/>
        <v>0</v>
      </c>
      <c r="O78" s="14"/>
    </row>
    <row r="79" spans="2:15">
      <c r="B79">
        <v>3000074</v>
      </c>
      <c r="C79" s="2">
        <v>153336</v>
      </c>
      <c r="D79" s="5">
        <v>5.4800000000000001E-2</v>
      </c>
      <c r="E79" s="2" t="s">
        <v>23</v>
      </c>
      <c r="F79" s="2" t="s">
        <v>23</v>
      </c>
      <c r="G79" s="3">
        <v>771</v>
      </c>
      <c r="H79" s="3">
        <v>0.7599999999999999</v>
      </c>
      <c r="I79" s="3" t="s">
        <v>6</v>
      </c>
      <c r="J79" s="3" t="b">
        <v>0</v>
      </c>
      <c r="K79" s="4" t="s">
        <v>24</v>
      </c>
      <c r="L79" s="3" t="s">
        <v>24</v>
      </c>
      <c r="M79" t="e">
        <f t="shared" si="2"/>
        <v>#VALUE!</v>
      </c>
      <c r="N79" s="46">
        <f t="shared" si="3"/>
        <v>0</v>
      </c>
      <c r="O79" s="14"/>
    </row>
    <row r="80" spans="2:15">
      <c r="B80">
        <v>3000075</v>
      </c>
      <c r="C80" s="2">
        <v>22057</v>
      </c>
      <c r="D80" s="5">
        <v>4.2599999999999999E-2</v>
      </c>
      <c r="E80" s="2" t="s">
        <v>23</v>
      </c>
      <c r="F80" s="2" t="s">
        <v>23</v>
      </c>
      <c r="G80" s="3">
        <v>750</v>
      </c>
      <c r="H80" s="3">
        <v>0.22400000000000009</v>
      </c>
      <c r="I80" s="3" t="s">
        <v>6</v>
      </c>
      <c r="J80" s="3" t="b">
        <v>0</v>
      </c>
      <c r="K80" s="4" t="s">
        <v>24</v>
      </c>
      <c r="L80" s="3" t="s">
        <v>24</v>
      </c>
      <c r="M80" t="e">
        <f t="shared" si="2"/>
        <v>#VALUE!</v>
      </c>
      <c r="N80" s="46">
        <f t="shared" si="3"/>
        <v>0</v>
      </c>
      <c r="O80" s="14"/>
    </row>
    <row r="81" spans="2:15">
      <c r="B81">
        <v>3000076</v>
      </c>
      <c r="C81" s="2">
        <v>170965</v>
      </c>
      <c r="D81" s="5">
        <v>4.5600000000000002E-2</v>
      </c>
      <c r="E81" s="2" t="s">
        <v>23</v>
      </c>
      <c r="F81" s="2" t="s">
        <v>23</v>
      </c>
      <c r="G81" s="3">
        <v>641</v>
      </c>
      <c r="H81" s="3">
        <v>0.2</v>
      </c>
      <c r="I81" s="3" t="s">
        <v>6</v>
      </c>
      <c r="J81" s="3" t="b">
        <v>0</v>
      </c>
      <c r="K81" s="4" t="s">
        <v>24</v>
      </c>
      <c r="L81" s="3" t="s">
        <v>24</v>
      </c>
      <c r="M81" t="e">
        <f t="shared" si="2"/>
        <v>#VALUE!</v>
      </c>
      <c r="N81" s="46">
        <f t="shared" si="3"/>
        <v>0</v>
      </c>
      <c r="O81" s="14"/>
    </row>
    <row r="82" spans="2:15">
      <c r="B82">
        <v>3000077</v>
      </c>
      <c r="C82" s="2">
        <v>181102</v>
      </c>
      <c r="D82" s="5">
        <v>4.7500000000000001E-2</v>
      </c>
      <c r="E82" s="2" t="s">
        <v>23</v>
      </c>
      <c r="F82" s="2" t="s">
        <v>23</v>
      </c>
      <c r="G82" s="3">
        <v>749</v>
      </c>
      <c r="H82" s="3">
        <v>0.32799999999999996</v>
      </c>
      <c r="I82" s="3" t="s">
        <v>6</v>
      </c>
      <c r="J82" s="3" t="b">
        <v>0</v>
      </c>
      <c r="K82" s="4" t="s">
        <v>24</v>
      </c>
      <c r="L82" s="3" t="s">
        <v>24</v>
      </c>
      <c r="M82" t="e">
        <f t="shared" si="2"/>
        <v>#VALUE!</v>
      </c>
      <c r="N82" s="46">
        <f t="shared" si="3"/>
        <v>0</v>
      </c>
      <c r="O82" s="14"/>
    </row>
    <row r="83" spans="2:15">
      <c r="B83">
        <v>3000078</v>
      </c>
      <c r="C83" s="2">
        <v>189386</v>
      </c>
      <c r="D83" s="5">
        <v>5.8999999999999997E-2</v>
      </c>
      <c r="E83" s="2" t="s">
        <v>23</v>
      </c>
      <c r="F83" s="2" t="s">
        <v>23</v>
      </c>
      <c r="G83" s="3">
        <v>622</v>
      </c>
      <c r="H83" s="3">
        <v>0.4</v>
      </c>
      <c r="I83" s="3" t="s">
        <v>6</v>
      </c>
      <c r="J83" s="3" t="b">
        <v>0</v>
      </c>
      <c r="K83" s="4" t="s">
        <v>24</v>
      </c>
      <c r="L83" s="3" t="s">
        <v>24</v>
      </c>
      <c r="M83" t="e">
        <f t="shared" si="2"/>
        <v>#VALUE!</v>
      </c>
      <c r="N83" s="46">
        <f t="shared" si="3"/>
        <v>0</v>
      </c>
      <c r="O83" s="14"/>
    </row>
    <row r="84" spans="2:15">
      <c r="B84">
        <v>3000079</v>
      </c>
      <c r="C84" s="2">
        <v>53365</v>
      </c>
      <c r="D84" s="5">
        <v>5.8200000000000002E-2</v>
      </c>
      <c r="E84" s="2" t="s">
        <v>23</v>
      </c>
      <c r="F84" s="2" t="s">
        <v>23</v>
      </c>
      <c r="G84" s="3">
        <v>795</v>
      </c>
      <c r="H84" s="3">
        <v>0.2</v>
      </c>
      <c r="I84" s="3" t="s">
        <v>6</v>
      </c>
      <c r="J84" s="3" t="b">
        <v>0</v>
      </c>
      <c r="K84" s="4" t="s">
        <v>24</v>
      </c>
      <c r="L84" s="3" t="s">
        <v>24</v>
      </c>
      <c r="M84" t="e">
        <f t="shared" si="2"/>
        <v>#VALUE!</v>
      </c>
      <c r="N84" s="46">
        <f t="shared" si="3"/>
        <v>0</v>
      </c>
      <c r="O84" s="14"/>
    </row>
    <row r="85" spans="2:15">
      <c r="B85">
        <v>3000080</v>
      </c>
      <c r="C85" s="2">
        <v>60737</v>
      </c>
      <c r="D85" s="5">
        <v>6.4000000000000001E-2</v>
      </c>
      <c r="E85" s="2" t="s">
        <v>23</v>
      </c>
      <c r="F85" s="2" t="s">
        <v>23</v>
      </c>
      <c r="G85" s="3">
        <v>658</v>
      </c>
      <c r="H85" s="3">
        <v>0.30400000000000005</v>
      </c>
      <c r="I85" s="3" t="s">
        <v>6</v>
      </c>
      <c r="J85" s="3" t="b">
        <v>0</v>
      </c>
      <c r="K85" s="4" t="s">
        <v>24</v>
      </c>
      <c r="L85" s="3" t="s">
        <v>24</v>
      </c>
      <c r="M85" t="e">
        <f t="shared" si="2"/>
        <v>#VALUE!</v>
      </c>
      <c r="N85" s="46">
        <f t="shared" si="3"/>
        <v>0</v>
      </c>
      <c r="O85" s="14"/>
    </row>
    <row r="86" spans="2:15">
      <c r="B86">
        <v>3000081</v>
      </c>
      <c r="C86" s="2">
        <v>164183</v>
      </c>
      <c r="D86" s="5">
        <v>6.9900000000000004E-2</v>
      </c>
      <c r="E86" s="2" t="s">
        <v>26</v>
      </c>
      <c r="F86" s="2" t="s">
        <v>27</v>
      </c>
      <c r="G86" s="3">
        <v>448.8</v>
      </c>
      <c r="H86" s="3">
        <v>1.08</v>
      </c>
      <c r="I86" s="3" t="s">
        <v>6</v>
      </c>
      <c r="J86" s="3" t="s">
        <v>24</v>
      </c>
      <c r="K86" s="4">
        <v>0.21</v>
      </c>
      <c r="L86" s="3">
        <v>3</v>
      </c>
      <c r="M86">
        <f t="shared" si="2"/>
        <v>0.20413373839046622</v>
      </c>
      <c r="N86" s="46">
        <f t="shared" si="3"/>
        <v>129704.57</v>
      </c>
      <c r="O86" s="14"/>
    </row>
    <row r="87" spans="2:15">
      <c r="B87">
        <v>3000082</v>
      </c>
      <c r="C87" s="2">
        <v>106268</v>
      </c>
      <c r="D87" s="5">
        <v>4.8800000000000003E-2</v>
      </c>
      <c r="E87" s="2" t="s">
        <v>23</v>
      </c>
      <c r="F87" s="2" t="s">
        <v>23</v>
      </c>
      <c r="G87" s="3">
        <v>690</v>
      </c>
      <c r="H87" s="3">
        <v>0.22400000000000009</v>
      </c>
      <c r="I87" s="3" t="s">
        <v>6</v>
      </c>
      <c r="J87" s="3" t="b">
        <v>0</v>
      </c>
      <c r="K87" s="4" t="s">
        <v>24</v>
      </c>
      <c r="L87" s="3" t="s">
        <v>24</v>
      </c>
      <c r="M87" t="e">
        <f t="shared" si="2"/>
        <v>#VALUE!</v>
      </c>
      <c r="N87" s="46">
        <f t="shared" si="3"/>
        <v>0</v>
      </c>
      <c r="O87" s="14"/>
    </row>
    <row r="88" spans="2:15">
      <c r="B88">
        <v>3000083</v>
      </c>
      <c r="C88" s="2">
        <v>74141</v>
      </c>
      <c r="D88" s="5">
        <v>5.1799999999999999E-2</v>
      </c>
      <c r="E88" s="2" t="s">
        <v>23</v>
      </c>
      <c r="F88" s="2" t="s">
        <v>23</v>
      </c>
      <c r="G88" s="3">
        <v>627</v>
      </c>
      <c r="H88" s="3">
        <v>0.40800000000000014</v>
      </c>
      <c r="I88" s="3" t="s">
        <v>6</v>
      </c>
      <c r="J88" s="3" t="b">
        <v>0</v>
      </c>
      <c r="K88" s="4" t="s">
        <v>24</v>
      </c>
      <c r="L88" s="3" t="s">
        <v>24</v>
      </c>
      <c r="M88" t="e">
        <f t="shared" si="2"/>
        <v>#VALUE!</v>
      </c>
      <c r="N88" s="46">
        <f t="shared" si="3"/>
        <v>0</v>
      </c>
      <c r="O88" s="14"/>
    </row>
    <row r="89" spans="2:15">
      <c r="B89">
        <v>3000084</v>
      </c>
      <c r="C89" s="2">
        <v>142507</v>
      </c>
      <c r="D89" s="5">
        <v>3.4099999999999998E-2</v>
      </c>
      <c r="E89" s="2" t="s">
        <v>23</v>
      </c>
      <c r="F89" s="2" t="s">
        <v>23</v>
      </c>
      <c r="G89" s="3">
        <v>684</v>
      </c>
      <c r="H89" s="3">
        <v>0.2</v>
      </c>
      <c r="I89" s="3" t="s">
        <v>6</v>
      </c>
      <c r="J89" s="3" t="b">
        <v>0</v>
      </c>
      <c r="K89" s="4" t="s">
        <v>24</v>
      </c>
      <c r="L89" s="3" t="s">
        <v>24</v>
      </c>
      <c r="M89" t="e">
        <f t="shared" si="2"/>
        <v>#VALUE!</v>
      </c>
      <c r="N89" s="46">
        <f t="shared" si="3"/>
        <v>0</v>
      </c>
      <c r="O89" s="14"/>
    </row>
    <row r="90" spans="2:15">
      <c r="B90">
        <v>3000085</v>
      </c>
      <c r="C90" s="2">
        <v>18604</v>
      </c>
      <c r="D90" s="5">
        <v>6.4199999999999993E-2</v>
      </c>
      <c r="E90" s="2" t="s">
        <v>23</v>
      </c>
      <c r="F90" s="2" t="s">
        <v>23</v>
      </c>
      <c r="G90" s="3">
        <v>795</v>
      </c>
      <c r="H90" s="3">
        <v>0.28000000000000003</v>
      </c>
      <c r="I90" s="3" t="s">
        <v>6</v>
      </c>
      <c r="J90" s="3" t="b">
        <v>0</v>
      </c>
      <c r="K90" s="4" t="s">
        <v>24</v>
      </c>
      <c r="L90" s="3" t="s">
        <v>24</v>
      </c>
      <c r="M90" t="e">
        <f t="shared" si="2"/>
        <v>#VALUE!</v>
      </c>
      <c r="N90" s="46">
        <f t="shared" si="3"/>
        <v>0</v>
      </c>
      <c r="O90" s="14"/>
    </row>
    <row r="91" spans="2:15">
      <c r="B91">
        <v>3000086</v>
      </c>
      <c r="C91" s="2">
        <v>191304</v>
      </c>
      <c r="D91" s="5">
        <v>4.3700000000000003E-2</v>
      </c>
      <c r="E91" s="2" t="s">
        <v>23</v>
      </c>
      <c r="F91" s="2" t="s">
        <v>23</v>
      </c>
      <c r="G91" s="3">
        <v>741</v>
      </c>
      <c r="H91" s="3">
        <v>0.22400000000000009</v>
      </c>
      <c r="I91" s="3" t="s">
        <v>6</v>
      </c>
      <c r="J91" s="3" t="b">
        <v>0</v>
      </c>
      <c r="K91" s="4" t="s">
        <v>24</v>
      </c>
      <c r="L91" s="3" t="s">
        <v>24</v>
      </c>
      <c r="M91" t="e">
        <f t="shared" si="2"/>
        <v>#VALUE!</v>
      </c>
      <c r="N91" s="46">
        <f t="shared" si="3"/>
        <v>0</v>
      </c>
      <c r="O91" s="14"/>
    </row>
    <row r="92" spans="2:15">
      <c r="B92">
        <v>3000087</v>
      </c>
      <c r="C92" s="2">
        <v>178231</v>
      </c>
      <c r="D92" s="5">
        <v>2.5399999999999999E-2</v>
      </c>
      <c r="E92" s="2" t="s">
        <v>23</v>
      </c>
      <c r="F92" s="2" t="s">
        <v>23</v>
      </c>
      <c r="G92" s="3">
        <v>679</v>
      </c>
      <c r="H92" s="3">
        <v>0.63200000000000001</v>
      </c>
      <c r="I92" s="3" t="s">
        <v>6</v>
      </c>
      <c r="J92" s="3" t="b">
        <v>0</v>
      </c>
      <c r="K92" s="4" t="s">
        <v>24</v>
      </c>
      <c r="L92" s="3" t="s">
        <v>24</v>
      </c>
      <c r="M92" t="e">
        <f t="shared" si="2"/>
        <v>#VALUE!</v>
      </c>
      <c r="N92" s="46">
        <f t="shared" si="3"/>
        <v>0</v>
      </c>
      <c r="O92" s="14"/>
    </row>
    <row r="93" spans="2:15">
      <c r="B93">
        <v>3000088</v>
      </c>
      <c r="C93" s="2">
        <v>131330</v>
      </c>
      <c r="D93" s="5">
        <v>6.5600000000000006E-2</v>
      </c>
      <c r="E93" s="2" t="s">
        <v>23</v>
      </c>
      <c r="F93" s="2" t="s">
        <v>23</v>
      </c>
      <c r="G93" s="3">
        <v>649</v>
      </c>
      <c r="H93" s="3">
        <v>0.74400000000000011</v>
      </c>
      <c r="I93" s="3" t="s">
        <v>6</v>
      </c>
      <c r="J93" s="3" t="b">
        <v>0</v>
      </c>
      <c r="K93" s="4" t="s">
        <v>24</v>
      </c>
      <c r="L93" s="3" t="s">
        <v>24</v>
      </c>
      <c r="M93" t="e">
        <f t="shared" si="2"/>
        <v>#VALUE!</v>
      </c>
      <c r="N93" s="46">
        <f t="shared" si="3"/>
        <v>0</v>
      </c>
      <c r="O93" s="14"/>
    </row>
    <row r="94" spans="2:15">
      <c r="B94">
        <v>3000089</v>
      </c>
      <c r="C94" s="2">
        <v>89132</v>
      </c>
      <c r="D94" s="5">
        <v>6.1400000000000003E-2</v>
      </c>
      <c r="E94" s="2" t="s">
        <v>23</v>
      </c>
      <c r="F94" s="2" t="s">
        <v>23</v>
      </c>
      <c r="G94" s="3">
        <v>784</v>
      </c>
      <c r="H94" s="3">
        <v>0.58400000000000007</v>
      </c>
      <c r="I94" s="3" t="s">
        <v>6</v>
      </c>
      <c r="J94" s="3" t="b">
        <v>0</v>
      </c>
      <c r="K94" s="4" t="s">
        <v>24</v>
      </c>
      <c r="L94" s="3" t="s">
        <v>24</v>
      </c>
      <c r="M94" t="e">
        <f t="shared" si="2"/>
        <v>#VALUE!</v>
      </c>
      <c r="N94" s="46">
        <f t="shared" si="3"/>
        <v>0</v>
      </c>
      <c r="O94" s="14"/>
    </row>
    <row r="95" spans="2:15">
      <c r="B95">
        <v>3000090</v>
      </c>
      <c r="C95" s="2">
        <v>93448</v>
      </c>
      <c r="D95" s="5">
        <v>4.6800000000000001E-2</v>
      </c>
      <c r="E95" s="2" t="s">
        <v>23</v>
      </c>
      <c r="F95" s="2" t="s">
        <v>23</v>
      </c>
      <c r="G95" s="3">
        <v>661</v>
      </c>
      <c r="H95" s="3">
        <v>0.2</v>
      </c>
      <c r="I95" s="3" t="s">
        <v>6</v>
      </c>
      <c r="J95" s="3" t="b">
        <v>0</v>
      </c>
      <c r="K95" s="4" t="s">
        <v>24</v>
      </c>
      <c r="L95" s="3" t="s">
        <v>24</v>
      </c>
      <c r="M95" t="e">
        <f t="shared" si="2"/>
        <v>#VALUE!</v>
      </c>
      <c r="N95" s="46">
        <f t="shared" si="3"/>
        <v>0</v>
      </c>
      <c r="O95" s="14"/>
    </row>
    <row r="96" spans="2:15">
      <c r="B96">
        <v>3000091</v>
      </c>
      <c r="C96" s="2">
        <v>192203</v>
      </c>
      <c r="D96" s="5">
        <v>4.2700000000000002E-2</v>
      </c>
      <c r="E96" s="2" t="s">
        <v>23</v>
      </c>
      <c r="F96" s="2" t="s">
        <v>23</v>
      </c>
      <c r="G96" s="3">
        <v>767</v>
      </c>
      <c r="H96" s="3">
        <v>0.2</v>
      </c>
      <c r="I96" s="3" t="s">
        <v>6</v>
      </c>
      <c r="J96" s="3" t="b">
        <v>0</v>
      </c>
      <c r="K96" s="4" t="s">
        <v>24</v>
      </c>
      <c r="L96" s="3" t="s">
        <v>24</v>
      </c>
      <c r="M96" t="e">
        <f t="shared" si="2"/>
        <v>#VALUE!</v>
      </c>
      <c r="N96" s="46">
        <f t="shared" si="3"/>
        <v>0</v>
      </c>
      <c r="O96" s="14"/>
    </row>
    <row r="97" spans="2:15">
      <c r="B97">
        <v>3000092</v>
      </c>
      <c r="C97" s="2">
        <v>20695</v>
      </c>
      <c r="D97" s="5">
        <v>4.3200000000000002E-2</v>
      </c>
      <c r="E97" s="2" t="s">
        <v>23</v>
      </c>
      <c r="F97" s="2" t="s">
        <v>23</v>
      </c>
      <c r="G97" s="3">
        <v>781</v>
      </c>
      <c r="H97" s="3">
        <v>0.74400000000000011</v>
      </c>
      <c r="I97" s="3" t="s">
        <v>6</v>
      </c>
      <c r="J97" s="3" t="b">
        <v>0</v>
      </c>
      <c r="K97" s="4" t="s">
        <v>24</v>
      </c>
      <c r="L97" s="3" t="s">
        <v>24</v>
      </c>
      <c r="M97" t="e">
        <f t="shared" si="2"/>
        <v>#VALUE!</v>
      </c>
      <c r="N97" s="46">
        <f t="shared" si="3"/>
        <v>0</v>
      </c>
      <c r="O97" s="14"/>
    </row>
    <row r="98" spans="2:15">
      <c r="B98">
        <v>3000093</v>
      </c>
      <c r="C98" s="2">
        <v>123762</v>
      </c>
      <c r="D98" s="5">
        <v>3.3700000000000001E-2</v>
      </c>
      <c r="E98" s="2" t="s">
        <v>23</v>
      </c>
      <c r="F98" s="2" t="s">
        <v>23</v>
      </c>
      <c r="G98" s="3">
        <v>651</v>
      </c>
      <c r="H98" s="3">
        <v>0.2</v>
      </c>
      <c r="I98" s="3" t="s">
        <v>6</v>
      </c>
      <c r="J98" s="3" t="b">
        <v>0</v>
      </c>
      <c r="K98" s="4" t="s">
        <v>24</v>
      </c>
      <c r="L98" s="3" t="s">
        <v>24</v>
      </c>
      <c r="M98" t="e">
        <f t="shared" si="2"/>
        <v>#VALUE!</v>
      </c>
      <c r="N98" s="46">
        <f t="shared" si="3"/>
        <v>0</v>
      </c>
      <c r="O98" s="14"/>
    </row>
    <row r="99" spans="2:15">
      <c r="B99">
        <v>3000094</v>
      </c>
      <c r="C99" s="2">
        <v>33303</v>
      </c>
      <c r="D99" s="5">
        <v>3.1600000000000003E-2</v>
      </c>
      <c r="E99" s="2" t="s">
        <v>26</v>
      </c>
      <c r="F99" s="2" t="s">
        <v>27</v>
      </c>
      <c r="G99" s="3">
        <v>399</v>
      </c>
      <c r="H99" s="3">
        <v>0.94000000000000006</v>
      </c>
      <c r="I99" s="3" t="s">
        <v>6</v>
      </c>
      <c r="J99" s="3" t="s">
        <v>24</v>
      </c>
      <c r="K99" s="4">
        <v>0.06</v>
      </c>
      <c r="L99" s="3">
        <v>4</v>
      </c>
      <c r="M99">
        <f t="shared" si="2"/>
        <v>5.7775703566625362E-2</v>
      </c>
      <c r="N99" s="46">
        <f t="shared" si="3"/>
        <v>31304.82</v>
      </c>
      <c r="O99" s="14"/>
    </row>
    <row r="100" spans="2:15">
      <c r="B100">
        <v>3000095</v>
      </c>
      <c r="C100" s="2">
        <v>146786</v>
      </c>
      <c r="D100" s="5">
        <v>3.1600000000000003E-2</v>
      </c>
      <c r="E100" s="2" t="s">
        <v>23</v>
      </c>
      <c r="F100" s="2" t="s">
        <v>23</v>
      </c>
      <c r="G100" s="3">
        <v>666</v>
      </c>
      <c r="H100" s="3">
        <v>0.43200000000000005</v>
      </c>
      <c r="I100" s="3" t="s">
        <v>6</v>
      </c>
      <c r="J100" s="3" t="b">
        <v>0</v>
      </c>
      <c r="K100" s="4" t="s">
        <v>24</v>
      </c>
      <c r="L100" s="3" t="s">
        <v>24</v>
      </c>
      <c r="M100" t="e">
        <f t="shared" si="2"/>
        <v>#VALUE!</v>
      </c>
      <c r="N100" s="46">
        <f t="shared" si="3"/>
        <v>0</v>
      </c>
      <c r="O100" s="14"/>
    </row>
    <row r="101" spans="2:15">
      <c r="B101">
        <v>3000096</v>
      </c>
      <c r="C101" s="2">
        <v>21740</v>
      </c>
      <c r="D101" s="5">
        <v>3.5200000000000002E-2</v>
      </c>
      <c r="E101" s="2" t="s">
        <v>23</v>
      </c>
      <c r="F101" s="2" t="s">
        <v>23</v>
      </c>
      <c r="G101" s="3">
        <v>609</v>
      </c>
      <c r="H101" s="3">
        <v>0.36</v>
      </c>
      <c r="I101" s="3" t="s">
        <v>6</v>
      </c>
      <c r="J101" s="3" t="b">
        <v>0</v>
      </c>
      <c r="K101" s="4" t="s">
        <v>24</v>
      </c>
      <c r="L101" s="3" t="s">
        <v>24</v>
      </c>
      <c r="M101" t="e">
        <f t="shared" si="2"/>
        <v>#VALUE!</v>
      </c>
      <c r="N101" s="46">
        <f t="shared" si="3"/>
        <v>0</v>
      </c>
      <c r="O101" s="14"/>
    </row>
    <row r="102" spans="2:15">
      <c r="B102">
        <v>3000097</v>
      </c>
      <c r="C102" s="2">
        <v>133378</v>
      </c>
      <c r="D102" s="5">
        <v>2.5100000000000001E-2</v>
      </c>
      <c r="E102" s="2" t="s">
        <v>23</v>
      </c>
      <c r="F102" s="2" t="s">
        <v>23</v>
      </c>
      <c r="G102" s="3">
        <v>628</v>
      </c>
      <c r="H102" s="3">
        <v>0.2</v>
      </c>
      <c r="I102" s="3" t="s">
        <v>6</v>
      </c>
      <c r="J102" s="3" t="b">
        <v>0</v>
      </c>
      <c r="K102" s="4" t="s">
        <v>24</v>
      </c>
      <c r="L102" s="3" t="s">
        <v>24</v>
      </c>
      <c r="M102" t="e">
        <f t="shared" si="2"/>
        <v>#VALUE!</v>
      </c>
      <c r="N102" s="46">
        <f t="shared" si="3"/>
        <v>0</v>
      </c>
      <c r="O102" s="14"/>
    </row>
    <row r="103" spans="2:15">
      <c r="B103">
        <v>3000098</v>
      </c>
      <c r="C103" s="2">
        <v>196305</v>
      </c>
      <c r="D103" s="5">
        <v>5.9799999999999999E-2</v>
      </c>
      <c r="E103" s="2" t="s">
        <v>23</v>
      </c>
      <c r="F103" s="2" t="s">
        <v>27</v>
      </c>
      <c r="G103" s="3">
        <v>459.59999999999997</v>
      </c>
      <c r="H103" s="3">
        <v>0.69000000000000006</v>
      </c>
      <c r="I103" s="3" t="s">
        <v>6</v>
      </c>
      <c r="J103" s="3" t="s">
        <v>24</v>
      </c>
      <c r="K103" s="4">
        <v>0.11</v>
      </c>
      <c r="L103" s="3">
        <v>6</v>
      </c>
      <c r="M103">
        <f t="shared" si="2"/>
        <v>0.10394023007753748</v>
      </c>
      <c r="N103" s="46">
        <f t="shared" si="3"/>
        <v>174711.45</v>
      </c>
      <c r="O103" s="14"/>
    </row>
    <row r="104" spans="2:15">
      <c r="B104">
        <v>3000099</v>
      </c>
      <c r="C104" s="2">
        <v>141095</v>
      </c>
      <c r="D104" s="5">
        <v>5.3900000000000003E-2</v>
      </c>
      <c r="E104" s="2" t="s">
        <v>23</v>
      </c>
      <c r="F104" s="2" t="s">
        <v>23</v>
      </c>
      <c r="G104" s="3">
        <v>735</v>
      </c>
      <c r="H104" s="3">
        <v>0.4</v>
      </c>
      <c r="I104" s="3" t="s">
        <v>6</v>
      </c>
      <c r="J104" s="3" t="b">
        <v>0</v>
      </c>
      <c r="K104" s="4" t="s">
        <v>24</v>
      </c>
      <c r="L104" s="3" t="s">
        <v>24</v>
      </c>
      <c r="M104" t="e">
        <f t="shared" si="2"/>
        <v>#VALUE!</v>
      </c>
      <c r="N104" s="46">
        <f t="shared" si="3"/>
        <v>0</v>
      </c>
      <c r="O104" s="14"/>
    </row>
    <row r="105" spans="2:15">
      <c r="B105">
        <v>3000100</v>
      </c>
      <c r="C105" s="2">
        <v>101892</v>
      </c>
      <c r="D105" s="5">
        <v>4.1099999999999998E-2</v>
      </c>
      <c r="E105" s="2" t="s">
        <v>23</v>
      </c>
      <c r="F105" s="2" t="s">
        <v>23</v>
      </c>
      <c r="G105" s="3">
        <v>777</v>
      </c>
      <c r="H105" s="3">
        <v>0.44800000000000006</v>
      </c>
      <c r="I105" s="3" t="s">
        <v>6</v>
      </c>
      <c r="J105" s="3" t="b">
        <v>0</v>
      </c>
      <c r="K105" s="4" t="s">
        <v>24</v>
      </c>
      <c r="L105" s="3" t="s">
        <v>24</v>
      </c>
      <c r="M105" t="e">
        <f t="shared" si="2"/>
        <v>#VALUE!</v>
      </c>
      <c r="N105" s="46">
        <f t="shared" si="3"/>
        <v>0</v>
      </c>
      <c r="O105" s="14"/>
    </row>
    <row r="106" spans="2:15">
      <c r="B106">
        <v>3000101</v>
      </c>
      <c r="C106" s="2">
        <v>35904</v>
      </c>
      <c r="D106" s="5">
        <v>5.7799999999999997E-2</v>
      </c>
      <c r="E106" s="2" t="s">
        <v>23</v>
      </c>
      <c r="F106" s="2" t="s">
        <v>23</v>
      </c>
      <c r="G106" s="3">
        <v>737</v>
      </c>
      <c r="H106" s="3">
        <v>0.2</v>
      </c>
      <c r="I106" s="3" t="s">
        <v>6</v>
      </c>
      <c r="J106" s="3" t="b">
        <v>0</v>
      </c>
      <c r="K106" s="4" t="s">
        <v>24</v>
      </c>
      <c r="L106" s="3" t="s">
        <v>24</v>
      </c>
      <c r="M106" t="e">
        <f t="shared" si="2"/>
        <v>#VALUE!</v>
      </c>
      <c r="N106" s="46">
        <f t="shared" si="3"/>
        <v>0</v>
      </c>
      <c r="O106" s="14"/>
    </row>
    <row r="107" spans="2:15">
      <c r="B107">
        <v>3000102</v>
      </c>
      <c r="C107" s="2">
        <v>167389</v>
      </c>
      <c r="D107" s="5">
        <v>2.5600000000000001E-2</v>
      </c>
      <c r="E107" s="2" t="s">
        <v>23</v>
      </c>
      <c r="F107" s="2" t="s">
        <v>23</v>
      </c>
      <c r="G107" s="3">
        <v>728</v>
      </c>
      <c r="H107" s="3">
        <v>0.57600000000000007</v>
      </c>
      <c r="I107" s="3" t="s">
        <v>6</v>
      </c>
      <c r="J107" s="3" t="b">
        <v>0</v>
      </c>
      <c r="K107" s="4" t="s">
        <v>24</v>
      </c>
      <c r="L107" s="3" t="s">
        <v>24</v>
      </c>
      <c r="M107" t="e">
        <f t="shared" si="2"/>
        <v>#VALUE!</v>
      </c>
      <c r="N107" s="46">
        <f t="shared" si="3"/>
        <v>0</v>
      </c>
      <c r="O107" s="14"/>
    </row>
    <row r="108" spans="2:15">
      <c r="B108">
        <v>3000103</v>
      </c>
      <c r="C108" s="2">
        <v>168888</v>
      </c>
      <c r="D108" s="5">
        <v>4.7899999999999998E-2</v>
      </c>
      <c r="E108" s="2" t="s">
        <v>23</v>
      </c>
      <c r="F108" s="2" t="s">
        <v>25</v>
      </c>
      <c r="G108" s="3">
        <v>728</v>
      </c>
      <c r="H108" s="3">
        <v>0.55999999999999994</v>
      </c>
      <c r="I108" s="3" t="s">
        <v>6</v>
      </c>
      <c r="J108" s="3" t="b">
        <v>0</v>
      </c>
      <c r="K108" s="4" t="s">
        <v>24</v>
      </c>
      <c r="L108" s="3" t="s">
        <v>24</v>
      </c>
      <c r="M108" t="e">
        <f t="shared" si="2"/>
        <v>#VALUE!</v>
      </c>
      <c r="N108" s="46">
        <f t="shared" si="3"/>
        <v>0</v>
      </c>
      <c r="O108" s="14"/>
    </row>
    <row r="109" spans="2:15">
      <c r="B109">
        <v>3000104</v>
      </c>
      <c r="C109" s="2">
        <v>34985</v>
      </c>
      <c r="D109" s="5">
        <v>5.4399999999999997E-2</v>
      </c>
      <c r="E109" s="2" t="s">
        <v>23</v>
      </c>
      <c r="F109" s="2" t="s">
        <v>23</v>
      </c>
      <c r="G109" s="3">
        <v>732</v>
      </c>
      <c r="H109" s="3">
        <v>0.28799999999999992</v>
      </c>
      <c r="I109" s="3" t="s">
        <v>6</v>
      </c>
      <c r="J109" s="3" t="b">
        <v>0</v>
      </c>
      <c r="K109" s="4" t="s">
        <v>24</v>
      </c>
      <c r="L109" s="3" t="s">
        <v>24</v>
      </c>
      <c r="M109" t="e">
        <f t="shared" si="2"/>
        <v>#VALUE!</v>
      </c>
      <c r="N109" s="46">
        <f t="shared" si="3"/>
        <v>0</v>
      </c>
      <c r="O109" s="14"/>
    </row>
    <row r="110" spans="2:15">
      <c r="B110">
        <v>3000105</v>
      </c>
      <c r="C110" s="2">
        <v>106694</v>
      </c>
      <c r="D110" s="5">
        <v>4.3099999999999999E-2</v>
      </c>
      <c r="E110" s="2" t="s">
        <v>23</v>
      </c>
      <c r="F110" s="2" t="s">
        <v>23</v>
      </c>
      <c r="G110" s="3">
        <v>754</v>
      </c>
      <c r="H110" s="3">
        <v>0.31200000000000006</v>
      </c>
      <c r="I110" s="3" t="s">
        <v>6</v>
      </c>
      <c r="J110" s="3" t="b">
        <v>0</v>
      </c>
      <c r="K110" s="4" t="s">
        <v>24</v>
      </c>
      <c r="L110" s="3" t="s">
        <v>24</v>
      </c>
      <c r="M110" t="e">
        <f t="shared" si="2"/>
        <v>#VALUE!</v>
      </c>
      <c r="N110" s="46">
        <f t="shared" si="3"/>
        <v>0</v>
      </c>
      <c r="O110" s="14"/>
    </row>
    <row r="111" spans="2:15">
      <c r="B111">
        <v>3000106</v>
      </c>
      <c r="C111" s="2">
        <v>71043</v>
      </c>
      <c r="D111" s="5">
        <v>6.1800000000000001E-2</v>
      </c>
      <c r="E111" s="2" t="s">
        <v>23</v>
      </c>
      <c r="F111" s="2" t="s">
        <v>23</v>
      </c>
      <c r="G111" s="3">
        <v>650</v>
      </c>
      <c r="H111" s="3">
        <v>0.75200000000000011</v>
      </c>
      <c r="I111" s="3" t="s">
        <v>6</v>
      </c>
      <c r="J111" s="3" t="b">
        <v>0</v>
      </c>
      <c r="K111" s="4" t="s">
        <v>24</v>
      </c>
      <c r="L111" s="3" t="s">
        <v>24</v>
      </c>
      <c r="M111" t="e">
        <f t="shared" si="2"/>
        <v>#VALUE!</v>
      </c>
      <c r="N111" s="46">
        <f t="shared" si="3"/>
        <v>0</v>
      </c>
      <c r="O111" s="14"/>
    </row>
    <row r="112" spans="2:15">
      <c r="B112">
        <v>3000107</v>
      </c>
      <c r="C112" s="2">
        <v>182905</v>
      </c>
      <c r="D112" s="5">
        <v>2.0400000000000001E-2</v>
      </c>
      <c r="E112" s="2" t="s">
        <v>23</v>
      </c>
      <c r="F112" s="2" t="s">
        <v>23</v>
      </c>
      <c r="G112" s="3">
        <v>644</v>
      </c>
      <c r="H112" s="3">
        <v>0.58400000000000007</v>
      </c>
      <c r="I112" s="3" t="s">
        <v>6</v>
      </c>
      <c r="J112" s="3" t="b">
        <v>0</v>
      </c>
      <c r="K112" s="4" t="s">
        <v>24</v>
      </c>
      <c r="L112" s="3" t="s">
        <v>24</v>
      </c>
      <c r="M112" t="e">
        <f t="shared" si="2"/>
        <v>#VALUE!</v>
      </c>
      <c r="N112" s="46">
        <f t="shared" si="3"/>
        <v>0</v>
      </c>
      <c r="O112" s="14"/>
    </row>
    <row r="113" spans="2:15">
      <c r="B113">
        <v>3000108</v>
      </c>
      <c r="C113" s="2">
        <v>118859</v>
      </c>
      <c r="D113" s="5">
        <v>5.5500000000000001E-2</v>
      </c>
      <c r="E113" s="2" t="s">
        <v>23</v>
      </c>
      <c r="F113" s="2" t="s">
        <v>27</v>
      </c>
      <c r="G113" s="3">
        <v>414.59999999999997</v>
      </c>
      <c r="H113" s="3">
        <v>0.54999999999999993</v>
      </c>
      <c r="I113" s="3" t="s">
        <v>6</v>
      </c>
      <c r="J113" s="3" t="s">
        <v>24</v>
      </c>
      <c r="K113" s="4">
        <v>0.16</v>
      </c>
      <c r="L113" s="3">
        <v>4</v>
      </c>
      <c r="M113">
        <f t="shared" si="2"/>
        <v>0.1540685428443343</v>
      </c>
      <c r="N113" s="46">
        <f t="shared" si="3"/>
        <v>99841.56</v>
      </c>
      <c r="O113" s="14"/>
    </row>
    <row r="114" spans="2:15">
      <c r="B114">
        <v>3000109</v>
      </c>
      <c r="C114" s="2">
        <v>17309</v>
      </c>
      <c r="D114" s="5">
        <v>3.85E-2</v>
      </c>
      <c r="E114" s="2" t="s">
        <v>23</v>
      </c>
      <c r="F114" s="2" t="s">
        <v>23</v>
      </c>
      <c r="G114" s="3">
        <v>706</v>
      </c>
      <c r="H114" s="3">
        <v>0.2</v>
      </c>
      <c r="I114" s="3" t="s">
        <v>6</v>
      </c>
      <c r="J114" s="3" t="b">
        <v>0</v>
      </c>
      <c r="K114" s="4" t="s">
        <v>24</v>
      </c>
      <c r="L114" s="3" t="s">
        <v>24</v>
      </c>
      <c r="M114" t="e">
        <f t="shared" si="2"/>
        <v>#VALUE!</v>
      </c>
      <c r="N114" s="46">
        <f t="shared" si="3"/>
        <v>0</v>
      </c>
      <c r="O114" s="14"/>
    </row>
    <row r="115" spans="2:15">
      <c r="B115">
        <v>3000110</v>
      </c>
      <c r="C115" s="2">
        <v>140112</v>
      </c>
      <c r="D115" s="5">
        <v>4.1700000000000001E-2</v>
      </c>
      <c r="E115" s="2" t="s">
        <v>23</v>
      </c>
      <c r="F115" s="2" t="s">
        <v>23</v>
      </c>
      <c r="G115" s="3">
        <v>691</v>
      </c>
      <c r="H115" s="3">
        <v>0.38400000000000001</v>
      </c>
      <c r="I115" s="3" t="s">
        <v>6</v>
      </c>
      <c r="J115" s="3" t="b">
        <v>0</v>
      </c>
      <c r="K115" s="4" t="s">
        <v>24</v>
      </c>
      <c r="L115" s="3" t="s">
        <v>24</v>
      </c>
      <c r="M115" t="e">
        <f t="shared" si="2"/>
        <v>#VALUE!</v>
      </c>
      <c r="N115" s="46">
        <f t="shared" si="3"/>
        <v>0</v>
      </c>
      <c r="O115" s="14"/>
    </row>
    <row r="116" spans="2:15">
      <c r="B116">
        <v>3000111</v>
      </c>
      <c r="C116" s="2">
        <v>135694</v>
      </c>
      <c r="D116" s="5">
        <v>5.7200000000000001E-2</v>
      </c>
      <c r="E116" s="2" t="s">
        <v>23</v>
      </c>
      <c r="F116" s="2" t="s">
        <v>23</v>
      </c>
      <c r="G116" s="3">
        <v>786</v>
      </c>
      <c r="H116" s="3">
        <v>0.56800000000000006</v>
      </c>
      <c r="I116" s="3" t="s">
        <v>6</v>
      </c>
      <c r="J116" s="3" t="b">
        <v>0</v>
      </c>
      <c r="K116" s="4" t="s">
        <v>24</v>
      </c>
      <c r="L116" s="3" t="s">
        <v>24</v>
      </c>
      <c r="M116" t="e">
        <f t="shared" si="2"/>
        <v>#VALUE!</v>
      </c>
      <c r="N116" s="46">
        <f t="shared" si="3"/>
        <v>0</v>
      </c>
      <c r="O116" s="14"/>
    </row>
    <row r="117" spans="2:15">
      <c r="B117">
        <v>3000112</v>
      </c>
      <c r="C117" s="2">
        <v>45993</v>
      </c>
      <c r="D117" s="5">
        <v>5.7799999999999997E-2</v>
      </c>
      <c r="E117" s="2" t="s">
        <v>23</v>
      </c>
      <c r="F117" s="2" t="s">
        <v>23</v>
      </c>
      <c r="G117" s="3">
        <v>736</v>
      </c>
      <c r="H117" s="3">
        <v>0.25600000000000012</v>
      </c>
      <c r="I117" s="3" t="s">
        <v>6</v>
      </c>
      <c r="J117" s="3" t="b">
        <v>0</v>
      </c>
      <c r="K117" s="4" t="s">
        <v>24</v>
      </c>
      <c r="L117" s="3" t="s">
        <v>24</v>
      </c>
      <c r="M117" t="e">
        <f t="shared" si="2"/>
        <v>#VALUE!</v>
      </c>
      <c r="N117" s="46">
        <f t="shared" si="3"/>
        <v>0</v>
      </c>
      <c r="O117" s="14"/>
    </row>
    <row r="118" spans="2:15">
      <c r="B118">
        <v>3000113</v>
      </c>
      <c r="C118" s="2">
        <v>165120</v>
      </c>
      <c r="D118" s="5">
        <v>6.4000000000000001E-2</v>
      </c>
      <c r="E118" s="2" t="s">
        <v>23</v>
      </c>
      <c r="F118" s="2" t="s">
        <v>23</v>
      </c>
      <c r="G118" s="3">
        <v>746</v>
      </c>
      <c r="H118" s="3">
        <v>0.43999999999999995</v>
      </c>
      <c r="I118" s="3" t="s">
        <v>6</v>
      </c>
      <c r="J118" s="3" t="b">
        <v>0</v>
      </c>
      <c r="K118" s="4" t="s">
        <v>24</v>
      </c>
      <c r="L118" s="3" t="s">
        <v>24</v>
      </c>
      <c r="M118" t="e">
        <f t="shared" si="2"/>
        <v>#VALUE!</v>
      </c>
      <c r="N118" s="46">
        <f t="shared" si="3"/>
        <v>0</v>
      </c>
      <c r="O118" s="14"/>
    </row>
    <row r="119" spans="2:15">
      <c r="B119">
        <v>3000114</v>
      </c>
      <c r="C119" s="2">
        <v>49148</v>
      </c>
      <c r="D119" s="5">
        <v>6.1499999999999999E-2</v>
      </c>
      <c r="E119" s="2" t="s">
        <v>23</v>
      </c>
      <c r="F119" s="2" t="s">
        <v>23</v>
      </c>
      <c r="G119" s="3">
        <v>639</v>
      </c>
      <c r="H119" s="3">
        <v>0.33600000000000008</v>
      </c>
      <c r="I119" s="3" t="s">
        <v>6</v>
      </c>
      <c r="J119" s="3" t="b">
        <v>0</v>
      </c>
      <c r="K119" s="4" t="s">
        <v>24</v>
      </c>
      <c r="L119" s="3" t="s">
        <v>24</v>
      </c>
      <c r="M119" t="e">
        <f t="shared" si="2"/>
        <v>#VALUE!</v>
      </c>
      <c r="N119" s="46">
        <f t="shared" si="3"/>
        <v>0</v>
      </c>
      <c r="O119" s="14"/>
    </row>
    <row r="120" spans="2:15">
      <c r="B120">
        <v>3000115</v>
      </c>
      <c r="C120" s="2">
        <v>55259</v>
      </c>
      <c r="D120" s="5">
        <v>6.8099999999999994E-2</v>
      </c>
      <c r="E120" s="2" t="s">
        <v>23</v>
      </c>
      <c r="F120" s="2" t="s">
        <v>23</v>
      </c>
      <c r="G120" s="3">
        <v>748</v>
      </c>
      <c r="H120" s="3">
        <v>0.24</v>
      </c>
      <c r="I120" s="3" t="s">
        <v>6</v>
      </c>
      <c r="J120" s="3" t="b">
        <v>0</v>
      </c>
      <c r="K120" s="4" t="s">
        <v>24</v>
      </c>
      <c r="L120" s="3" t="s">
        <v>24</v>
      </c>
      <c r="M120" t="e">
        <f t="shared" si="2"/>
        <v>#VALUE!</v>
      </c>
      <c r="N120" s="46">
        <f t="shared" si="3"/>
        <v>0</v>
      </c>
      <c r="O120" s="14"/>
    </row>
    <row r="121" spans="2:15">
      <c r="B121">
        <v>3000116</v>
      </c>
      <c r="C121" s="2">
        <v>49942</v>
      </c>
      <c r="D121" s="5">
        <v>3.85E-2</v>
      </c>
      <c r="E121" s="2" t="s">
        <v>23</v>
      </c>
      <c r="F121" s="2" t="s">
        <v>23</v>
      </c>
      <c r="G121" s="3">
        <v>744</v>
      </c>
      <c r="H121" s="3">
        <v>0.47199999999999998</v>
      </c>
      <c r="I121" s="3" t="s">
        <v>6</v>
      </c>
      <c r="J121" s="3" t="b">
        <v>0</v>
      </c>
      <c r="K121" s="4" t="s">
        <v>24</v>
      </c>
      <c r="L121" s="3" t="s">
        <v>24</v>
      </c>
      <c r="M121" t="e">
        <f t="shared" si="2"/>
        <v>#VALUE!</v>
      </c>
      <c r="N121" s="46">
        <f t="shared" si="3"/>
        <v>0</v>
      </c>
      <c r="O121" s="14"/>
    </row>
    <row r="122" spans="2:15">
      <c r="B122">
        <v>3000117</v>
      </c>
      <c r="C122" s="2">
        <v>52819</v>
      </c>
      <c r="D122" s="5">
        <v>5.6000000000000001E-2</v>
      </c>
      <c r="E122" s="2" t="s">
        <v>23</v>
      </c>
      <c r="F122" s="2" t="s">
        <v>25</v>
      </c>
      <c r="G122" s="3">
        <v>655</v>
      </c>
      <c r="H122" s="3">
        <v>0.53999999999999992</v>
      </c>
      <c r="I122" s="3" t="s">
        <v>6</v>
      </c>
      <c r="J122" s="3" t="b">
        <v>0</v>
      </c>
      <c r="K122" s="4" t="s">
        <v>24</v>
      </c>
      <c r="L122" s="3" t="s">
        <v>24</v>
      </c>
      <c r="M122" t="e">
        <f t="shared" si="2"/>
        <v>#VALUE!</v>
      </c>
      <c r="N122" s="46">
        <f t="shared" si="3"/>
        <v>0</v>
      </c>
      <c r="O122" s="14"/>
    </row>
    <row r="123" spans="2:15">
      <c r="B123">
        <v>3000118</v>
      </c>
      <c r="C123" s="2">
        <v>139161</v>
      </c>
      <c r="D123" s="5">
        <v>5.8799999999999998E-2</v>
      </c>
      <c r="E123" s="2" t="s">
        <v>23</v>
      </c>
      <c r="F123" s="2" t="s">
        <v>23</v>
      </c>
      <c r="G123" s="3">
        <v>601</v>
      </c>
      <c r="H123" s="3">
        <v>0.26400000000000001</v>
      </c>
      <c r="I123" s="3" t="s">
        <v>6</v>
      </c>
      <c r="J123" s="3" t="b">
        <v>0</v>
      </c>
      <c r="K123" s="4" t="s">
        <v>24</v>
      </c>
      <c r="L123" s="3" t="s">
        <v>24</v>
      </c>
      <c r="M123" t="e">
        <f t="shared" si="2"/>
        <v>#VALUE!</v>
      </c>
      <c r="N123" s="46">
        <f t="shared" si="3"/>
        <v>0</v>
      </c>
      <c r="O123" s="14"/>
    </row>
    <row r="124" spans="2:15">
      <c r="B124">
        <v>3000119</v>
      </c>
      <c r="C124" s="2">
        <v>34998</v>
      </c>
      <c r="D124" s="5">
        <v>4.9099999999999998E-2</v>
      </c>
      <c r="E124" s="2" t="s">
        <v>23</v>
      </c>
      <c r="F124" s="2" t="s">
        <v>23</v>
      </c>
      <c r="G124" s="3">
        <v>627</v>
      </c>
      <c r="H124" s="3">
        <v>0.2</v>
      </c>
      <c r="I124" s="3" t="s">
        <v>6</v>
      </c>
      <c r="J124" s="3" t="b">
        <v>0</v>
      </c>
      <c r="K124" s="4" t="s">
        <v>24</v>
      </c>
      <c r="L124" s="3" t="s">
        <v>24</v>
      </c>
      <c r="M124" t="e">
        <f t="shared" si="2"/>
        <v>#VALUE!</v>
      </c>
      <c r="N124" s="46">
        <f t="shared" si="3"/>
        <v>0</v>
      </c>
      <c r="O124" s="14"/>
    </row>
    <row r="125" spans="2:15">
      <c r="B125">
        <v>3000120</v>
      </c>
      <c r="C125" s="2">
        <v>196929</v>
      </c>
      <c r="D125" s="5">
        <v>2.1100000000000001E-2</v>
      </c>
      <c r="E125" s="2" t="s">
        <v>23</v>
      </c>
      <c r="F125" s="2" t="s">
        <v>23</v>
      </c>
      <c r="G125" s="3">
        <v>679</v>
      </c>
      <c r="H125" s="3">
        <v>0.22400000000000009</v>
      </c>
      <c r="I125" s="3" t="s">
        <v>6</v>
      </c>
      <c r="J125" s="3" t="b">
        <v>0</v>
      </c>
      <c r="K125" s="4" t="s">
        <v>24</v>
      </c>
      <c r="L125" s="3" t="s">
        <v>24</v>
      </c>
      <c r="M125" t="e">
        <f t="shared" si="2"/>
        <v>#VALUE!</v>
      </c>
      <c r="N125" s="46">
        <f t="shared" si="3"/>
        <v>0</v>
      </c>
      <c r="O125" s="14"/>
    </row>
    <row r="126" spans="2:15">
      <c r="B126">
        <v>3000121</v>
      </c>
      <c r="C126" s="2">
        <v>189616</v>
      </c>
      <c r="D126" s="5">
        <v>6.7000000000000004E-2</v>
      </c>
      <c r="E126" s="2" t="s">
        <v>23</v>
      </c>
      <c r="F126" s="2" t="s">
        <v>27</v>
      </c>
      <c r="G126" s="3">
        <v>463.79999999999995</v>
      </c>
      <c r="H126" s="3">
        <v>0.61</v>
      </c>
      <c r="I126" s="3" t="s">
        <v>6</v>
      </c>
      <c r="J126" s="3" t="s">
        <v>24</v>
      </c>
      <c r="K126" s="4">
        <v>0.09</v>
      </c>
      <c r="L126" s="3">
        <v>3</v>
      </c>
      <c r="M126">
        <f t="shared" si="2"/>
        <v>8.748588788162838E-2</v>
      </c>
      <c r="N126" s="46">
        <f t="shared" si="3"/>
        <v>172550.56</v>
      </c>
      <c r="O126" s="14"/>
    </row>
    <row r="127" spans="2:15">
      <c r="B127">
        <v>3000122</v>
      </c>
      <c r="C127" s="2">
        <v>175418</v>
      </c>
      <c r="D127" s="5">
        <v>2.0400000000000001E-2</v>
      </c>
      <c r="E127" s="2" t="s">
        <v>23</v>
      </c>
      <c r="F127" s="2" t="s">
        <v>23</v>
      </c>
      <c r="G127" s="3">
        <v>709</v>
      </c>
      <c r="H127" s="3">
        <v>0.77600000000000013</v>
      </c>
      <c r="I127" s="3" t="s">
        <v>6</v>
      </c>
      <c r="J127" s="3" t="b">
        <v>0</v>
      </c>
      <c r="K127" s="4" t="s">
        <v>24</v>
      </c>
      <c r="L127" s="3" t="s">
        <v>24</v>
      </c>
      <c r="M127" t="e">
        <f t="shared" si="2"/>
        <v>#VALUE!</v>
      </c>
      <c r="N127" s="46">
        <f t="shared" si="3"/>
        <v>0</v>
      </c>
      <c r="O127" s="14"/>
    </row>
    <row r="128" spans="2:15">
      <c r="B128">
        <v>3000123</v>
      </c>
      <c r="C128" s="2">
        <v>46807</v>
      </c>
      <c r="D128" s="5">
        <v>5.4300000000000001E-2</v>
      </c>
      <c r="E128" s="2" t="s">
        <v>23</v>
      </c>
      <c r="F128" s="2" t="s">
        <v>23</v>
      </c>
      <c r="G128" s="3">
        <v>747</v>
      </c>
      <c r="H128" s="3">
        <v>0.2</v>
      </c>
      <c r="I128" s="3" t="s">
        <v>6</v>
      </c>
      <c r="J128" s="3" t="b">
        <v>0</v>
      </c>
      <c r="K128" s="4" t="s">
        <v>24</v>
      </c>
      <c r="L128" s="3" t="s">
        <v>24</v>
      </c>
      <c r="M128" t="e">
        <f t="shared" si="2"/>
        <v>#VALUE!</v>
      </c>
      <c r="N128" s="46">
        <f t="shared" si="3"/>
        <v>0</v>
      </c>
      <c r="O128" s="14"/>
    </row>
    <row r="129" spans="2:15">
      <c r="B129">
        <v>3000124</v>
      </c>
      <c r="C129" s="2">
        <v>13327</v>
      </c>
      <c r="D129" s="5">
        <v>5.8700000000000002E-2</v>
      </c>
      <c r="E129" s="2" t="s">
        <v>23</v>
      </c>
      <c r="F129" s="2" t="s">
        <v>23</v>
      </c>
      <c r="G129" s="3">
        <v>729</v>
      </c>
      <c r="H129" s="3">
        <v>0.2</v>
      </c>
      <c r="I129" s="3" t="s">
        <v>6</v>
      </c>
      <c r="J129" s="3" t="b">
        <v>0</v>
      </c>
      <c r="K129" s="4" t="s">
        <v>24</v>
      </c>
      <c r="L129" s="3" t="s">
        <v>24</v>
      </c>
      <c r="M129" t="e">
        <f t="shared" si="2"/>
        <v>#VALUE!</v>
      </c>
      <c r="N129" s="46">
        <f t="shared" si="3"/>
        <v>0</v>
      </c>
      <c r="O129" s="14"/>
    </row>
    <row r="130" spans="2:15">
      <c r="B130">
        <v>3000125</v>
      </c>
      <c r="C130" s="2">
        <v>97592</v>
      </c>
      <c r="D130" s="5">
        <v>3.8300000000000001E-2</v>
      </c>
      <c r="E130" s="2" t="s">
        <v>23</v>
      </c>
      <c r="F130" s="2" t="s">
        <v>23</v>
      </c>
      <c r="G130" s="3">
        <v>621</v>
      </c>
      <c r="H130" s="3">
        <v>0.66400000000000003</v>
      </c>
      <c r="I130" s="3" t="s">
        <v>6</v>
      </c>
      <c r="J130" s="3" t="b">
        <v>0</v>
      </c>
      <c r="K130" s="4" t="s">
        <v>24</v>
      </c>
      <c r="L130" s="3" t="s">
        <v>24</v>
      </c>
      <c r="M130" t="e">
        <f t="shared" si="2"/>
        <v>#VALUE!</v>
      </c>
      <c r="N130" s="46">
        <f t="shared" si="3"/>
        <v>0</v>
      </c>
      <c r="O130" s="14"/>
    </row>
    <row r="131" spans="2:15">
      <c r="B131">
        <v>3000126</v>
      </c>
      <c r="C131" s="2">
        <v>89709</v>
      </c>
      <c r="D131" s="5">
        <v>3.6700000000000003E-2</v>
      </c>
      <c r="E131" s="2" t="s">
        <v>23</v>
      </c>
      <c r="F131" s="2" t="s">
        <v>23</v>
      </c>
      <c r="G131" s="3">
        <v>645</v>
      </c>
      <c r="H131" s="3">
        <v>0.31200000000000006</v>
      </c>
      <c r="I131" s="3" t="s">
        <v>6</v>
      </c>
      <c r="J131" s="3" t="b">
        <v>0</v>
      </c>
      <c r="K131" s="4" t="s">
        <v>24</v>
      </c>
      <c r="L131" s="3" t="s">
        <v>24</v>
      </c>
      <c r="M131" t="e">
        <f t="shared" si="2"/>
        <v>#VALUE!</v>
      </c>
      <c r="N131" s="46">
        <f t="shared" si="3"/>
        <v>0</v>
      </c>
      <c r="O131" s="14"/>
    </row>
    <row r="132" spans="2:15">
      <c r="B132">
        <v>3000127</v>
      </c>
      <c r="C132" s="2">
        <v>196164</v>
      </c>
      <c r="D132" s="5">
        <v>5.8799999999999998E-2</v>
      </c>
      <c r="E132" s="2" t="s">
        <v>23</v>
      </c>
      <c r="F132" s="2" t="s">
        <v>23</v>
      </c>
      <c r="G132" s="3">
        <v>743</v>
      </c>
      <c r="H132" s="3">
        <v>0.42400000000000004</v>
      </c>
      <c r="I132" s="3" t="s">
        <v>6</v>
      </c>
      <c r="J132" s="3" t="b">
        <v>0</v>
      </c>
      <c r="K132" s="4" t="s">
        <v>24</v>
      </c>
      <c r="L132" s="3" t="s">
        <v>24</v>
      </c>
      <c r="M132" t="e">
        <f t="shared" si="2"/>
        <v>#VALUE!</v>
      </c>
      <c r="N132" s="46">
        <f t="shared" si="3"/>
        <v>0</v>
      </c>
      <c r="O132" s="14"/>
    </row>
    <row r="133" spans="2:15">
      <c r="B133">
        <v>3000128</v>
      </c>
      <c r="C133" s="2">
        <v>38039</v>
      </c>
      <c r="D133" s="5">
        <v>2.7799999999999998E-2</v>
      </c>
      <c r="E133" s="2" t="s">
        <v>23</v>
      </c>
      <c r="F133" s="2" t="s">
        <v>23</v>
      </c>
      <c r="G133" s="3">
        <v>620</v>
      </c>
      <c r="H133" s="3">
        <v>0.2</v>
      </c>
      <c r="I133" s="3" t="s">
        <v>6</v>
      </c>
      <c r="J133" s="3" t="b">
        <v>0</v>
      </c>
      <c r="K133" s="4" t="s">
        <v>24</v>
      </c>
      <c r="L133" s="3" t="s">
        <v>24</v>
      </c>
      <c r="M133" t="e">
        <f t="shared" si="2"/>
        <v>#VALUE!</v>
      </c>
      <c r="N133" s="46">
        <f t="shared" si="3"/>
        <v>0</v>
      </c>
      <c r="O133" s="14"/>
    </row>
    <row r="134" spans="2:15">
      <c r="B134">
        <v>3000129</v>
      </c>
      <c r="C134" s="2">
        <v>123441</v>
      </c>
      <c r="D134" s="5">
        <v>2.64E-2</v>
      </c>
      <c r="E134" s="2" t="s">
        <v>23</v>
      </c>
      <c r="F134" s="2" t="s">
        <v>23</v>
      </c>
      <c r="G134" s="3">
        <v>650</v>
      </c>
      <c r="H134" s="3">
        <v>0.63200000000000001</v>
      </c>
      <c r="I134" s="3" t="s">
        <v>6</v>
      </c>
      <c r="J134" s="3" t="b">
        <v>0</v>
      </c>
      <c r="K134" s="4" t="s">
        <v>24</v>
      </c>
      <c r="L134" s="3" t="s">
        <v>24</v>
      </c>
      <c r="M134" t="e">
        <f t="shared" ref="M134:M197" si="4">IF(ISBLANK(J134), 0, K134 / (1 + 0.12)^(L134/12))</f>
        <v>#VALUE!</v>
      </c>
      <c r="N134" s="46">
        <f t="shared" ref="N134:N197" si="5">IF(F134="defaulted", C134 * (1 - K134), 0)</f>
        <v>0</v>
      </c>
      <c r="O134" s="14"/>
    </row>
    <row r="135" spans="2:15">
      <c r="B135">
        <v>3000130</v>
      </c>
      <c r="C135" s="2">
        <v>22450</v>
      </c>
      <c r="D135" s="5">
        <v>6.4799999999999996E-2</v>
      </c>
      <c r="E135" s="2" t="s">
        <v>23</v>
      </c>
      <c r="F135" s="2" t="s">
        <v>23</v>
      </c>
      <c r="G135" s="3">
        <v>763</v>
      </c>
      <c r="H135" s="3">
        <v>0.69600000000000006</v>
      </c>
      <c r="I135" s="3" t="s">
        <v>6</v>
      </c>
      <c r="J135" s="3" t="b">
        <v>0</v>
      </c>
      <c r="K135" s="4" t="s">
        <v>24</v>
      </c>
      <c r="L135" s="3" t="s">
        <v>24</v>
      </c>
      <c r="M135" t="e">
        <f t="shared" si="4"/>
        <v>#VALUE!</v>
      </c>
      <c r="N135" s="46">
        <f t="shared" si="5"/>
        <v>0</v>
      </c>
      <c r="O135" s="14"/>
    </row>
    <row r="136" spans="2:15">
      <c r="B136">
        <v>3000131</v>
      </c>
      <c r="C136" s="2">
        <v>101113</v>
      </c>
      <c r="D136" s="5">
        <v>5.1999999999999998E-2</v>
      </c>
      <c r="E136" s="2" t="s">
        <v>23</v>
      </c>
      <c r="F136" s="2" t="s">
        <v>23</v>
      </c>
      <c r="G136" s="3">
        <v>759</v>
      </c>
      <c r="H136" s="3">
        <v>0.31999999999999995</v>
      </c>
      <c r="I136" s="3" t="s">
        <v>6</v>
      </c>
      <c r="J136" s="3" t="b">
        <v>0</v>
      </c>
      <c r="K136" s="4" t="s">
        <v>24</v>
      </c>
      <c r="L136" s="3" t="s">
        <v>24</v>
      </c>
      <c r="M136" t="e">
        <f t="shared" si="4"/>
        <v>#VALUE!</v>
      </c>
      <c r="N136" s="46">
        <f t="shared" si="5"/>
        <v>0</v>
      </c>
      <c r="O136" s="14"/>
    </row>
    <row r="137" spans="2:15">
      <c r="B137">
        <v>3000132</v>
      </c>
      <c r="C137" s="2">
        <v>154014</v>
      </c>
      <c r="D137" s="5">
        <v>6.7400000000000002E-2</v>
      </c>
      <c r="E137" s="2" t="s">
        <v>23</v>
      </c>
      <c r="F137" s="2" t="s">
        <v>23</v>
      </c>
      <c r="G137" s="3">
        <v>650</v>
      </c>
      <c r="H137" s="3">
        <v>0.25600000000000012</v>
      </c>
      <c r="I137" s="3" t="s">
        <v>6</v>
      </c>
      <c r="J137" s="3" t="b">
        <v>0</v>
      </c>
      <c r="K137" s="4" t="s">
        <v>24</v>
      </c>
      <c r="L137" s="3" t="s">
        <v>24</v>
      </c>
      <c r="M137" t="e">
        <f t="shared" si="4"/>
        <v>#VALUE!</v>
      </c>
      <c r="N137" s="46">
        <f t="shared" si="5"/>
        <v>0</v>
      </c>
      <c r="O137" s="14"/>
    </row>
    <row r="138" spans="2:15">
      <c r="B138">
        <v>3000133</v>
      </c>
      <c r="C138" s="2">
        <v>90021</v>
      </c>
      <c r="D138" s="5">
        <v>3.9399999999999998E-2</v>
      </c>
      <c r="E138" s="2" t="s">
        <v>23</v>
      </c>
      <c r="F138" s="2" t="s">
        <v>23</v>
      </c>
      <c r="G138" s="3">
        <v>777</v>
      </c>
      <c r="H138" s="3">
        <v>0.72800000000000009</v>
      </c>
      <c r="I138" s="3" t="s">
        <v>6</v>
      </c>
      <c r="J138" s="3" t="b">
        <v>0</v>
      </c>
      <c r="K138" s="4" t="s">
        <v>24</v>
      </c>
      <c r="L138" s="3" t="s">
        <v>24</v>
      </c>
      <c r="M138" t="e">
        <f t="shared" si="4"/>
        <v>#VALUE!</v>
      </c>
      <c r="N138" s="46">
        <f t="shared" si="5"/>
        <v>0</v>
      </c>
      <c r="O138" s="14"/>
    </row>
    <row r="139" spans="2:15">
      <c r="B139">
        <v>3000134</v>
      </c>
      <c r="C139" s="2">
        <v>161264</v>
      </c>
      <c r="D139" s="5">
        <v>6.4199999999999993E-2</v>
      </c>
      <c r="E139" s="2" t="s">
        <v>23</v>
      </c>
      <c r="F139" s="2" t="s">
        <v>23</v>
      </c>
      <c r="G139" s="3">
        <v>748</v>
      </c>
      <c r="H139" s="3">
        <v>0.2</v>
      </c>
      <c r="I139" s="3" t="s">
        <v>6</v>
      </c>
      <c r="J139" s="3" t="b">
        <v>0</v>
      </c>
      <c r="K139" s="4" t="s">
        <v>24</v>
      </c>
      <c r="L139" s="3" t="s">
        <v>24</v>
      </c>
      <c r="M139" t="e">
        <f t="shared" si="4"/>
        <v>#VALUE!</v>
      </c>
      <c r="N139" s="46">
        <f t="shared" si="5"/>
        <v>0</v>
      </c>
      <c r="O139" s="14"/>
    </row>
    <row r="140" spans="2:15">
      <c r="B140">
        <v>3000135</v>
      </c>
      <c r="C140" s="2">
        <v>94986</v>
      </c>
      <c r="D140" s="5">
        <v>2.6800000000000001E-2</v>
      </c>
      <c r="E140" s="2" t="s">
        <v>23</v>
      </c>
      <c r="F140" s="2" t="s">
        <v>23</v>
      </c>
      <c r="G140" s="3">
        <v>742</v>
      </c>
      <c r="H140" s="3">
        <v>0.43999999999999995</v>
      </c>
      <c r="I140" s="3" t="s">
        <v>6</v>
      </c>
      <c r="J140" s="3" t="b">
        <v>0</v>
      </c>
      <c r="K140" s="4" t="s">
        <v>24</v>
      </c>
      <c r="L140" s="3" t="s">
        <v>24</v>
      </c>
      <c r="M140" t="e">
        <f t="shared" si="4"/>
        <v>#VALUE!</v>
      </c>
      <c r="N140" s="46">
        <f t="shared" si="5"/>
        <v>0</v>
      </c>
      <c r="O140" s="14"/>
    </row>
    <row r="141" spans="2:15">
      <c r="B141">
        <v>3000136</v>
      </c>
      <c r="C141" s="2">
        <v>143760</v>
      </c>
      <c r="D141" s="5">
        <v>5.9900000000000002E-2</v>
      </c>
      <c r="E141" s="2" t="s">
        <v>26</v>
      </c>
      <c r="F141" s="2" t="s">
        <v>27</v>
      </c>
      <c r="G141" s="3">
        <v>422.4</v>
      </c>
      <c r="H141" s="3">
        <v>0.49</v>
      </c>
      <c r="I141" s="3" t="s">
        <v>6</v>
      </c>
      <c r="J141" s="3" t="s">
        <v>24</v>
      </c>
      <c r="K141" s="4">
        <v>0.14000000000000001</v>
      </c>
      <c r="L141" s="3">
        <v>4</v>
      </c>
      <c r="M141">
        <f t="shared" si="4"/>
        <v>0.13480997498879252</v>
      </c>
      <c r="N141" s="46">
        <f t="shared" si="5"/>
        <v>123633.59999999999</v>
      </c>
      <c r="O141" s="14"/>
    </row>
    <row r="142" spans="2:15">
      <c r="B142">
        <v>3000137</v>
      </c>
      <c r="C142" s="2">
        <v>88112</v>
      </c>
      <c r="D142" s="5">
        <v>6.9000000000000006E-2</v>
      </c>
      <c r="E142" s="2" t="s">
        <v>23</v>
      </c>
      <c r="F142" s="2" t="s">
        <v>27</v>
      </c>
      <c r="G142" s="3">
        <v>420</v>
      </c>
      <c r="H142" s="3">
        <v>1.1000000000000001</v>
      </c>
      <c r="I142" s="3" t="s">
        <v>6</v>
      </c>
      <c r="J142" s="3" t="s">
        <v>24</v>
      </c>
      <c r="K142" s="4">
        <v>0.2</v>
      </c>
      <c r="L142" s="3">
        <v>3</v>
      </c>
      <c r="M142">
        <f t="shared" si="4"/>
        <v>0.19441308418139641</v>
      </c>
      <c r="N142" s="46">
        <f t="shared" si="5"/>
        <v>70489.600000000006</v>
      </c>
      <c r="O142" s="14"/>
    </row>
    <row r="143" spans="2:15">
      <c r="B143">
        <v>3000138</v>
      </c>
      <c r="C143" s="2">
        <v>153540</v>
      </c>
      <c r="D143" s="5">
        <v>6.0299999999999999E-2</v>
      </c>
      <c r="E143" s="2" t="s">
        <v>23</v>
      </c>
      <c r="F143" s="2" t="s">
        <v>23</v>
      </c>
      <c r="G143" s="3">
        <v>673</v>
      </c>
      <c r="H143" s="3">
        <v>0.2</v>
      </c>
      <c r="I143" s="3" t="s">
        <v>6</v>
      </c>
      <c r="J143" s="3" t="b">
        <v>0</v>
      </c>
      <c r="K143" s="4" t="s">
        <v>24</v>
      </c>
      <c r="L143" s="3" t="s">
        <v>24</v>
      </c>
      <c r="M143" t="e">
        <f t="shared" si="4"/>
        <v>#VALUE!</v>
      </c>
      <c r="N143" s="46">
        <f t="shared" si="5"/>
        <v>0</v>
      </c>
      <c r="O143" s="14"/>
    </row>
    <row r="144" spans="2:15">
      <c r="B144">
        <v>3000139</v>
      </c>
      <c r="C144" s="2">
        <v>90849</v>
      </c>
      <c r="D144" s="5">
        <v>6.1600000000000002E-2</v>
      </c>
      <c r="E144" s="2" t="s">
        <v>23</v>
      </c>
      <c r="F144" s="2" t="s">
        <v>23</v>
      </c>
      <c r="G144" s="3">
        <v>676</v>
      </c>
      <c r="H144" s="3">
        <v>0.55200000000000005</v>
      </c>
      <c r="I144" s="3" t="s">
        <v>6</v>
      </c>
      <c r="J144" s="3" t="b">
        <v>0</v>
      </c>
      <c r="K144" s="4" t="s">
        <v>24</v>
      </c>
      <c r="L144" s="3" t="s">
        <v>24</v>
      </c>
      <c r="M144" t="e">
        <f t="shared" si="4"/>
        <v>#VALUE!</v>
      </c>
      <c r="N144" s="46">
        <f t="shared" si="5"/>
        <v>0</v>
      </c>
      <c r="O144" s="14"/>
    </row>
    <row r="145" spans="2:15">
      <c r="B145">
        <v>3000140</v>
      </c>
      <c r="C145" s="2">
        <v>151510</v>
      </c>
      <c r="D145" s="5">
        <v>5.3400000000000003E-2</v>
      </c>
      <c r="E145" s="2" t="s">
        <v>23</v>
      </c>
      <c r="F145" s="2" t="s">
        <v>23</v>
      </c>
      <c r="G145" s="3">
        <v>642</v>
      </c>
      <c r="H145" s="3">
        <v>0.2</v>
      </c>
      <c r="I145" s="3" t="s">
        <v>6</v>
      </c>
      <c r="J145" s="3" t="b">
        <v>0</v>
      </c>
      <c r="K145" s="4" t="s">
        <v>24</v>
      </c>
      <c r="L145" s="3" t="s">
        <v>24</v>
      </c>
      <c r="M145" t="e">
        <f t="shared" si="4"/>
        <v>#VALUE!</v>
      </c>
      <c r="N145" s="46">
        <f t="shared" si="5"/>
        <v>0</v>
      </c>
      <c r="O145" s="14"/>
    </row>
    <row r="146" spans="2:15">
      <c r="B146">
        <v>3000141</v>
      </c>
      <c r="C146" s="2">
        <v>143129</v>
      </c>
      <c r="D146" s="5">
        <v>5.3499999999999999E-2</v>
      </c>
      <c r="E146" s="2" t="s">
        <v>23</v>
      </c>
      <c r="F146" s="2" t="s">
        <v>23</v>
      </c>
      <c r="G146" s="3">
        <v>628</v>
      </c>
      <c r="H146" s="3">
        <v>0.2</v>
      </c>
      <c r="I146" s="3" t="s">
        <v>6</v>
      </c>
      <c r="J146" s="3" t="b">
        <v>0</v>
      </c>
      <c r="K146" s="4" t="s">
        <v>24</v>
      </c>
      <c r="L146" s="3" t="s">
        <v>24</v>
      </c>
      <c r="M146" t="e">
        <f t="shared" si="4"/>
        <v>#VALUE!</v>
      </c>
      <c r="N146" s="46">
        <f t="shared" si="5"/>
        <v>0</v>
      </c>
      <c r="O146" s="14"/>
    </row>
    <row r="147" spans="2:15">
      <c r="B147">
        <v>3000142</v>
      </c>
      <c r="C147" s="2">
        <v>102853</v>
      </c>
      <c r="D147" s="5">
        <v>3.5400000000000001E-2</v>
      </c>
      <c r="E147" s="2" t="s">
        <v>23</v>
      </c>
      <c r="F147" s="2" t="s">
        <v>27</v>
      </c>
      <c r="G147" s="3">
        <v>424.2</v>
      </c>
      <c r="H147" s="3">
        <v>0.86</v>
      </c>
      <c r="I147" s="3" t="s">
        <v>6</v>
      </c>
      <c r="J147" s="3" t="s">
        <v>24</v>
      </c>
      <c r="K147" s="4">
        <v>0.06</v>
      </c>
      <c r="L147" s="3">
        <v>3</v>
      </c>
      <c r="M147">
        <f t="shared" si="4"/>
        <v>5.8323925254418922E-2</v>
      </c>
      <c r="N147" s="46">
        <f t="shared" si="5"/>
        <v>96681.819999999992</v>
      </c>
      <c r="O147" s="14"/>
    </row>
    <row r="148" spans="2:15">
      <c r="B148">
        <v>3000143</v>
      </c>
      <c r="C148" s="2">
        <v>72064</v>
      </c>
      <c r="D148" s="5">
        <v>5.0599999999999999E-2</v>
      </c>
      <c r="E148" s="2" t="s">
        <v>23</v>
      </c>
      <c r="F148" s="2" t="s">
        <v>23</v>
      </c>
      <c r="G148" s="3">
        <v>790</v>
      </c>
      <c r="H148" s="3">
        <v>0.60799999999999998</v>
      </c>
      <c r="I148" s="3" t="s">
        <v>6</v>
      </c>
      <c r="J148" s="3" t="b">
        <v>0</v>
      </c>
      <c r="K148" s="4" t="s">
        <v>24</v>
      </c>
      <c r="L148" s="3" t="s">
        <v>24</v>
      </c>
      <c r="M148" t="e">
        <f t="shared" si="4"/>
        <v>#VALUE!</v>
      </c>
      <c r="N148" s="46">
        <f t="shared" si="5"/>
        <v>0</v>
      </c>
      <c r="O148" s="14"/>
    </row>
    <row r="149" spans="2:15">
      <c r="B149">
        <v>3000144</v>
      </c>
      <c r="C149" s="2">
        <v>39134</v>
      </c>
      <c r="D149" s="5">
        <v>6.1100000000000002E-2</v>
      </c>
      <c r="E149" s="2" t="s">
        <v>23</v>
      </c>
      <c r="F149" s="2" t="s">
        <v>23</v>
      </c>
      <c r="G149" s="3">
        <v>666</v>
      </c>
      <c r="H149" s="3">
        <v>0.61599999999999999</v>
      </c>
      <c r="I149" s="3" t="s">
        <v>6</v>
      </c>
      <c r="J149" s="3" t="b">
        <v>0</v>
      </c>
      <c r="K149" s="4" t="s">
        <v>24</v>
      </c>
      <c r="L149" s="3" t="s">
        <v>24</v>
      </c>
      <c r="M149" t="e">
        <f t="shared" si="4"/>
        <v>#VALUE!</v>
      </c>
      <c r="N149" s="46">
        <f t="shared" si="5"/>
        <v>0</v>
      </c>
      <c r="O149" s="14"/>
    </row>
    <row r="150" spans="2:15">
      <c r="B150">
        <v>3000145</v>
      </c>
      <c r="C150" s="2">
        <v>7989</v>
      </c>
      <c r="D150" s="5">
        <v>3.1699999999999999E-2</v>
      </c>
      <c r="E150" s="2" t="s">
        <v>23</v>
      </c>
      <c r="F150" s="2" t="s">
        <v>27</v>
      </c>
      <c r="G150" s="3">
        <v>405</v>
      </c>
      <c r="H150" s="3">
        <v>0.70000000000000007</v>
      </c>
      <c r="I150" s="3" t="s">
        <v>6</v>
      </c>
      <c r="J150" s="3" t="s">
        <v>24</v>
      </c>
      <c r="K150" s="4">
        <v>0.18</v>
      </c>
      <c r="L150" s="3">
        <v>6</v>
      </c>
      <c r="M150">
        <f t="shared" si="4"/>
        <v>0.17008401285415223</v>
      </c>
      <c r="N150" s="46">
        <f t="shared" si="5"/>
        <v>6550.9800000000005</v>
      </c>
      <c r="O150" s="14"/>
    </row>
    <row r="151" spans="2:15">
      <c r="B151">
        <v>3000146</v>
      </c>
      <c r="C151" s="2">
        <v>54592</v>
      </c>
      <c r="D151" s="5">
        <v>5.2200000000000003E-2</v>
      </c>
      <c r="E151" s="2" t="s">
        <v>23</v>
      </c>
      <c r="F151" s="2" t="s">
        <v>23</v>
      </c>
      <c r="G151" s="3">
        <v>717</v>
      </c>
      <c r="H151" s="3">
        <v>0.71200000000000008</v>
      </c>
      <c r="I151" s="3" t="s">
        <v>6</v>
      </c>
      <c r="J151" s="3" t="b">
        <v>0</v>
      </c>
      <c r="K151" s="4" t="s">
        <v>24</v>
      </c>
      <c r="L151" s="3" t="s">
        <v>24</v>
      </c>
      <c r="M151" t="e">
        <f t="shared" si="4"/>
        <v>#VALUE!</v>
      </c>
      <c r="N151" s="46">
        <f t="shared" si="5"/>
        <v>0</v>
      </c>
      <c r="O151" s="14"/>
    </row>
    <row r="152" spans="2:15">
      <c r="B152">
        <v>3000147</v>
      </c>
      <c r="C152" s="2">
        <v>142353</v>
      </c>
      <c r="D152" s="5">
        <v>4.4600000000000001E-2</v>
      </c>
      <c r="E152" s="2" t="s">
        <v>23</v>
      </c>
      <c r="F152" s="2" t="s">
        <v>23</v>
      </c>
      <c r="G152" s="3">
        <v>766</v>
      </c>
      <c r="H152" s="3">
        <v>0.2</v>
      </c>
      <c r="I152" s="3" t="s">
        <v>6</v>
      </c>
      <c r="J152" s="3" t="b">
        <v>0</v>
      </c>
      <c r="K152" s="4" t="s">
        <v>24</v>
      </c>
      <c r="L152" s="3" t="s">
        <v>24</v>
      </c>
      <c r="M152" t="e">
        <f t="shared" si="4"/>
        <v>#VALUE!</v>
      </c>
      <c r="N152" s="46">
        <f t="shared" si="5"/>
        <v>0</v>
      </c>
      <c r="O152" s="14"/>
    </row>
    <row r="153" spans="2:15">
      <c r="B153">
        <v>3000148</v>
      </c>
      <c r="C153" s="2">
        <v>89789</v>
      </c>
      <c r="D153" s="5">
        <v>4.9500000000000002E-2</v>
      </c>
      <c r="E153" s="2" t="s">
        <v>23</v>
      </c>
      <c r="F153" s="2" t="s">
        <v>23</v>
      </c>
      <c r="G153" s="3">
        <v>800</v>
      </c>
      <c r="H153" s="3">
        <v>0.31999999999999995</v>
      </c>
      <c r="I153" s="3" t="s">
        <v>6</v>
      </c>
      <c r="J153" s="3" t="b">
        <v>0</v>
      </c>
      <c r="K153" s="4" t="s">
        <v>24</v>
      </c>
      <c r="L153" s="3" t="s">
        <v>24</v>
      </c>
      <c r="M153" t="e">
        <f t="shared" si="4"/>
        <v>#VALUE!</v>
      </c>
      <c r="N153" s="46">
        <f t="shared" si="5"/>
        <v>0</v>
      </c>
      <c r="O153" s="14"/>
    </row>
    <row r="154" spans="2:15">
      <c r="B154">
        <v>3000149</v>
      </c>
      <c r="C154" s="2">
        <v>67920</v>
      </c>
      <c r="D154" s="5">
        <v>4.7899999999999998E-2</v>
      </c>
      <c r="E154" s="2" t="s">
        <v>23</v>
      </c>
      <c r="F154" s="2" t="s">
        <v>23</v>
      </c>
      <c r="G154" s="3">
        <v>601</v>
      </c>
      <c r="H154" s="3">
        <v>0.4880000000000001</v>
      </c>
      <c r="I154" s="3" t="s">
        <v>6</v>
      </c>
      <c r="J154" s="3" t="b">
        <v>0</v>
      </c>
      <c r="K154" s="4" t="s">
        <v>24</v>
      </c>
      <c r="L154" s="3" t="s">
        <v>24</v>
      </c>
      <c r="M154" t="e">
        <f t="shared" si="4"/>
        <v>#VALUE!</v>
      </c>
      <c r="N154" s="46">
        <f t="shared" si="5"/>
        <v>0</v>
      </c>
      <c r="O154" s="14"/>
    </row>
    <row r="155" spans="2:15">
      <c r="B155">
        <v>3000150</v>
      </c>
      <c r="C155" s="2">
        <v>86006</v>
      </c>
      <c r="D155" s="5">
        <v>4.8399999999999999E-2</v>
      </c>
      <c r="E155" s="2" t="s">
        <v>23</v>
      </c>
      <c r="F155" s="2" t="s">
        <v>23</v>
      </c>
      <c r="G155" s="3">
        <v>726</v>
      </c>
      <c r="H155" s="3">
        <v>0.28799999999999992</v>
      </c>
      <c r="I155" s="3" t="s">
        <v>6</v>
      </c>
      <c r="J155" s="3" t="b">
        <v>0</v>
      </c>
      <c r="K155" s="4" t="s">
        <v>24</v>
      </c>
      <c r="L155" s="3" t="s">
        <v>24</v>
      </c>
      <c r="M155" t="e">
        <f t="shared" si="4"/>
        <v>#VALUE!</v>
      </c>
      <c r="N155" s="46">
        <f t="shared" si="5"/>
        <v>0</v>
      </c>
      <c r="O155" s="14"/>
    </row>
    <row r="156" spans="2:15">
      <c r="B156">
        <v>3000151</v>
      </c>
      <c r="C156" s="2">
        <v>62319</v>
      </c>
      <c r="D156" s="5">
        <v>6.8500000000000005E-2</v>
      </c>
      <c r="E156" s="2" t="s">
        <v>23</v>
      </c>
      <c r="F156" s="2" t="s">
        <v>23</v>
      </c>
      <c r="G156" s="3">
        <v>715</v>
      </c>
      <c r="H156" s="3">
        <v>0.2</v>
      </c>
      <c r="I156" s="3" t="s">
        <v>6</v>
      </c>
      <c r="J156" s="3" t="b">
        <v>0</v>
      </c>
      <c r="K156" s="4" t="s">
        <v>24</v>
      </c>
      <c r="L156" s="3" t="s">
        <v>24</v>
      </c>
      <c r="M156" t="e">
        <f t="shared" si="4"/>
        <v>#VALUE!</v>
      </c>
      <c r="N156" s="46">
        <f t="shared" si="5"/>
        <v>0</v>
      </c>
      <c r="O156" s="14"/>
    </row>
    <row r="157" spans="2:15">
      <c r="B157">
        <v>3000152</v>
      </c>
      <c r="C157" s="2">
        <v>154485</v>
      </c>
      <c r="D157" s="5">
        <v>6.9800000000000001E-2</v>
      </c>
      <c r="E157" s="2" t="s">
        <v>23</v>
      </c>
      <c r="F157" s="2" t="s">
        <v>27</v>
      </c>
      <c r="G157" s="3">
        <v>408.59999999999997</v>
      </c>
      <c r="H157" s="3">
        <v>1.0299999999999998</v>
      </c>
      <c r="I157" s="3" t="s">
        <v>6</v>
      </c>
      <c r="J157" s="3" t="s">
        <v>24</v>
      </c>
      <c r="K157" s="4">
        <v>0.01</v>
      </c>
      <c r="L157" s="3">
        <v>5</v>
      </c>
      <c r="M157">
        <f t="shared" si="4"/>
        <v>9.5387724907560131E-3</v>
      </c>
      <c r="N157" s="46">
        <f t="shared" si="5"/>
        <v>152940.15</v>
      </c>
      <c r="O157" s="14"/>
    </row>
    <row r="158" spans="2:15">
      <c r="B158">
        <v>3000153</v>
      </c>
      <c r="C158" s="2">
        <v>13971</v>
      </c>
      <c r="D158" s="5">
        <v>2.6100000000000002E-2</v>
      </c>
      <c r="E158" s="2" t="s">
        <v>23</v>
      </c>
      <c r="F158" s="2" t="s">
        <v>23</v>
      </c>
      <c r="G158" s="3">
        <v>618</v>
      </c>
      <c r="H158" s="3">
        <v>0.31999999999999995</v>
      </c>
      <c r="I158" s="3" t="s">
        <v>6</v>
      </c>
      <c r="J158" s="3" t="b">
        <v>0</v>
      </c>
      <c r="K158" s="4" t="s">
        <v>24</v>
      </c>
      <c r="L158" s="3" t="s">
        <v>24</v>
      </c>
      <c r="M158" t="e">
        <f t="shared" si="4"/>
        <v>#VALUE!</v>
      </c>
      <c r="N158" s="46">
        <f t="shared" si="5"/>
        <v>0</v>
      </c>
      <c r="O158" s="14"/>
    </row>
    <row r="159" spans="2:15">
      <c r="B159">
        <v>3000154</v>
      </c>
      <c r="C159" s="2">
        <v>109298</v>
      </c>
      <c r="D159" s="5">
        <v>6.9400000000000003E-2</v>
      </c>
      <c r="E159" s="2" t="s">
        <v>23</v>
      </c>
      <c r="F159" s="2" t="s">
        <v>23</v>
      </c>
      <c r="G159" s="3">
        <v>732</v>
      </c>
      <c r="H159" s="3">
        <v>0.2</v>
      </c>
      <c r="I159" s="3" t="s">
        <v>6</v>
      </c>
      <c r="J159" s="3" t="b">
        <v>0</v>
      </c>
      <c r="K159" s="4" t="s">
        <v>24</v>
      </c>
      <c r="L159" s="3" t="s">
        <v>24</v>
      </c>
      <c r="M159" t="e">
        <f t="shared" si="4"/>
        <v>#VALUE!</v>
      </c>
      <c r="N159" s="46">
        <f t="shared" si="5"/>
        <v>0</v>
      </c>
      <c r="O159" s="14"/>
    </row>
    <row r="160" spans="2:15">
      <c r="B160">
        <v>3000155</v>
      </c>
      <c r="C160" s="2">
        <v>135640</v>
      </c>
      <c r="D160" s="5">
        <v>4.9799999999999997E-2</v>
      </c>
      <c r="E160" s="2" t="s">
        <v>23</v>
      </c>
      <c r="F160" s="2" t="s">
        <v>23</v>
      </c>
      <c r="G160" s="3">
        <v>624</v>
      </c>
      <c r="H160" s="3">
        <v>0.2</v>
      </c>
      <c r="I160" s="3" t="s">
        <v>6</v>
      </c>
      <c r="J160" s="3" t="b">
        <v>0</v>
      </c>
      <c r="K160" s="4" t="s">
        <v>24</v>
      </c>
      <c r="L160" s="3" t="s">
        <v>24</v>
      </c>
      <c r="M160" t="e">
        <f t="shared" si="4"/>
        <v>#VALUE!</v>
      </c>
      <c r="N160" s="46">
        <f t="shared" si="5"/>
        <v>0</v>
      </c>
      <c r="O160" s="14"/>
    </row>
    <row r="161" spans="2:15">
      <c r="B161">
        <v>3000156</v>
      </c>
      <c r="C161" s="2">
        <v>12425</v>
      </c>
      <c r="D161" s="5">
        <v>6.9099999999999995E-2</v>
      </c>
      <c r="E161" s="2" t="s">
        <v>23</v>
      </c>
      <c r="F161" s="2" t="s">
        <v>23</v>
      </c>
      <c r="G161" s="3">
        <v>752</v>
      </c>
      <c r="H161" s="3">
        <v>0.2</v>
      </c>
      <c r="I161" s="3" t="s">
        <v>6</v>
      </c>
      <c r="J161" s="3" t="b">
        <v>0</v>
      </c>
      <c r="K161" s="4" t="s">
        <v>24</v>
      </c>
      <c r="L161" s="3" t="s">
        <v>24</v>
      </c>
      <c r="M161" t="e">
        <f t="shared" si="4"/>
        <v>#VALUE!</v>
      </c>
      <c r="N161" s="46">
        <f t="shared" si="5"/>
        <v>0</v>
      </c>
      <c r="O161" s="14"/>
    </row>
    <row r="162" spans="2:15">
      <c r="B162">
        <v>3000157</v>
      </c>
      <c r="C162" s="2">
        <v>166050</v>
      </c>
      <c r="D162" s="5">
        <v>4.7600000000000003E-2</v>
      </c>
      <c r="E162" s="2" t="s">
        <v>23</v>
      </c>
      <c r="F162" s="2" t="s">
        <v>23</v>
      </c>
      <c r="G162" s="3">
        <v>737</v>
      </c>
      <c r="H162" s="3">
        <v>0.33600000000000008</v>
      </c>
      <c r="I162" s="3" t="s">
        <v>6</v>
      </c>
      <c r="J162" s="3" t="b">
        <v>0</v>
      </c>
      <c r="K162" s="4" t="s">
        <v>24</v>
      </c>
      <c r="L162" s="3" t="s">
        <v>24</v>
      </c>
      <c r="M162" t="e">
        <f t="shared" si="4"/>
        <v>#VALUE!</v>
      </c>
      <c r="N162" s="46">
        <f t="shared" si="5"/>
        <v>0</v>
      </c>
      <c r="O162" s="14"/>
    </row>
    <row r="163" spans="2:15">
      <c r="B163">
        <v>3000158</v>
      </c>
      <c r="C163" s="2">
        <v>102328</v>
      </c>
      <c r="D163" s="5">
        <v>2.3599999999999999E-2</v>
      </c>
      <c r="E163" s="2" t="s">
        <v>23</v>
      </c>
      <c r="F163" s="2" t="s">
        <v>23</v>
      </c>
      <c r="G163" s="3">
        <v>613</v>
      </c>
      <c r="H163" s="3">
        <v>0.2</v>
      </c>
      <c r="I163" s="3" t="s">
        <v>6</v>
      </c>
      <c r="J163" s="3" t="b">
        <v>0</v>
      </c>
      <c r="K163" s="4" t="s">
        <v>24</v>
      </c>
      <c r="L163" s="3" t="s">
        <v>24</v>
      </c>
      <c r="M163" t="e">
        <f t="shared" si="4"/>
        <v>#VALUE!</v>
      </c>
      <c r="N163" s="46">
        <f t="shared" si="5"/>
        <v>0</v>
      </c>
      <c r="O163" s="14"/>
    </row>
    <row r="164" spans="2:15">
      <c r="B164">
        <v>3000159</v>
      </c>
      <c r="C164" s="2">
        <v>140075</v>
      </c>
      <c r="D164" s="5">
        <v>4.2099999999999999E-2</v>
      </c>
      <c r="E164" s="2" t="s">
        <v>23</v>
      </c>
      <c r="F164" s="2" t="s">
        <v>23</v>
      </c>
      <c r="G164" s="3">
        <v>762</v>
      </c>
      <c r="H164" s="3">
        <v>0.49600000000000011</v>
      </c>
      <c r="I164" s="3" t="s">
        <v>6</v>
      </c>
      <c r="J164" s="3" t="b">
        <v>0</v>
      </c>
      <c r="K164" s="4" t="s">
        <v>24</v>
      </c>
      <c r="L164" s="3" t="s">
        <v>24</v>
      </c>
      <c r="M164" t="e">
        <f t="shared" si="4"/>
        <v>#VALUE!</v>
      </c>
      <c r="N164" s="46">
        <f t="shared" si="5"/>
        <v>0</v>
      </c>
      <c r="O164" s="14"/>
    </row>
    <row r="165" spans="2:15">
      <c r="B165">
        <v>3000160</v>
      </c>
      <c r="C165" s="2">
        <v>57382</v>
      </c>
      <c r="D165" s="5">
        <v>3.2800000000000003E-2</v>
      </c>
      <c r="E165" s="2" t="s">
        <v>23</v>
      </c>
      <c r="F165" s="2" t="s">
        <v>23</v>
      </c>
      <c r="G165" s="3">
        <v>725</v>
      </c>
      <c r="H165" s="3">
        <v>0.33600000000000008</v>
      </c>
      <c r="I165" s="3" t="s">
        <v>6</v>
      </c>
      <c r="J165" s="3" t="b">
        <v>0</v>
      </c>
      <c r="K165" s="4" t="s">
        <v>24</v>
      </c>
      <c r="L165" s="3" t="s">
        <v>24</v>
      </c>
      <c r="M165" t="e">
        <f t="shared" si="4"/>
        <v>#VALUE!</v>
      </c>
      <c r="N165" s="46">
        <f t="shared" si="5"/>
        <v>0</v>
      </c>
      <c r="O165" s="14"/>
    </row>
    <row r="166" spans="2:15">
      <c r="B166">
        <v>3000161</v>
      </c>
      <c r="C166" s="2">
        <v>66465</v>
      </c>
      <c r="D166" s="5">
        <v>6.8400000000000002E-2</v>
      </c>
      <c r="E166" s="2" t="s">
        <v>26</v>
      </c>
      <c r="F166" s="2" t="s">
        <v>27</v>
      </c>
      <c r="G166" s="3">
        <v>364.2</v>
      </c>
      <c r="H166" s="3">
        <v>0.2</v>
      </c>
      <c r="I166" s="3" t="s">
        <v>6</v>
      </c>
      <c r="J166" s="3" t="s">
        <v>24</v>
      </c>
      <c r="K166" s="4">
        <v>7.0000000000000007E-2</v>
      </c>
      <c r="L166" s="3">
        <v>3</v>
      </c>
      <c r="M166">
        <f t="shared" si="4"/>
        <v>6.8044579463488755E-2</v>
      </c>
      <c r="N166" s="46">
        <f t="shared" si="5"/>
        <v>61812.45</v>
      </c>
      <c r="O166" s="14"/>
    </row>
    <row r="167" spans="2:15">
      <c r="B167">
        <v>3000162</v>
      </c>
      <c r="C167" s="2">
        <v>46244</v>
      </c>
      <c r="D167" s="5">
        <v>3.2000000000000001E-2</v>
      </c>
      <c r="E167" s="2" t="s">
        <v>23</v>
      </c>
      <c r="F167" s="2" t="s">
        <v>23</v>
      </c>
      <c r="G167" s="3">
        <v>733</v>
      </c>
      <c r="H167" s="3">
        <v>0.43999999999999995</v>
      </c>
      <c r="I167" s="3" t="s">
        <v>6</v>
      </c>
      <c r="J167" s="3" t="b">
        <v>0</v>
      </c>
      <c r="K167" s="4" t="s">
        <v>24</v>
      </c>
      <c r="L167" s="3" t="s">
        <v>24</v>
      </c>
      <c r="M167" t="e">
        <f t="shared" si="4"/>
        <v>#VALUE!</v>
      </c>
      <c r="N167" s="46">
        <f t="shared" si="5"/>
        <v>0</v>
      </c>
      <c r="O167" s="14"/>
    </row>
    <row r="168" spans="2:15">
      <c r="B168">
        <v>3000163</v>
      </c>
      <c r="C168" s="2">
        <v>28404</v>
      </c>
      <c r="D168" s="5">
        <v>3.7400000000000003E-2</v>
      </c>
      <c r="E168" s="2" t="s">
        <v>26</v>
      </c>
      <c r="F168" s="2" t="s">
        <v>27</v>
      </c>
      <c r="G168" s="3">
        <v>426</v>
      </c>
      <c r="H168" s="3">
        <v>0.63</v>
      </c>
      <c r="I168" s="3" t="s">
        <v>6</v>
      </c>
      <c r="J168" s="3" t="s">
        <v>24</v>
      </c>
      <c r="K168" s="4">
        <v>0</v>
      </c>
      <c r="L168" s="3">
        <v>5</v>
      </c>
      <c r="M168">
        <f t="shared" si="4"/>
        <v>0</v>
      </c>
      <c r="N168" s="46">
        <f t="shared" si="5"/>
        <v>28404</v>
      </c>
      <c r="O168" s="14"/>
    </row>
    <row r="169" spans="2:15">
      <c r="B169">
        <v>3000164</v>
      </c>
      <c r="C169" s="2">
        <v>118499</v>
      </c>
      <c r="D169" s="5">
        <v>4.3200000000000002E-2</v>
      </c>
      <c r="E169" s="2" t="s">
        <v>23</v>
      </c>
      <c r="F169" s="2" t="s">
        <v>23</v>
      </c>
      <c r="G169" s="3">
        <v>625</v>
      </c>
      <c r="H169" s="3">
        <v>0.67200000000000004</v>
      </c>
      <c r="I169" s="3" t="s">
        <v>6</v>
      </c>
      <c r="J169" s="3" t="b">
        <v>0</v>
      </c>
      <c r="K169" s="4" t="s">
        <v>24</v>
      </c>
      <c r="L169" s="3" t="s">
        <v>24</v>
      </c>
      <c r="M169" t="e">
        <f t="shared" si="4"/>
        <v>#VALUE!</v>
      </c>
      <c r="N169" s="46">
        <f t="shared" si="5"/>
        <v>0</v>
      </c>
      <c r="O169" s="14"/>
    </row>
    <row r="170" spans="2:15">
      <c r="B170">
        <v>3000165</v>
      </c>
      <c r="C170" s="2">
        <v>47177</v>
      </c>
      <c r="D170" s="5">
        <v>6.2399999999999997E-2</v>
      </c>
      <c r="E170" s="2" t="s">
        <v>26</v>
      </c>
      <c r="F170" s="2" t="s">
        <v>27</v>
      </c>
      <c r="G170" s="3">
        <v>454.8</v>
      </c>
      <c r="H170" s="3">
        <v>0.65</v>
      </c>
      <c r="I170" s="3" t="s">
        <v>6</v>
      </c>
      <c r="J170" s="3" t="s">
        <v>24</v>
      </c>
      <c r="K170" s="4">
        <v>0.09</v>
      </c>
      <c r="L170" s="3">
        <v>6</v>
      </c>
      <c r="M170">
        <f t="shared" si="4"/>
        <v>8.5042006427076114E-2</v>
      </c>
      <c r="N170" s="46">
        <f t="shared" si="5"/>
        <v>42931.07</v>
      </c>
      <c r="O170" s="14"/>
    </row>
    <row r="171" spans="2:15">
      <c r="B171">
        <v>3000166</v>
      </c>
      <c r="C171" s="2">
        <v>73863</v>
      </c>
      <c r="D171" s="5">
        <v>6.2799999999999995E-2</v>
      </c>
      <c r="E171" s="2" t="s">
        <v>23</v>
      </c>
      <c r="F171" s="2" t="s">
        <v>23</v>
      </c>
      <c r="G171" s="3">
        <v>662</v>
      </c>
      <c r="H171" s="3">
        <v>0.43200000000000005</v>
      </c>
      <c r="I171" s="3" t="s">
        <v>6</v>
      </c>
      <c r="J171" s="3" t="b">
        <v>0</v>
      </c>
      <c r="K171" s="4" t="s">
        <v>24</v>
      </c>
      <c r="L171" s="3" t="s">
        <v>24</v>
      </c>
      <c r="M171" t="e">
        <f t="shared" si="4"/>
        <v>#VALUE!</v>
      </c>
      <c r="N171" s="46">
        <f t="shared" si="5"/>
        <v>0</v>
      </c>
      <c r="O171" s="14"/>
    </row>
    <row r="172" spans="2:15">
      <c r="B172">
        <v>3000167</v>
      </c>
      <c r="C172" s="2">
        <v>15649</v>
      </c>
      <c r="D172" s="5">
        <v>3.0800000000000001E-2</v>
      </c>
      <c r="E172" s="2" t="s">
        <v>23</v>
      </c>
      <c r="F172" s="2" t="s">
        <v>23</v>
      </c>
      <c r="G172" s="3">
        <v>627</v>
      </c>
      <c r="H172" s="3">
        <v>0.63200000000000001</v>
      </c>
      <c r="I172" s="3" t="s">
        <v>6</v>
      </c>
      <c r="J172" s="3" t="b">
        <v>0</v>
      </c>
      <c r="K172" s="4" t="s">
        <v>24</v>
      </c>
      <c r="L172" s="3" t="s">
        <v>24</v>
      </c>
      <c r="M172" t="e">
        <f t="shared" si="4"/>
        <v>#VALUE!</v>
      </c>
      <c r="N172" s="46">
        <f t="shared" si="5"/>
        <v>0</v>
      </c>
      <c r="O172" s="14"/>
    </row>
    <row r="173" spans="2:15">
      <c r="B173">
        <v>3000168</v>
      </c>
      <c r="C173" s="2">
        <v>66400</v>
      </c>
      <c r="D173" s="5">
        <v>2.7300000000000001E-2</v>
      </c>
      <c r="E173" s="2" t="s">
        <v>23</v>
      </c>
      <c r="F173" s="2" t="s">
        <v>23</v>
      </c>
      <c r="G173" s="3">
        <v>697</v>
      </c>
      <c r="H173" s="3">
        <v>0.22400000000000009</v>
      </c>
      <c r="I173" s="3" t="s">
        <v>6</v>
      </c>
      <c r="J173" s="3" t="b">
        <v>0</v>
      </c>
      <c r="K173" s="4" t="s">
        <v>24</v>
      </c>
      <c r="L173" s="3" t="s">
        <v>24</v>
      </c>
      <c r="M173" t="e">
        <f t="shared" si="4"/>
        <v>#VALUE!</v>
      </c>
      <c r="N173" s="46">
        <f t="shared" si="5"/>
        <v>0</v>
      </c>
      <c r="O173" s="14"/>
    </row>
    <row r="174" spans="2:15">
      <c r="B174">
        <v>3000169</v>
      </c>
      <c r="C174" s="2">
        <v>195662</v>
      </c>
      <c r="D174" s="5">
        <v>3.9100000000000003E-2</v>
      </c>
      <c r="E174" s="2" t="s">
        <v>23</v>
      </c>
      <c r="F174" s="2" t="s">
        <v>25</v>
      </c>
      <c r="G174" s="3">
        <v>697</v>
      </c>
      <c r="H174" s="3">
        <v>0.53</v>
      </c>
      <c r="I174" s="3" t="s">
        <v>6</v>
      </c>
      <c r="J174" s="3" t="b">
        <v>0</v>
      </c>
      <c r="K174" s="4" t="s">
        <v>24</v>
      </c>
      <c r="L174" s="3" t="s">
        <v>24</v>
      </c>
      <c r="M174" t="e">
        <f t="shared" si="4"/>
        <v>#VALUE!</v>
      </c>
      <c r="N174" s="46">
        <f t="shared" si="5"/>
        <v>0</v>
      </c>
      <c r="O174" s="14"/>
    </row>
    <row r="175" spans="2:15">
      <c r="B175">
        <v>3000170</v>
      </c>
      <c r="C175" s="2">
        <v>102950</v>
      </c>
      <c r="D175" s="5">
        <v>4.87E-2</v>
      </c>
      <c r="E175" s="2" t="s">
        <v>23</v>
      </c>
      <c r="F175" s="2" t="s">
        <v>25</v>
      </c>
      <c r="G175" s="3">
        <v>703</v>
      </c>
      <c r="H175" s="3">
        <v>0.22999999999999998</v>
      </c>
      <c r="I175" s="3" t="s">
        <v>6</v>
      </c>
      <c r="J175" s="3" t="b">
        <v>0</v>
      </c>
      <c r="K175" s="4" t="s">
        <v>24</v>
      </c>
      <c r="L175" s="3" t="s">
        <v>24</v>
      </c>
      <c r="M175" t="e">
        <f t="shared" si="4"/>
        <v>#VALUE!</v>
      </c>
      <c r="N175" s="46">
        <f t="shared" si="5"/>
        <v>0</v>
      </c>
      <c r="O175" s="14"/>
    </row>
    <row r="176" spans="2:15">
      <c r="B176">
        <v>3000171</v>
      </c>
      <c r="C176" s="2">
        <v>190150</v>
      </c>
      <c r="D176" s="5">
        <v>4.02E-2</v>
      </c>
      <c r="E176" s="2" t="s">
        <v>23</v>
      </c>
      <c r="F176" s="2" t="s">
        <v>27</v>
      </c>
      <c r="G176" s="3">
        <v>448.2</v>
      </c>
      <c r="H176" s="3">
        <v>0.20999999999999996</v>
      </c>
      <c r="I176" s="3" t="s">
        <v>6</v>
      </c>
      <c r="J176" s="3" t="s">
        <v>24</v>
      </c>
      <c r="K176" s="4">
        <v>0.2</v>
      </c>
      <c r="L176" s="3">
        <v>6</v>
      </c>
      <c r="M176">
        <f t="shared" si="4"/>
        <v>0.1889822365046136</v>
      </c>
      <c r="N176" s="46">
        <f t="shared" si="5"/>
        <v>152120</v>
      </c>
      <c r="O176" s="14"/>
    </row>
    <row r="177" spans="2:15">
      <c r="B177">
        <v>3000172</v>
      </c>
      <c r="C177" s="2">
        <v>74732</v>
      </c>
      <c r="D177" s="5">
        <v>2.6100000000000002E-2</v>
      </c>
      <c r="E177" s="2" t="s">
        <v>23</v>
      </c>
      <c r="F177" s="2" t="s">
        <v>25</v>
      </c>
      <c r="G177" s="3">
        <v>785</v>
      </c>
      <c r="H177" s="3">
        <v>0.71000000000000008</v>
      </c>
      <c r="I177" s="3" t="s">
        <v>6</v>
      </c>
      <c r="J177" s="3" t="b">
        <v>0</v>
      </c>
      <c r="K177" s="4" t="s">
        <v>24</v>
      </c>
      <c r="L177" s="3" t="s">
        <v>24</v>
      </c>
      <c r="M177" t="e">
        <f t="shared" si="4"/>
        <v>#VALUE!</v>
      </c>
      <c r="N177" s="46">
        <f t="shared" si="5"/>
        <v>0</v>
      </c>
      <c r="O177" s="14"/>
    </row>
    <row r="178" spans="2:15">
      <c r="B178">
        <v>3000173</v>
      </c>
      <c r="C178" s="2">
        <v>89449</v>
      </c>
      <c r="D178" s="5">
        <v>5.2499999999999998E-2</v>
      </c>
      <c r="E178" s="2" t="s">
        <v>23</v>
      </c>
      <c r="F178" s="2" t="s">
        <v>23</v>
      </c>
      <c r="G178" s="3">
        <v>703</v>
      </c>
      <c r="H178" s="3">
        <v>0.77600000000000013</v>
      </c>
      <c r="I178" s="3" t="s">
        <v>6</v>
      </c>
      <c r="J178" s="3" t="b">
        <v>0</v>
      </c>
      <c r="K178" s="4" t="s">
        <v>24</v>
      </c>
      <c r="L178" s="3" t="s">
        <v>24</v>
      </c>
      <c r="M178" t="e">
        <f t="shared" si="4"/>
        <v>#VALUE!</v>
      </c>
      <c r="N178" s="46">
        <f t="shared" si="5"/>
        <v>0</v>
      </c>
      <c r="O178" s="14"/>
    </row>
    <row r="179" spans="2:15">
      <c r="B179">
        <v>3000174</v>
      </c>
      <c r="C179" s="2">
        <v>45892</v>
      </c>
      <c r="D179" s="5">
        <v>5.8299999999999998E-2</v>
      </c>
      <c r="E179" s="2" t="s">
        <v>26</v>
      </c>
      <c r="F179" s="2" t="s">
        <v>27</v>
      </c>
      <c r="G179" s="3">
        <v>476.4</v>
      </c>
      <c r="H179" s="3">
        <v>0.47</v>
      </c>
      <c r="I179" s="3" t="s">
        <v>6</v>
      </c>
      <c r="J179" s="3" t="s">
        <v>24</v>
      </c>
      <c r="K179" s="4">
        <v>0.21</v>
      </c>
      <c r="L179" s="3">
        <v>3</v>
      </c>
      <c r="M179">
        <f t="shared" si="4"/>
        <v>0.20413373839046622</v>
      </c>
      <c r="N179" s="46">
        <f t="shared" si="5"/>
        <v>36254.68</v>
      </c>
      <c r="O179" s="14"/>
    </row>
    <row r="180" spans="2:15">
      <c r="B180">
        <v>3000175</v>
      </c>
      <c r="C180" s="2">
        <v>42961</v>
      </c>
      <c r="D180" s="5">
        <v>4.7300000000000002E-2</v>
      </c>
      <c r="E180" s="2" t="s">
        <v>23</v>
      </c>
      <c r="F180" s="2" t="s">
        <v>23</v>
      </c>
      <c r="G180" s="3">
        <v>742</v>
      </c>
      <c r="H180" s="3">
        <v>0.7360000000000001</v>
      </c>
      <c r="I180" s="3" t="s">
        <v>6</v>
      </c>
      <c r="J180" s="3" t="b">
        <v>0</v>
      </c>
      <c r="K180" s="4" t="s">
        <v>24</v>
      </c>
      <c r="L180" s="3" t="s">
        <v>24</v>
      </c>
      <c r="M180" t="e">
        <f t="shared" si="4"/>
        <v>#VALUE!</v>
      </c>
      <c r="N180" s="46">
        <f t="shared" si="5"/>
        <v>0</v>
      </c>
      <c r="O180" s="14"/>
    </row>
    <row r="181" spans="2:15">
      <c r="B181">
        <v>3000176</v>
      </c>
      <c r="C181" s="2">
        <v>93075</v>
      </c>
      <c r="D181" s="5">
        <v>4.8099999999999997E-2</v>
      </c>
      <c r="E181" s="2" t="s">
        <v>23</v>
      </c>
      <c r="F181" s="2" t="s">
        <v>25</v>
      </c>
      <c r="G181" s="3">
        <v>634</v>
      </c>
      <c r="H181" s="3">
        <v>0.59</v>
      </c>
      <c r="I181" s="3" t="s">
        <v>6</v>
      </c>
      <c r="J181" s="3" t="b">
        <v>0</v>
      </c>
      <c r="K181" s="4" t="s">
        <v>24</v>
      </c>
      <c r="L181" s="3" t="s">
        <v>24</v>
      </c>
      <c r="M181" t="e">
        <f t="shared" si="4"/>
        <v>#VALUE!</v>
      </c>
      <c r="N181" s="46">
        <f t="shared" si="5"/>
        <v>0</v>
      </c>
      <c r="O181" s="14"/>
    </row>
    <row r="182" spans="2:15">
      <c r="B182">
        <v>3000177</v>
      </c>
      <c r="C182" s="2">
        <v>154273</v>
      </c>
      <c r="D182" s="5">
        <v>5.2900000000000003E-2</v>
      </c>
      <c r="E182" s="2" t="s">
        <v>23</v>
      </c>
      <c r="F182" s="2" t="s">
        <v>23</v>
      </c>
      <c r="G182" s="3">
        <v>715</v>
      </c>
      <c r="H182" s="3">
        <v>0.27200000000000002</v>
      </c>
      <c r="I182" s="3" t="s">
        <v>6</v>
      </c>
      <c r="J182" s="3" t="b">
        <v>0</v>
      </c>
      <c r="K182" s="4" t="s">
        <v>24</v>
      </c>
      <c r="L182" s="3" t="s">
        <v>24</v>
      </c>
      <c r="M182" t="e">
        <f t="shared" si="4"/>
        <v>#VALUE!</v>
      </c>
      <c r="N182" s="46">
        <f t="shared" si="5"/>
        <v>0</v>
      </c>
      <c r="O182" s="14"/>
    </row>
    <row r="183" spans="2:15">
      <c r="B183">
        <v>3000178</v>
      </c>
      <c r="C183" s="2">
        <v>192823</v>
      </c>
      <c r="D183" s="5">
        <v>6.8900000000000003E-2</v>
      </c>
      <c r="E183" s="2" t="s">
        <v>23</v>
      </c>
      <c r="F183" s="2" t="s">
        <v>23</v>
      </c>
      <c r="G183" s="3">
        <v>786</v>
      </c>
      <c r="H183" s="3">
        <v>0.59199999999999997</v>
      </c>
      <c r="I183" s="3" t="s">
        <v>6</v>
      </c>
      <c r="J183" s="3" t="b">
        <v>0</v>
      </c>
      <c r="K183" s="4" t="s">
        <v>24</v>
      </c>
      <c r="L183" s="3" t="s">
        <v>24</v>
      </c>
      <c r="M183" t="e">
        <f t="shared" si="4"/>
        <v>#VALUE!</v>
      </c>
      <c r="N183" s="46">
        <f t="shared" si="5"/>
        <v>0</v>
      </c>
      <c r="O183" s="14"/>
    </row>
    <row r="184" spans="2:15">
      <c r="B184">
        <v>3000179</v>
      </c>
      <c r="C184" s="2">
        <v>193099</v>
      </c>
      <c r="D184" s="5">
        <v>3.3000000000000002E-2</v>
      </c>
      <c r="E184" s="2" t="s">
        <v>23</v>
      </c>
      <c r="F184" s="2" t="s">
        <v>23</v>
      </c>
      <c r="G184" s="3">
        <v>704</v>
      </c>
      <c r="H184" s="3">
        <v>0.69600000000000006</v>
      </c>
      <c r="I184" s="3" t="s">
        <v>6</v>
      </c>
      <c r="J184" s="3" t="b">
        <v>0</v>
      </c>
      <c r="K184" s="4" t="s">
        <v>24</v>
      </c>
      <c r="L184" s="3" t="s">
        <v>24</v>
      </c>
      <c r="M184" t="e">
        <f t="shared" si="4"/>
        <v>#VALUE!</v>
      </c>
      <c r="N184" s="46">
        <f t="shared" si="5"/>
        <v>0</v>
      </c>
      <c r="O184" s="14"/>
    </row>
    <row r="185" spans="2:15">
      <c r="B185">
        <v>3000180</v>
      </c>
      <c r="C185" s="2">
        <v>147572</v>
      </c>
      <c r="D185" s="5">
        <v>6.6699999999999995E-2</v>
      </c>
      <c r="E185" s="2" t="s">
        <v>23</v>
      </c>
      <c r="F185" s="2" t="s">
        <v>23</v>
      </c>
      <c r="G185" s="3">
        <v>609</v>
      </c>
      <c r="H185" s="3">
        <v>0.2</v>
      </c>
      <c r="I185" s="3" t="s">
        <v>6</v>
      </c>
      <c r="J185" s="3" t="b">
        <v>0</v>
      </c>
      <c r="K185" s="4" t="s">
        <v>24</v>
      </c>
      <c r="L185" s="3" t="s">
        <v>24</v>
      </c>
      <c r="M185" t="e">
        <f t="shared" si="4"/>
        <v>#VALUE!</v>
      </c>
      <c r="N185" s="46">
        <f t="shared" si="5"/>
        <v>0</v>
      </c>
      <c r="O185" s="14"/>
    </row>
    <row r="186" spans="2:15">
      <c r="B186">
        <v>3000181</v>
      </c>
      <c r="C186" s="2">
        <v>102578</v>
      </c>
      <c r="D186" s="5">
        <v>3.6299999999999999E-2</v>
      </c>
      <c r="E186" s="2" t="s">
        <v>23</v>
      </c>
      <c r="F186" s="2" t="s">
        <v>25</v>
      </c>
      <c r="G186" s="3">
        <v>779</v>
      </c>
      <c r="H186" s="3">
        <v>0.39</v>
      </c>
      <c r="I186" s="3" t="s">
        <v>6</v>
      </c>
      <c r="J186" s="3" t="b">
        <v>0</v>
      </c>
      <c r="K186" s="4" t="s">
        <v>24</v>
      </c>
      <c r="L186" s="3" t="s">
        <v>24</v>
      </c>
      <c r="M186" t="e">
        <f t="shared" si="4"/>
        <v>#VALUE!</v>
      </c>
      <c r="N186" s="46">
        <f t="shared" si="5"/>
        <v>0</v>
      </c>
      <c r="O186" s="14"/>
    </row>
    <row r="187" spans="2:15">
      <c r="B187">
        <v>3000182</v>
      </c>
      <c r="C187" s="2">
        <v>187173</v>
      </c>
      <c r="D187" s="5">
        <v>4.8599999999999997E-2</v>
      </c>
      <c r="E187" s="2" t="s">
        <v>23</v>
      </c>
      <c r="F187" s="2" t="s">
        <v>23</v>
      </c>
      <c r="G187" s="3">
        <v>776</v>
      </c>
      <c r="H187" s="3">
        <v>0.34400000000000008</v>
      </c>
      <c r="I187" s="3" t="s">
        <v>6</v>
      </c>
      <c r="J187" s="3" t="b">
        <v>0</v>
      </c>
      <c r="K187" s="4" t="s">
        <v>24</v>
      </c>
      <c r="L187" s="3" t="s">
        <v>24</v>
      </c>
      <c r="M187" t="e">
        <f t="shared" si="4"/>
        <v>#VALUE!</v>
      </c>
      <c r="N187" s="46">
        <f t="shared" si="5"/>
        <v>0</v>
      </c>
      <c r="O187" s="14"/>
    </row>
    <row r="188" spans="2:15">
      <c r="B188">
        <v>3000183</v>
      </c>
      <c r="C188" s="2">
        <v>119414</v>
      </c>
      <c r="D188" s="5">
        <v>5.7599999999999998E-2</v>
      </c>
      <c r="E188" s="2" t="s">
        <v>23</v>
      </c>
      <c r="F188" s="2" t="s">
        <v>23</v>
      </c>
      <c r="G188" s="3">
        <v>738</v>
      </c>
      <c r="H188" s="3">
        <v>0.69600000000000006</v>
      </c>
      <c r="I188" s="3" t="s">
        <v>6</v>
      </c>
      <c r="J188" s="3" t="b">
        <v>0</v>
      </c>
      <c r="K188" s="4" t="s">
        <v>24</v>
      </c>
      <c r="L188" s="3" t="s">
        <v>24</v>
      </c>
      <c r="M188" t="e">
        <f t="shared" si="4"/>
        <v>#VALUE!</v>
      </c>
      <c r="N188" s="46">
        <f t="shared" si="5"/>
        <v>0</v>
      </c>
      <c r="O188" s="14"/>
    </row>
    <row r="189" spans="2:15">
      <c r="B189">
        <v>3000184</v>
      </c>
      <c r="C189" s="2">
        <v>171836</v>
      </c>
      <c r="D189" s="5">
        <v>2.3E-2</v>
      </c>
      <c r="E189" s="2" t="s">
        <v>23</v>
      </c>
      <c r="F189" s="2" t="s">
        <v>25</v>
      </c>
      <c r="G189" s="3">
        <v>708</v>
      </c>
      <c r="H189" s="3">
        <v>0.70000000000000007</v>
      </c>
      <c r="I189" s="3" t="s">
        <v>6</v>
      </c>
      <c r="J189" s="3" t="b">
        <v>0</v>
      </c>
      <c r="K189" s="4" t="s">
        <v>24</v>
      </c>
      <c r="L189" s="3" t="s">
        <v>24</v>
      </c>
      <c r="M189" t="e">
        <f t="shared" si="4"/>
        <v>#VALUE!</v>
      </c>
      <c r="N189" s="46">
        <f t="shared" si="5"/>
        <v>0</v>
      </c>
      <c r="O189" s="14"/>
    </row>
    <row r="190" spans="2:15">
      <c r="B190">
        <v>3000185</v>
      </c>
      <c r="C190" s="2">
        <v>98283</v>
      </c>
      <c r="D190" s="5">
        <v>4.9000000000000002E-2</v>
      </c>
      <c r="E190" s="2" t="s">
        <v>23</v>
      </c>
      <c r="F190" s="2" t="s">
        <v>23</v>
      </c>
      <c r="G190" s="3">
        <v>690</v>
      </c>
      <c r="H190" s="3">
        <v>0.21599999999999997</v>
      </c>
      <c r="I190" s="3" t="s">
        <v>6</v>
      </c>
      <c r="J190" s="3" t="b">
        <v>0</v>
      </c>
      <c r="K190" s="4" t="s">
        <v>24</v>
      </c>
      <c r="L190" s="3" t="s">
        <v>24</v>
      </c>
      <c r="M190" t="e">
        <f t="shared" si="4"/>
        <v>#VALUE!</v>
      </c>
      <c r="N190" s="46">
        <f t="shared" si="5"/>
        <v>0</v>
      </c>
      <c r="O190" s="14"/>
    </row>
    <row r="191" spans="2:15">
      <c r="B191">
        <v>3000186</v>
      </c>
      <c r="C191" s="2">
        <v>58721</v>
      </c>
      <c r="D191" s="5">
        <v>6.3E-2</v>
      </c>
      <c r="E191" s="2" t="s">
        <v>23</v>
      </c>
      <c r="F191" s="2" t="s">
        <v>23</v>
      </c>
      <c r="G191" s="3">
        <v>764</v>
      </c>
      <c r="H191" s="3">
        <v>0.2</v>
      </c>
      <c r="I191" s="3" t="s">
        <v>6</v>
      </c>
      <c r="J191" s="3" t="b">
        <v>0</v>
      </c>
      <c r="K191" s="4" t="s">
        <v>24</v>
      </c>
      <c r="L191" s="3" t="s">
        <v>24</v>
      </c>
      <c r="M191" t="e">
        <f t="shared" si="4"/>
        <v>#VALUE!</v>
      </c>
      <c r="N191" s="46">
        <f t="shared" si="5"/>
        <v>0</v>
      </c>
      <c r="O191" s="14"/>
    </row>
    <row r="192" spans="2:15">
      <c r="B192">
        <v>3000187</v>
      </c>
      <c r="C192" s="2">
        <v>16014</v>
      </c>
      <c r="D192" s="5">
        <v>4.6399999999999997E-2</v>
      </c>
      <c r="E192" s="2" t="s">
        <v>23</v>
      </c>
      <c r="F192" s="2" t="s">
        <v>23</v>
      </c>
      <c r="G192" s="3">
        <v>699</v>
      </c>
      <c r="H192" s="3">
        <v>0.24</v>
      </c>
      <c r="I192" s="3" t="s">
        <v>6</v>
      </c>
      <c r="J192" s="3" t="b">
        <v>0</v>
      </c>
      <c r="K192" s="4" t="s">
        <v>24</v>
      </c>
      <c r="L192" s="3" t="s">
        <v>24</v>
      </c>
      <c r="M192" t="e">
        <f t="shared" si="4"/>
        <v>#VALUE!</v>
      </c>
      <c r="N192" s="46">
        <f t="shared" si="5"/>
        <v>0</v>
      </c>
      <c r="O192" s="14"/>
    </row>
    <row r="193" spans="2:15">
      <c r="B193">
        <v>3000188</v>
      </c>
      <c r="C193" s="2">
        <v>133684</v>
      </c>
      <c r="D193" s="5">
        <v>5.1499999999999997E-2</v>
      </c>
      <c r="E193" s="2" t="s">
        <v>23</v>
      </c>
      <c r="F193" s="2" t="s">
        <v>23</v>
      </c>
      <c r="G193" s="3">
        <v>616</v>
      </c>
      <c r="H193" s="3">
        <v>0.2</v>
      </c>
      <c r="I193" s="3" t="s">
        <v>6</v>
      </c>
      <c r="J193" s="3" t="b">
        <v>0</v>
      </c>
      <c r="K193" s="4" t="s">
        <v>24</v>
      </c>
      <c r="L193" s="3" t="s">
        <v>24</v>
      </c>
      <c r="M193" t="e">
        <f t="shared" si="4"/>
        <v>#VALUE!</v>
      </c>
      <c r="N193" s="46">
        <f t="shared" si="5"/>
        <v>0</v>
      </c>
      <c r="O193" s="14"/>
    </row>
    <row r="194" spans="2:15">
      <c r="B194">
        <v>3000189</v>
      </c>
      <c r="C194" s="2">
        <v>190244</v>
      </c>
      <c r="D194" s="5">
        <v>5.33E-2</v>
      </c>
      <c r="E194" s="2" t="s">
        <v>23</v>
      </c>
      <c r="F194" s="2" t="s">
        <v>23</v>
      </c>
      <c r="G194" s="3">
        <v>613</v>
      </c>
      <c r="H194" s="3">
        <v>0.2</v>
      </c>
      <c r="I194" s="3" t="s">
        <v>6</v>
      </c>
      <c r="J194" s="3" t="b">
        <v>0</v>
      </c>
      <c r="K194" s="4" t="s">
        <v>24</v>
      </c>
      <c r="L194" s="3" t="s">
        <v>24</v>
      </c>
      <c r="M194" t="e">
        <f t="shared" si="4"/>
        <v>#VALUE!</v>
      </c>
      <c r="N194" s="46">
        <f t="shared" si="5"/>
        <v>0</v>
      </c>
      <c r="O194" s="14"/>
    </row>
    <row r="195" spans="2:15">
      <c r="B195">
        <v>3000190</v>
      </c>
      <c r="C195" s="2">
        <v>38734</v>
      </c>
      <c r="D195" s="5">
        <v>5.4199999999999998E-2</v>
      </c>
      <c r="E195" s="2" t="s">
        <v>23</v>
      </c>
      <c r="F195" s="2" t="s">
        <v>23</v>
      </c>
      <c r="G195" s="3">
        <v>791</v>
      </c>
      <c r="H195" s="3">
        <v>0.74400000000000011</v>
      </c>
      <c r="I195" s="3" t="s">
        <v>6</v>
      </c>
      <c r="J195" s="3" t="b">
        <v>0</v>
      </c>
      <c r="K195" s="4" t="s">
        <v>24</v>
      </c>
      <c r="L195" s="3" t="s">
        <v>24</v>
      </c>
      <c r="M195" t="e">
        <f t="shared" si="4"/>
        <v>#VALUE!</v>
      </c>
      <c r="N195" s="46">
        <f t="shared" si="5"/>
        <v>0</v>
      </c>
      <c r="O195" s="14"/>
    </row>
    <row r="196" spans="2:15">
      <c r="B196">
        <v>3000191</v>
      </c>
      <c r="C196" s="2">
        <v>127619</v>
      </c>
      <c r="D196" s="5">
        <v>2.1700000000000001E-2</v>
      </c>
      <c r="E196" s="2" t="s">
        <v>23</v>
      </c>
      <c r="F196" s="2" t="s">
        <v>23</v>
      </c>
      <c r="G196" s="3">
        <v>710</v>
      </c>
      <c r="H196" s="3">
        <v>0.22400000000000009</v>
      </c>
      <c r="I196" s="3" t="s">
        <v>6</v>
      </c>
      <c r="J196" s="3" t="b">
        <v>0</v>
      </c>
      <c r="K196" s="4" t="s">
        <v>24</v>
      </c>
      <c r="L196" s="3" t="s">
        <v>24</v>
      </c>
      <c r="M196" t="e">
        <f t="shared" si="4"/>
        <v>#VALUE!</v>
      </c>
      <c r="N196" s="46">
        <f t="shared" si="5"/>
        <v>0</v>
      </c>
      <c r="O196" s="14"/>
    </row>
    <row r="197" spans="2:15">
      <c r="B197">
        <v>3000192</v>
      </c>
      <c r="C197" s="2">
        <v>39399</v>
      </c>
      <c r="D197" s="5">
        <v>4.9200000000000001E-2</v>
      </c>
      <c r="E197" s="2" t="s">
        <v>23</v>
      </c>
      <c r="F197" s="2" t="s">
        <v>23</v>
      </c>
      <c r="G197" s="3">
        <v>784</v>
      </c>
      <c r="H197" s="3">
        <v>0.74400000000000011</v>
      </c>
      <c r="I197" s="3" t="s">
        <v>6</v>
      </c>
      <c r="J197" s="3" t="b">
        <v>0</v>
      </c>
      <c r="K197" s="4" t="s">
        <v>24</v>
      </c>
      <c r="L197" s="3" t="s">
        <v>24</v>
      </c>
      <c r="M197" t="e">
        <f t="shared" si="4"/>
        <v>#VALUE!</v>
      </c>
      <c r="N197" s="46">
        <f t="shared" si="5"/>
        <v>0</v>
      </c>
      <c r="O197" s="14"/>
    </row>
    <row r="198" spans="2:15">
      <c r="B198">
        <v>3000193</v>
      </c>
      <c r="C198" s="2">
        <v>168204</v>
      </c>
      <c r="D198" s="5">
        <v>4.2999999999999997E-2</v>
      </c>
      <c r="E198" s="2" t="s">
        <v>23</v>
      </c>
      <c r="F198" s="2" t="s">
        <v>23</v>
      </c>
      <c r="G198" s="3">
        <v>661</v>
      </c>
      <c r="H198" s="3">
        <v>0.45600000000000007</v>
      </c>
      <c r="I198" s="3" t="s">
        <v>6</v>
      </c>
      <c r="J198" s="3" t="b">
        <v>0</v>
      </c>
      <c r="K198" s="4" t="s">
        <v>24</v>
      </c>
      <c r="L198" s="3" t="s">
        <v>24</v>
      </c>
      <c r="M198" t="e">
        <f t="shared" ref="M198:M261" si="6">IF(ISBLANK(J198), 0, K198 / (1 + 0.12)^(L198/12))</f>
        <v>#VALUE!</v>
      </c>
      <c r="N198" s="46">
        <f t="shared" ref="N198:N261" si="7">IF(F198="defaulted", C198 * (1 - K198), 0)</f>
        <v>0</v>
      </c>
      <c r="O198" s="14"/>
    </row>
    <row r="199" spans="2:15">
      <c r="B199">
        <v>3000194</v>
      </c>
      <c r="C199" s="2">
        <v>188524</v>
      </c>
      <c r="D199" s="5">
        <v>4.7300000000000002E-2</v>
      </c>
      <c r="E199" s="2" t="s">
        <v>23</v>
      </c>
      <c r="F199" s="2" t="s">
        <v>25</v>
      </c>
      <c r="G199" s="3">
        <v>639</v>
      </c>
      <c r="H199" s="3">
        <v>0.24</v>
      </c>
      <c r="I199" s="3" t="s">
        <v>6</v>
      </c>
      <c r="J199" s="3" t="b">
        <v>0</v>
      </c>
      <c r="K199" s="4" t="s">
        <v>24</v>
      </c>
      <c r="L199" s="3" t="s">
        <v>24</v>
      </c>
      <c r="M199" t="e">
        <f t="shared" si="6"/>
        <v>#VALUE!</v>
      </c>
      <c r="N199" s="46">
        <f t="shared" si="7"/>
        <v>0</v>
      </c>
      <c r="O199" s="14"/>
    </row>
    <row r="200" spans="2:15">
      <c r="B200">
        <v>3000195</v>
      </c>
      <c r="C200" s="2">
        <v>78889</v>
      </c>
      <c r="D200" s="5">
        <v>2.2499999999999999E-2</v>
      </c>
      <c r="E200" s="2" t="s">
        <v>23</v>
      </c>
      <c r="F200" s="2" t="s">
        <v>23</v>
      </c>
      <c r="G200" s="3">
        <v>737</v>
      </c>
      <c r="H200" s="3">
        <v>0.78400000000000014</v>
      </c>
      <c r="I200" s="3" t="s">
        <v>6</v>
      </c>
      <c r="J200" s="3" t="b">
        <v>0</v>
      </c>
      <c r="K200" s="4" t="s">
        <v>24</v>
      </c>
      <c r="L200" s="3" t="s">
        <v>24</v>
      </c>
      <c r="M200" t="e">
        <f t="shared" si="6"/>
        <v>#VALUE!</v>
      </c>
      <c r="N200" s="46">
        <f t="shared" si="7"/>
        <v>0</v>
      </c>
      <c r="O200" s="14"/>
    </row>
    <row r="201" spans="2:15">
      <c r="B201">
        <v>3000196</v>
      </c>
      <c r="C201" s="2">
        <v>199934</v>
      </c>
      <c r="D201" s="5">
        <v>5.1999999999999998E-2</v>
      </c>
      <c r="E201" s="2" t="s">
        <v>23</v>
      </c>
      <c r="F201" s="2" t="s">
        <v>23</v>
      </c>
      <c r="G201" s="3">
        <v>760</v>
      </c>
      <c r="H201" s="3">
        <v>0.46400000000000008</v>
      </c>
      <c r="I201" s="3" t="s">
        <v>6</v>
      </c>
      <c r="J201" s="3" t="b">
        <v>0</v>
      </c>
      <c r="K201" s="4" t="s">
        <v>24</v>
      </c>
      <c r="L201" s="3" t="s">
        <v>24</v>
      </c>
      <c r="M201" t="e">
        <f t="shared" si="6"/>
        <v>#VALUE!</v>
      </c>
      <c r="N201" s="46">
        <f t="shared" si="7"/>
        <v>0</v>
      </c>
      <c r="O201" s="14"/>
    </row>
    <row r="202" spans="2:15">
      <c r="B202">
        <v>3000197</v>
      </c>
      <c r="C202" s="2">
        <v>10471</v>
      </c>
      <c r="D202" s="5">
        <v>5.33E-2</v>
      </c>
      <c r="E202" s="2" t="s">
        <v>23</v>
      </c>
      <c r="F202" s="2" t="s">
        <v>23</v>
      </c>
      <c r="G202" s="3">
        <v>668</v>
      </c>
      <c r="H202" s="3">
        <v>0.58400000000000007</v>
      </c>
      <c r="I202" s="3" t="s">
        <v>6</v>
      </c>
      <c r="J202" s="3" t="b">
        <v>0</v>
      </c>
      <c r="K202" s="4" t="s">
        <v>24</v>
      </c>
      <c r="L202" s="3" t="s">
        <v>24</v>
      </c>
      <c r="M202" t="e">
        <f t="shared" si="6"/>
        <v>#VALUE!</v>
      </c>
      <c r="N202" s="46">
        <f t="shared" si="7"/>
        <v>0</v>
      </c>
      <c r="O202" s="14"/>
    </row>
    <row r="203" spans="2:15">
      <c r="B203">
        <v>3000198</v>
      </c>
      <c r="C203" s="2">
        <v>130657</v>
      </c>
      <c r="D203" s="5">
        <v>2.29E-2</v>
      </c>
      <c r="E203" s="2" t="s">
        <v>23</v>
      </c>
      <c r="F203" s="2" t="s">
        <v>23</v>
      </c>
      <c r="G203" s="3">
        <v>696</v>
      </c>
      <c r="H203" s="3">
        <v>0.52800000000000014</v>
      </c>
      <c r="I203" s="3" t="s">
        <v>6</v>
      </c>
      <c r="J203" s="3" t="b">
        <v>0</v>
      </c>
      <c r="K203" s="4" t="s">
        <v>24</v>
      </c>
      <c r="L203" s="3" t="s">
        <v>24</v>
      </c>
      <c r="M203" t="e">
        <f t="shared" si="6"/>
        <v>#VALUE!</v>
      </c>
      <c r="N203" s="46">
        <f t="shared" si="7"/>
        <v>0</v>
      </c>
      <c r="O203" s="14"/>
    </row>
    <row r="204" spans="2:15">
      <c r="B204">
        <v>3000199</v>
      </c>
      <c r="C204" s="2">
        <v>161086</v>
      </c>
      <c r="D204" s="5">
        <v>4.4600000000000001E-2</v>
      </c>
      <c r="E204" s="2" t="s">
        <v>23</v>
      </c>
      <c r="F204" s="2" t="s">
        <v>23</v>
      </c>
      <c r="G204" s="3">
        <v>716</v>
      </c>
      <c r="H204" s="3">
        <v>0.25600000000000012</v>
      </c>
      <c r="I204" s="3" t="s">
        <v>6</v>
      </c>
      <c r="J204" s="3" t="b">
        <v>0</v>
      </c>
      <c r="K204" s="4" t="s">
        <v>24</v>
      </c>
      <c r="L204" s="3" t="s">
        <v>24</v>
      </c>
      <c r="M204" t="e">
        <f t="shared" si="6"/>
        <v>#VALUE!</v>
      </c>
      <c r="N204" s="46">
        <f t="shared" si="7"/>
        <v>0</v>
      </c>
      <c r="O204" s="14"/>
    </row>
    <row r="205" spans="2:15">
      <c r="B205">
        <v>3000200</v>
      </c>
      <c r="C205" s="2">
        <v>108069</v>
      </c>
      <c r="D205" s="5">
        <v>6.4399999999999999E-2</v>
      </c>
      <c r="E205" s="2" t="s">
        <v>23</v>
      </c>
      <c r="F205" s="2" t="s">
        <v>25</v>
      </c>
      <c r="G205" s="3">
        <v>722</v>
      </c>
      <c r="H205" s="3">
        <v>0.92</v>
      </c>
      <c r="I205" s="3" t="s">
        <v>6</v>
      </c>
      <c r="J205" s="3" t="b">
        <v>0</v>
      </c>
      <c r="K205" s="4" t="s">
        <v>24</v>
      </c>
      <c r="L205" s="3" t="s">
        <v>24</v>
      </c>
      <c r="M205" t="e">
        <f t="shared" si="6"/>
        <v>#VALUE!</v>
      </c>
      <c r="N205" s="46">
        <f t="shared" si="7"/>
        <v>0</v>
      </c>
      <c r="O205" s="14"/>
    </row>
    <row r="206" spans="2:15">
      <c r="B206">
        <v>3000201</v>
      </c>
      <c r="C206" s="2">
        <v>90540</v>
      </c>
      <c r="D206" s="5">
        <v>2.5600000000000001E-2</v>
      </c>
      <c r="E206" s="2" t="s">
        <v>23</v>
      </c>
      <c r="F206" s="2" t="s">
        <v>23</v>
      </c>
      <c r="G206" s="3">
        <v>654</v>
      </c>
      <c r="H206" s="3">
        <v>0.70400000000000007</v>
      </c>
      <c r="I206" s="3" t="s">
        <v>6</v>
      </c>
      <c r="J206" s="3" t="b">
        <v>0</v>
      </c>
      <c r="K206" s="4" t="s">
        <v>24</v>
      </c>
      <c r="L206" s="3" t="s">
        <v>24</v>
      </c>
      <c r="M206" t="e">
        <f t="shared" si="6"/>
        <v>#VALUE!</v>
      </c>
      <c r="N206" s="46">
        <f t="shared" si="7"/>
        <v>0</v>
      </c>
      <c r="O206" s="14"/>
    </row>
    <row r="207" spans="2:15">
      <c r="B207">
        <v>3000202</v>
      </c>
      <c r="C207" s="2">
        <v>41229</v>
      </c>
      <c r="D207" s="5">
        <v>6.7100000000000007E-2</v>
      </c>
      <c r="E207" s="2" t="s">
        <v>23</v>
      </c>
      <c r="F207" s="2" t="s">
        <v>23</v>
      </c>
      <c r="G207" s="3">
        <v>785</v>
      </c>
      <c r="H207" s="3">
        <v>0.2</v>
      </c>
      <c r="I207" s="3" t="s">
        <v>6</v>
      </c>
      <c r="J207" s="3" t="b">
        <v>0</v>
      </c>
      <c r="K207" s="4" t="s">
        <v>24</v>
      </c>
      <c r="L207" s="3" t="s">
        <v>24</v>
      </c>
      <c r="M207" t="e">
        <f t="shared" si="6"/>
        <v>#VALUE!</v>
      </c>
      <c r="N207" s="46">
        <f t="shared" si="7"/>
        <v>0</v>
      </c>
      <c r="O207" s="14"/>
    </row>
    <row r="208" spans="2:15">
      <c r="B208">
        <v>3000203</v>
      </c>
      <c r="C208" s="2">
        <v>126942</v>
      </c>
      <c r="D208" s="5">
        <v>5.0200000000000002E-2</v>
      </c>
      <c r="E208" s="2" t="s">
        <v>23</v>
      </c>
      <c r="F208" s="2" t="s">
        <v>23</v>
      </c>
      <c r="G208" s="3">
        <v>792</v>
      </c>
      <c r="H208" s="3">
        <v>0.2</v>
      </c>
      <c r="I208" s="3" t="s">
        <v>6</v>
      </c>
      <c r="J208" s="3" t="b">
        <v>0</v>
      </c>
      <c r="K208" s="4" t="s">
        <v>24</v>
      </c>
      <c r="L208" s="3" t="s">
        <v>24</v>
      </c>
      <c r="M208" t="e">
        <f t="shared" si="6"/>
        <v>#VALUE!</v>
      </c>
      <c r="N208" s="46">
        <f t="shared" si="7"/>
        <v>0</v>
      </c>
      <c r="O208" s="14"/>
    </row>
    <row r="209" spans="2:15">
      <c r="B209">
        <v>3000204</v>
      </c>
      <c r="C209" s="2">
        <v>23170</v>
      </c>
      <c r="D209" s="5">
        <v>4.3999999999999997E-2</v>
      </c>
      <c r="E209" s="2" t="s">
        <v>23</v>
      </c>
      <c r="F209" s="2" t="s">
        <v>23</v>
      </c>
      <c r="G209" s="3">
        <v>639</v>
      </c>
      <c r="H209" s="3">
        <v>0.21599999999999997</v>
      </c>
      <c r="I209" s="3" t="s">
        <v>6</v>
      </c>
      <c r="J209" s="3" t="b">
        <v>0</v>
      </c>
      <c r="K209" s="4" t="s">
        <v>24</v>
      </c>
      <c r="L209" s="3" t="s">
        <v>24</v>
      </c>
      <c r="M209" t="e">
        <f t="shared" si="6"/>
        <v>#VALUE!</v>
      </c>
      <c r="N209" s="46">
        <f t="shared" si="7"/>
        <v>0</v>
      </c>
      <c r="O209" s="14"/>
    </row>
    <row r="210" spans="2:15">
      <c r="B210">
        <v>3000205</v>
      </c>
      <c r="C210" s="2">
        <v>62367</v>
      </c>
      <c r="D210" s="5">
        <v>4.4400000000000002E-2</v>
      </c>
      <c r="E210" s="2" t="s">
        <v>23</v>
      </c>
      <c r="F210" s="2" t="s">
        <v>23</v>
      </c>
      <c r="G210" s="3">
        <v>641</v>
      </c>
      <c r="H210" s="3">
        <v>0.2</v>
      </c>
      <c r="I210" s="3" t="s">
        <v>6</v>
      </c>
      <c r="J210" s="3" t="b">
        <v>0</v>
      </c>
      <c r="K210" s="4" t="s">
        <v>24</v>
      </c>
      <c r="L210" s="3" t="s">
        <v>24</v>
      </c>
      <c r="M210" t="e">
        <f t="shared" si="6"/>
        <v>#VALUE!</v>
      </c>
      <c r="N210" s="46">
        <f t="shared" si="7"/>
        <v>0</v>
      </c>
      <c r="O210" s="14"/>
    </row>
    <row r="211" spans="2:15">
      <c r="B211">
        <v>3000206</v>
      </c>
      <c r="C211" s="2">
        <v>187635</v>
      </c>
      <c r="D211" s="5">
        <v>2.9899999999999999E-2</v>
      </c>
      <c r="E211" s="2" t="s">
        <v>23</v>
      </c>
      <c r="F211" s="2" t="s">
        <v>27</v>
      </c>
      <c r="G211" s="3">
        <v>396</v>
      </c>
      <c r="H211" s="3">
        <v>0.27</v>
      </c>
      <c r="I211" s="3" t="s">
        <v>6</v>
      </c>
      <c r="J211" s="3" t="s">
        <v>24</v>
      </c>
      <c r="K211" s="4">
        <v>0.09</v>
      </c>
      <c r="L211" s="3">
        <v>4</v>
      </c>
      <c r="M211">
        <f t="shared" si="6"/>
        <v>8.666355534993804E-2</v>
      </c>
      <c r="N211" s="46">
        <f t="shared" si="7"/>
        <v>170747.85</v>
      </c>
      <c r="O211" s="14"/>
    </row>
    <row r="212" spans="2:15">
      <c r="B212">
        <v>3000207</v>
      </c>
      <c r="C212" s="2">
        <v>53551</v>
      </c>
      <c r="D212" s="5">
        <v>6.0199999999999997E-2</v>
      </c>
      <c r="E212" s="2" t="s">
        <v>23</v>
      </c>
      <c r="F212" s="2" t="s">
        <v>23</v>
      </c>
      <c r="G212" s="3">
        <v>719</v>
      </c>
      <c r="H212" s="3">
        <v>0.56800000000000006</v>
      </c>
      <c r="I212" s="3" t="s">
        <v>6</v>
      </c>
      <c r="J212" s="3" t="b">
        <v>0</v>
      </c>
      <c r="K212" s="4" t="s">
        <v>24</v>
      </c>
      <c r="L212" s="3" t="s">
        <v>24</v>
      </c>
      <c r="M212" t="e">
        <f t="shared" si="6"/>
        <v>#VALUE!</v>
      </c>
      <c r="N212" s="46">
        <f t="shared" si="7"/>
        <v>0</v>
      </c>
      <c r="O212" s="14"/>
    </row>
    <row r="213" spans="2:15">
      <c r="B213">
        <v>3000208</v>
      </c>
      <c r="C213" s="2">
        <v>67933</v>
      </c>
      <c r="D213" s="5">
        <v>5.8000000000000003E-2</v>
      </c>
      <c r="E213" s="2" t="s">
        <v>26</v>
      </c>
      <c r="F213" s="2" t="s">
        <v>27</v>
      </c>
      <c r="G213" s="3">
        <v>414.59999999999997</v>
      </c>
      <c r="H213" s="3">
        <v>0.2</v>
      </c>
      <c r="I213" s="3" t="s">
        <v>6</v>
      </c>
      <c r="J213" s="3" t="s">
        <v>24</v>
      </c>
      <c r="K213" s="4">
        <v>0.15</v>
      </c>
      <c r="L213" s="3">
        <v>6</v>
      </c>
      <c r="M213">
        <f t="shared" si="6"/>
        <v>0.14173667737846019</v>
      </c>
      <c r="N213" s="46">
        <f t="shared" si="7"/>
        <v>57743.049999999996</v>
      </c>
      <c r="O213" s="14"/>
    </row>
    <row r="214" spans="2:15">
      <c r="B214">
        <v>3000209</v>
      </c>
      <c r="C214" s="2">
        <v>65278</v>
      </c>
      <c r="D214" s="5">
        <v>3.8600000000000002E-2</v>
      </c>
      <c r="E214" s="2" t="s">
        <v>23</v>
      </c>
      <c r="F214" s="2" t="s">
        <v>23</v>
      </c>
      <c r="G214" s="3">
        <v>725</v>
      </c>
      <c r="H214" s="3">
        <v>0.32799999999999996</v>
      </c>
      <c r="I214" s="3" t="s">
        <v>6</v>
      </c>
      <c r="J214" s="3" t="b">
        <v>0</v>
      </c>
      <c r="K214" s="4" t="s">
        <v>24</v>
      </c>
      <c r="L214" s="3" t="s">
        <v>24</v>
      </c>
      <c r="M214" t="e">
        <f t="shared" si="6"/>
        <v>#VALUE!</v>
      </c>
      <c r="N214" s="46">
        <f t="shared" si="7"/>
        <v>0</v>
      </c>
      <c r="O214" s="14"/>
    </row>
    <row r="215" spans="2:15">
      <c r="B215">
        <v>3000210</v>
      </c>
      <c r="C215" s="2">
        <v>71550</v>
      </c>
      <c r="D215" s="5">
        <v>6.0999999999999999E-2</v>
      </c>
      <c r="E215" s="2" t="s">
        <v>23</v>
      </c>
      <c r="F215" s="2" t="s">
        <v>23</v>
      </c>
      <c r="G215" s="3">
        <v>705</v>
      </c>
      <c r="H215" s="3">
        <v>0.24</v>
      </c>
      <c r="I215" s="3" t="s">
        <v>6</v>
      </c>
      <c r="J215" s="3" t="b">
        <v>0</v>
      </c>
      <c r="K215" s="4" t="s">
        <v>24</v>
      </c>
      <c r="L215" s="3" t="s">
        <v>24</v>
      </c>
      <c r="M215" t="e">
        <f t="shared" si="6"/>
        <v>#VALUE!</v>
      </c>
      <c r="N215" s="46">
        <f t="shared" si="7"/>
        <v>0</v>
      </c>
      <c r="O215" s="14"/>
    </row>
    <row r="216" spans="2:15">
      <c r="B216">
        <v>3000211</v>
      </c>
      <c r="C216" s="2">
        <v>142335</v>
      </c>
      <c r="D216" s="5">
        <v>3.9899999999999998E-2</v>
      </c>
      <c r="E216" s="2" t="s">
        <v>23</v>
      </c>
      <c r="F216" s="2" t="s">
        <v>23</v>
      </c>
      <c r="G216" s="3">
        <v>668</v>
      </c>
      <c r="H216" s="3">
        <v>0.2</v>
      </c>
      <c r="I216" s="3" t="s">
        <v>6</v>
      </c>
      <c r="J216" s="3" t="b">
        <v>0</v>
      </c>
      <c r="K216" s="4" t="s">
        <v>24</v>
      </c>
      <c r="L216" s="3" t="s">
        <v>24</v>
      </c>
      <c r="M216" t="e">
        <f t="shared" si="6"/>
        <v>#VALUE!</v>
      </c>
      <c r="N216" s="46">
        <f t="shared" si="7"/>
        <v>0</v>
      </c>
      <c r="O216" s="14"/>
    </row>
    <row r="217" spans="2:15">
      <c r="B217">
        <v>3000212</v>
      </c>
      <c r="C217" s="2">
        <v>57635</v>
      </c>
      <c r="D217" s="5">
        <v>5.4100000000000002E-2</v>
      </c>
      <c r="E217" s="2" t="s">
        <v>23</v>
      </c>
      <c r="F217" s="2" t="s">
        <v>23</v>
      </c>
      <c r="G217" s="3">
        <v>726</v>
      </c>
      <c r="H217" s="3">
        <v>0.32799999999999996</v>
      </c>
      <c r="I217" s="3" t="s">
        <v>6</v>
      </c>
      <c r="J217" s="3" t="b">
        <v>0</v>
      </c>
      <c r="K217" s="4" t="s">
        <v>24</v>
      </c>
      <c r="L217" s="3" t="s">
        <v>24</v>
      </c>
      <c r="M217" t="e">
        <f t="shared" si="6"/>
        <v>#VALUE!</v>
      </c>
      <c r="N217" s="46">
        <f t="shared" si="7"/>
        <v>0</v>
      </c>
      <c r="O217" s="14"/>
    </row>
    <row r="218" spans="2:15">
      <c r="B218">
        <v>3000213</v>
      </c>
      <c r="C218" s="2">
        <v>123721</v>
      </c>
      <c r="D218" s="5">
        <v>4.3900000000000002E-2</v>
      </c>
      <c r="E218" s="2" t="s">
        <v>23</v>
      </c>
      <c r="F218" s="2" t="s">
        <v>23</v>
      </c>
      <c r="G218" s="3">
        <v>613</v>
      </c>
      <c r="H218" s="3">
        <v>0.31999999999999995</v>
      </c>
      <c r="I218" s="3" t="s">
        <v>6</v>
      </c>
      <c r="J218" s="3" t="b">
        <v>0</v>
      </c>
      <c r="K218" s="4" t="s">
        <v>24</v>
      </c>
      <c r="L218" s="3" t="s">
        <v>24</v>
      </c>
      <c r="M218" t="e">
        <f t="shared" si="6"/>
        <v>#VALUE!</v>
      </c>
      <c r="N218" s="46">
        <f t="shared" si="7"/>
        <v>0</v>
      </c>
      <c r="O218" s="14"/>
    </row>
    <row r="219" spans="2:15">
      <c r="B219">
        <v>3000214</v>
      </c>
      <c r="C219" s="2">
        <v>184718</v>
      </c>
      <c r="D219" s="5">
        <v>3.7100000000000001E-2</v>
      </c>
      <c r="E219" s="2" t="s">
        <v>26</v>
      </c>
      <c r="F219" s="2" t="s">
        <v>27</v>
      </c>
      <c r="G219" s="3">
        <v>457.2</v>
      </c>
      <c r="H219" s="3">
        <v>0.54999999999999993</v>
      </c>
      <c r="I219" s="3" t="s">
        <v>6</v>
      </c>
      <c r="J219" s="3" t="s">
        <v>24</v>
      </c>
      <c r="K219" s="4">
        <v>0</v>
      </c>
      <c r="L219" s="3">
        <v>5</v>
      </c>
      <c r="M219">
        <f t="shared" si="6"/>
        <v>0</v>
      </c>
      <c r="N219" s="46">
        <f t="shared" si="7"/>
        <v>184718</v>
      </c>
      <c r="O219" s="14"/>
    </row>
    <row r="220" spans="2:15">
      <c r="B220">
        <v>3000215</v>
      </c>
      <c r="C220" s="2">
        <v>26779</v>
      </c>
      <c r="D220" s="5">
        <v>3.7600000000000001E-2</v>
      </c>
      <c r="E220" s="2" t="s">
        <v>23</v>
      </c>
      <c r="F220" s="2" t="s">
        <v>23</v>
      </c>
      <c r="G220" s="3">
        <v>720</v>
      </c>
      <c r="H220" s="3">
        <v>0.2</v>
      </c>
      <c r="I220" s="3" t="s">
        <v>6</v>
      </c>
      <c r="J220" s="3" t="b">
        <v>0</v>
      </c>
      <c r="K220" s="4" t="s">
        <v>24</v>
      </c>
      <c r="L220" s="3" t="s">
        <v>24</v>
      </c>
      <c r="M220" t="e">
        <f t="shared" si="6"/>
        <v>#VALUE!</v>
      </c>
      <c r="N220" s="46">
        <f t="shared" si="7"/>
        <v>0</v>
      </c>
      <c r="O220" s="14"/>
    </row>
    <row r="221" spans="2:15">
      <c r="B221">
        <v>3000216</v>
      </c>
      <c r="C221" s="2">
        <v>67692</v>
      </c>
      <c r="D221" s="5">
        <v>3.6700000000000003E-2</v>
      </c>
      <c r="E221" s="2" t="s">
        <v>23</v>
      </c>
      <c r="F221" s="2" t="s">
        <v>23</v>
      </c>
      <c r="G221" s="3">
        <v>713</v>
      </c>
      <c r="H221" s="3">
        <v>0.67200000000000004</v>
      </c>
      <c r="I221" s="3" t="s">
        <v>6</v>
      </c>
      <c r="J221" s="3" t="b">
        <v>0</v>
      </c>
      <c r="K221" s="4" t="s">
        <v>24</v>
      </c>
      <c r="L221" s="3" t="s">
        <v>24</v>
      </c>
      <c r="M221" t="e">
        <f t="shared" si="6"/>
        <v>#VALUE!</v>
      </c>
      <c r="N221" s="46">
        <f t="shared" si="7"/>
        <v>0</v>
      </c>
      <c r="O221" s="14"/>
    </row>
    <row r="222" spans="2:15">
      <c r="B222">
        <v>3000217</v>
      </c>
      <c r="C222" s="2">
        <v>174466</v>
      </c>
      <c r="D222" s="5">
        <v>5.8000000000000003E-2</v>
      </c>
      <c r="E222" s="2" t="s">
        <v>23</v>
      </c>
      <c r="F222" s="2" t="s">
        <v>23</v>
      </c>
      <c r="G222" s="3">
        <v>666</v>
      </c>
      <c r="H222" s="3">
        <v>0.54400000000000004</v>
      </c>
      <c r="I222" s="3" t="s">
        <v>6</v>
      </c>
      <c r="J222" s="3" t="b">
        <v>0</v>
      </c>
      <c r="K222" s="4" t="s">
        <v>24</v>
      </c>
      <c r="L222" s="3" t="s">
        <v>24</v>
      </c>
      <c r="M222" t="e">
        <f t="shared" si="6"/>
        <v>#VALUE!</v>
      </c>
      <c r="N222" s="46">
        <f t="shared" si="7"/>
        <v>0</v>
      </c>
      <c r="O222" s="14"/>
    </row>
    <row r="223" spans="2:15">
      <c r="B223">
        <v>3000218</v>
      </c>
      <c r="C223" s="2">
        <v>64231</v>
      </c>
      <c r="D223" s="5">
        <v>5.5199999999999999E-2</v>
      </c>
      <c r="E223" s="2" t="s">
        <v>23</v>
      </c>
      <c r="F223" s="2" t="s">
        <v>23</v>
      </c>
      <c r="G223" s="3">
        <v>767</v>
      </c>
      <c r="H223" s="3">
        <v>0.2</v>
      </c>
      <c r="I223" s="3" t="s">
        <v>6</v>
      </c>
      <c r="J223" s="3" t="b">
        <v>0</v>
      </c>
      <c r="K223" s="4" t="s">
        <v>24</v>
      </c>
      <c r="L223" s="3" t="s">
        <v>24</v>
      </c>
      <c r="M223" t="e">
        <f t="shared" si="6"/>
        <v>#VALUE!</v>
      </c>
      <c r="N223" s="46">
        <f t="shared" si="7"/>
        <v>0</v>
      </c>
      <c r="O223" s="14"/>
    </row>
    <row r="224" spans="2:15">
      <c r="B224">
        <v>3000219</v>
      </c>
      <c r="C224" s="2">
        <v>53261</v>
      </c>
      <c r="D224" s="5">
        <v>6.3299999999999995E-2</v>
      </c>
      <c r="E224" s="2" t="s">
        <v>23</v>
      </c>
      <c r="F224" s="2" t="s">
        <v>27</v>
      </c>
      <c r="G224" s="3">
        <v>451.8</v>
      </c>
      <c r="H224" s="3">
        <v>0.2</v>
      </c>
      <c r="I224" s="3" t="s">
        <v>6</v>
      </c>
      <c r="J224" s="3" t="s">
        <v>24</v>
      </c>
      <c r="K224" s="4">
        <v>0.18</v>
      </c>
      <c r="L224" s="3">
        <v>3</v>
      </c>
      <c r="M224">
        <f t="shared" si="6"/>
        <v>0.17497177576325676</v>
      </c>
      <c r="N224" s="46">
        <f t="shared" si="7"/>
        <v>43674.020000000004</v>
      </c>
      <c r="O224" s="14"/>
    </row>
    <row r="225" spans="2:15">
      <c r="B225">
        <v>3000220</v>
      </c>
      <c r="C225" s="2">
        <v>101221</v>
      </c>
      <c r="D225" s="5">
        <v>6.5299999999999997E-2</v>
      </c>
      <c r="E225" s="2" t="s">
        <v>23</v>
      </c>
      <c r="F225" s="2" t="s">
        <v>23</v>
      </c>
      <c r="G225" s="3">
        <v>694</v>
      </c>
      <c r="H225" s="3">
        <v>0.72800000000000009</v>
      </c>
      <c r="I225" s="3" t="s">
        <v>6</v>
      </c>
      <c r="J225" s="3" t="b">
        <v>0</v>
      </c>
      <c r="K225" s="4" t="s">
        <v>24</v>
      </c>
      <c r="L225" s="3" t="s">
        <v>24</v>
      </c>
      <c r="M225" t="e">
        <f t="shared" si="6"/>
        <v>#VALUE!</v>
      </c>
      <c r="N225" s="46">
        <f t="shared" si="7"/>
        <v>0</v>
      </c>
      <c r="O225" s="14"/>
    </row>
    <row r="226" spans="2:15">
      <c r="B226">
        <v>3000221</v>
      </c>
      <c r="C226" s="2">
        <v>156927</v>
      </c>
      <c r="D226" s="5">
        <v>2.86E-2</v>
      </c>
      <c r="E226" s="2" t="s">
        <v>23</v>
      </c>
      <c r="F226" s="2" t="s">
        <v>23</v>
      </c>
      <c r="G226" s="3">
        <v>660</v>
      </c>
      <c r="H226" s="3">
        <v>0.2</v>
      </c>
      <c r="I226" s="3" t="s">
        <v>6</v>
      </c>
      <c r="J226" s="3" t="b">
        <v>0</v>
      </c>
      <c r="K226" s="4" t="s">
        <v>24</v>
      </c>
      <c r="L226" s="3" t="s">
        <v>24</v>
      </c>
      <c r="M226" t="e">
        <f t="shared" si="6"/>
        <v>#VALUE!</v>
      </c>
      <c r="N226" s="46">
        <f t="shared" si="7"/>
        <v>0</v>
      </c>
      <c r="O226" s="14"/>
    </row>
    <row r="227" spans="2:15">
      <c r="B227">
        <v>3000222</v>
      </c>
      <c r="C227" s="2">
        <v>89836</v>
      </c>
      <c r="D227" s="5">
        <v>3.0599999999999999E-2</v>
      </c>
      <c r="E227" s="2" t="s">
        <v>23</v>
      </c>
      <c r="F227" s="2" t="s">
        <v>23</v>
      </c>
      <c r="G227" s="3">
        <v>616</v>
      </c>
      <c r="H227" s="3">
        <v>0.29600000000000004</v>
      </c>
      <c r="I227" s="3" t="s">
        <v>6</v>
      </c>
      <c r="J227" s="3" t="b">
        <v>0</v>
      </c>
      <c r="K227" s="4" t="s">
        <v>24</v>
      </c>
      <c r="L227" s="3" t="s">
        <v>24</v>
      </c>
      <c r="M227" t="e">
        <f t="shared" si="6"/>
        <v>#VALUE!</v>
      </c>
      <c r="N227" s="46">
        <f t="shared" si="7"/>
        <v>0</v>
      </c>
      <c r="O227" s="14"/>
    </row>
    <row r="228" spans="2:15">
      <c r="B228">
        <v>3000223</v>
      </c>
      <c r="C228" s="2">
        <v>172851</v>
      </c>
      <c r="D228" s="5">
        <v>6.8000000000000005E-2</v>
      </c>
      <c r="E228" s="2" t="s">
        <v>23</v>
      </c>
      <c r="F228" s="2" t="s">
        <v>23</v>
      </c>
      <c r="G228" s="3">
        <v>640</v>
      </c>
      <c r="H228" s="3">
        <v>0.64800000000000002</v>
      </c>
      <c r="I228" s="3" t="s">
        <v>6</v>
      </c>
      <c r="J228" s="3" t="b">
        <v>0</v>
      </c>
      <c r="K228" s="4" t="s">
        <v>24</v>
      </c>
      <c r="L228" s="3" t="s">
        <v>24</v>
      </c>
      <c r="M228" t="e">
        <f t="shared" si="6"/>
        <v>#VALUE!</v>
      </c>
      <c r="N228" s="46">
        <f t="shared" si="7"/>
        <v>0</v>
      </c>
      <c r="O228" s="14"/>
    </row>
    <row r="229" spans="2:15">
      <c r="B229">
        <v>3000224</v>
      </c>
      <c r="C229" s="2">
        <v>131077</v>
      </c>
      <c r="D229" s="5">
        <v>3.2800000000000003E-2</v>
      </c>
      <c r="E229" s="2" t="s">
        <v>23</v>
      </c>
      <c r="F229" s="2" t="s">
        <v>23</v>
      </c>
      <c r="G229" s="3">
        <v>627</v>
      </c>
      <c r="H229" s="3">
        <v>0.77600000000000013</v>
      </c>
      <c r="I229" s="3" t="s">
        <v>6</v>
      </c>
      <c r="J229" s="3" t="b">
        <v>0</v>
      </c>
      <c r="K229" s="4" t="s">
        <v>24</v>
      </c>
      <c r="L229" s="3" t="s">
        <v>24</v>
      </c>
      <c r="M229" t="e">
        <f t="shared" si="6"/>
        <v>#VALUE!</v>
      </c>
      <c r="N229" s="46">
        <f t="shared" si="7"/>
        <v>0</v>
      </c>
      <c r="O229" s="14"/>
    </row>
    <row r="230" spans="2:15">
      <c r="B230">
        <v>3000225</v>
      </c>
      <c r="C230" s="2">
        <v>152727</v>
      </c>
      <c r="D230" s="5">
        <v>2.3099999999999999E-2</v>
      </c>
      <c r="E230" s="2" t="s">
        <v>23</v>
      </c>
      <c r="F230" s="2" t="s">
        <v>23</v>
      </c>
      <c r="G230" s="3">
        <v>657</v>
      </c>
      <c r="H230" s="3">
        <v>0.70400000000000007</v>
      </c>
      <c r="I230" s="3" t="s">
        <v>6</v>
      </c>
      <c r="J230" s="3" t="b">
        <v>0</v>
      </c>
      <c r="K230" s="4" t="s">
        <v>24</v>
      </c>
      <c r="L230" s="3" t="s">
        <v>24</v>
      </c>
      <c r="M230" t="e">
        <f t="shared" si="6"/>
        <v>#VALUE!</v>
      </c>
      <c r="N230" s="46">
        <f t="shared" si="7"/>
        <v>0</v>
      </c>
      <c r="O230" s="14"/>
    </row>
    <row r="231" spans="2:15">
      <c r="B231">
        <v>3000226</v>
      </c>
      <c r="C231" s="2">
        <v>91915</v>
      </c>
      <c r="D231" s="5">
        <v>2.1399999999999999E-2</v>
      </c>
      <c r="E231" s="2" t="s">
        <v>23</v>
      </c>
      <c r="F231" s="2" t="s">
        <v>23</v>
      </c>
      <c r="G231" s="3">
        <v>762</v>
      </c>
      <c r="H231" s="3">
        <v>0.35199999999999998</v>
      </c>
      <c r="I231" s="3" t="s">
        <v>6</v>
      </c>
      <c r="J231" s="3" t="b">
        <v>0</v>
      </c>
      <c r="K231" s="4" t="s">
        <v>24</v>
      </c>
      <c r="L231" s="3" t="s">
        <v>24</v>
      </c>
      <c r="M231" t="e">
        <f t="shared" si="6"/>
        <v>#VALUE!</v>
      </c>
      <c r="N231" s="46">
        <f t="shared" si="7"/>
        <v>0</v>
      </c>
      <c r="O231" s="14"/>
    </row>
    <row r="232" spans="2:15">
      <c r="B232">
        <v>3000227</v>
      </c>
      <c r="C232" s="2">
        <v>55309</v>
      </c>
      <c r="D232" s="5">
        <v>4.9399999999999999E-2</v>
      </c>
      <c r="E232" s="2" t="s">
        <v>23</v>
      </c>
      <c r="F232" s="2" t="s">
        <v>23</v>
      </c>
      <c r="G232" s="3">
        <v>701</v>
      </c>
      <c r="H232" s="3">
        <v>0.61599999999999999</v>
      </c>
      <c r="I232" s="3" t="s">
        <v>6</v>
      </c>
      <c r="J232" s="3" t="b">
        <v>0</v>
      </c>
      <c r="K232" s="4" t="s">
        <v>24</v>
      </c>
      <c r="L232" s="3" t="s">
        <v>24</v>
      </c>
      <c r="M232" t="e">
        <f t="shared" si="6"/>
        <v>#VALUE!</v>
      </c>
      <c r="N232" s="46">
        <f t="shared" si="7"/>
        <v>0</v>
      </c>
      <c r="O232" s="14"/>
    </row>
    <row r="233" spans="2:15">
      <c r="B233">
        <v>3000228</v>
      </c>
      <c r="C233" s="2">
        <v>16007</v>
      </c>
      <c r="D233" s="5">
        <v>4.7699999999999999E-2</v>
      </c>
      <c r="E233" s="2" t="s">
        <v>26</v>
      </c>
      <c r="F233" s="2" t="s">
        <v>27</v>
      </c>
      <c r="G233" s="3">
        <v>412.2</v>
      </c>
      <c r="H233" s="3">
        <v>0.77999999999999992</v>
      </c>
      <c r="I233" s="3" t="s">
        <v>6</v>
      </c>
      <c r="J233" s="3" t="s">
        <v>24</v>
      </c>
      <c r="K233" s="4">
        <v>0.19</v>
      </c>
      <c r="L233" s="3">
        <v>4</v>
      </c>
      <c r="M233">
        <f t="shared" si="6"/>
        <v>0.18295639462764698</v>
      </c>
      <c r="N233" s="46">
        <f t="shared" si="7"/>
        <v>12965.67</v>
      </c>
      <c r="O233" s="14"/>
    </row>
    <row r="234" spans="2:15">
      <c r="B234">
        <v>3000229</v>
      </c>
      <c r="C234" s="2">
        <v>182948</v>
      </c>
      <c r="D234" s="5">
        <v>5.6800000000000003E-2</v>
      </c>
      <c r="E234" s="2" t="s">
        <v>23</v>
      </c>
      <c r="F234" s="2" t="s">
        <v>25</v>
      </c>
      <c r="G234" s="3">
        <v>747</v>
      </c>
      <c r="H234" s="3">
        <v>0.84</v>
      </c>
      <c r="I234" s="3" t="s">
        <v>6</v>
      </c>
      <c r="J234" s="3" t="b">
        <v>0</v>
      </c>
      <c r="K234" s="4" t="s">
        <v>24</v>
      </c>
      <c r="L234" s="3" t="s">
        <v>24</v>
      </c>
      <c r="M234" t="e">
        <f t="shared" si="6"/>
        <v>#VALUE!</v>
      </c>
      <c r="N234" s="46">
        <f t="shared" si="7"/>
        <v>0</v>
      </c>
      <c r="O234" s="14"/>
    </row>
    <row r="235" spans="2:15">
      <c r="B235">
        <v>3000230</v>
      </c>
      <c r="C235" s="2">
        <v>138793</v>
      </c>
      <c r="D235" s="5">
        <v>5.8599999999999999E-2</v>
      </c>
      <c r="E235" s="2" t="s">
        <v>23</v>
      </c>
      <c r="F235" s="2" t="s">
        <v>23</v>
      </c>
      <c r="G235" s="3">
        <v>728</v>
      </c>
      <c r="H235" s="3">
        <v>0.4880000000000001</v>
      </c>
      <c r="I235" s="3" t="s">
        <v>6</v>
      </c>
      <c r="J235" s="3" t="b">
        <v>0</v>
      </c>
      <c r="K235" s="4" t="s">
        <v>24</v>
      </c>
      <c r="L235" s="3" t="s">
        <v>24</v>
      </c>
      <c r="M235" t="e">
        <f t="shared" si="6"/>
        <v>#VALUE!</v>
      </c>
      <c r="N235" s="46">
        <f t="shared" si="7"/>
        <v>0</v>
      </c>
      <c r="O235" s="14"/>
    </row>
    <row r="236" spans="2:15">
      <c r="B236">
        <v>3000231</v>
      </c>
      <c r="C236" s="2">
        <v>114399</v>
      </c>
      <c r="D236" s="5">
        <v>4.5900000000000003E-2</v>
      </c>
      <c r="E236" s="2" t="s">
        <v>23</v>
      </c>
      <c r="F236" s="2" t="s">
        <v>23</v>
      </c>
      <c r="G236" s="3">
        <v>667</v>
      </c>
      <c r="H236" s="3">
        <v>0.47199999999999998</v>
      </c>
      <c r="I236" s="3" t="s">
        <v>6</v>
      </c>
      <c r="J236" s="3" t="b">
        <v>0</v>
      </c>
      <c r="K236" s="4" t="s">
        <v>24</v>
      </c>
      <c r="L236" s="3" t="s">
        <v>24</v>
      </c>
      <c r="M236" t="e">
        <f t="shared" si="6"/>
        <v>#VALUE!</v>
      </c>
      <c r="N236" s="46">
        <f t="shared" si="7"/>
        <v>0</v>
      </c>
      <c r="O236" s="14"/>
    </row>
    <row r="237" spans="2:15">
      <c r="B237">
        <v>3000232</v>
      </c>
      <c r="C237" s="2">
        <v>116799</v>
      </c>
      <c r="D237" s="5">
        <v>4.4299999999999999E-2</v>
      </c>
      <c r="E237" s="2" t="s">
        <v>23</v>
      </c>
      <c r="F237" s="2" t="s">
        <v>23</v>
      </c>
      <c r="G237" s="3">
        <v>722</v>
      </c>
      <c r="H237" s="3">
        <v>0.76800000000000013</v>
      </c>
      <c r="I237" s="3" t="s">
        <v>6</v>
      </c>
      <c r="J237" s="3" t="b">
        <v>0</v>
      </c>
      <c r="K237" s="4" t="s">
        <v>24</v>
      </c>
      <c r="L237" s="3" t="s">
        <v>24</v>
      </c>
      <c r="M237" t="e">
        <f t="shared" si="6"/>
        <v>#VALUE!</v>
      </c>
      <c r="N237" s="46">
        <f t="shared" si="7"/>
        <v>0</v>
      </c>
      <c r="O237" s="14"/>
    </row>
    <row r="238" spans="2:15">
      <c r="B238">
        <v>3000233</v>
      </c>
      <c r="C238" s="2">
        <v>168648</v>
      </c>
      <c r="D238" s="5">
        <v>6.9500000000000006E-2</v>
      </c>
      <c r="E238" s="2" t="s">
        <v>23</v>
      </c>
      <c r="F238" s="2" t="s">
        <v>23</v>
      </c>
      <c r="G238" s="3">
        <v>678</v>
      </c>
      <c r="H238" s="3">
        <v>0.2</v>
      </c>
      <c r="I238" s="3" t="s">
        <v>6</v>
      </c>
      <c r="J238" s="3" t="b">
        <v>0</v>
      </c>
      <c r="K238" s="4" t="s">
        <v>24</v>
      </c>
      <c r="L238" s="3" t="s">
        <v>24</v>
      </c>
      <c r="M238" t="e">
        <f t="shared" si="6"/>
        <v>#VALUE!</v>
      </c>
      <c r="N238" s="46">
        <f t="shared" si="7"/>
        <v>0</v>
      </c>
      <c r="O238" s="14"/>
    </row>
    <row r="239" spans="2:15">
      <c r="B239">
        <v>3000234</v>
      </c>
      <c r="C239" s="2">
        <v>85128</v>
      </c>
      <c r="D239" s="5">
        <v>5.4100000000000002E-2</v>
      </c>
      <c r="E239" s="2" t="s">
        <v>23</v>
      </c>
      <c r="F239" s="2" t="s">
        <v>23</v>
      </c>
      <c r="G239" s="3">
        <v>792</v>
      </c>
      <c r="H239" s="3">
        <v>0.23199999999999998</v>
      </c>
      <c r="I239" s="3" t="s">
        <v>6</v>
      </c>
      <c r="J239" s="3" t="b">
        <v>0</v>
      </c>
      <c r="K239" s="4" t="s">
        <v>24</v>
      </c>
      <c r="L239" s="3" t="s">
        <v>24</v>
      </c>
      <c r="M239" t="e">
        <f t="shared" si="6"/>
        <v>#VALUE!</v>
      </c>
      <c r="N239" s="46">
        <f t="shared" si="7"/>
        <v>0</v>
      </c>
      <c r="O239" s="14"/>
    </row>
    <row r="240" spans="2:15">
      <c r="B240">
        <v>3000235</v>
      </c>
      <c r="C240" s="2">
        <v>84045</v>
      </c>
      <c r="D240" s="5">
        <v>5.8500000000000003E-2</v>
      </c>
      <c r="E240" s="2" t="s">
        <v>26</v>
      </c>
      <c r="F240" s="2" t="s">
        <v>27</v>
      </c>
      <c r="G240" s="3">
        <v>465.59999999999997</v>
      </c>
      <c r="H240" s="3">
        <v>1.04</v>
      </c>
      <c r="I240" s="3" t="s">
        <v>6</v>
      </c>
      <c r="J240" s="3" t="s">
        <v>24</v>
      </c>
      <c r="K240" s="4">
        <v>0.24</v>
      </c>
      <c r="L240" s="3">
        <v>4</v>
      </c>
      <c r="M240">
        <f t="shared" si="6"/>
        <v>0.23110281426650145</v>
      </c>
      <c r="N240" s="46">
        <f t="shared" si="7"/>
        <v>63874.200000000004</v>
      </c>
      <c r="O240" s="14"/>
    </row>
    <row r="241" spans="2:15">
      <c r="B241">
        <v>3000236</v>
      </c>
      <c r="C241" s="2">
        <v>119047</v>
      </c>
      <c r="D241" s="5">
        <v>6.1100000000000002E-2</v>
      </c>
      <c r="E241" s="2" t="s">
        <v>23</v>
      </c>
      <c r="F241" s="2" t="s">
        <v>23</v>
      </c>
      <c r="G241" s="3">
        <v>633</v>
      </c>
      <c r="H241" s="3">
        <v>0.47199999999999998</v>
      </c>
      <c r="I241" s="3" t="s">
        <v>6</v>
      </c>
      <c r="J241" s="3" t="b">
        <v>0</v>
      </c>
      <c r="K241" s="4" t="s">
        <v>24</v>
      </c>
      <c r="L241" s="3" t="s">
        <v>24</v>
      </c>
      <c r="M241" t="e">
        <f t="shared" si="6"/>
        <v>#VALUE!</v>
      </c>
      <c r="N241" s="46">
        <f t="shared" si="7"/>
        <v>0</v>
      </c>
      <c r="O241" s="14"/>
    </row>
    <row r="242" spans="2:15">
      <c r="B242">
        <v>3000237</v>
      </c>
      <c r="C242" s="2">
        <v>93213</v>
      </c>
      <c r="D242" s="5">
        <v>4.8000000000000001E-2</v>
      </c>
      <c r="E242" s="2" t="s">
        <v>23</v>
      </c>
      <c r="F242" s="2" t="s">
        <v>23</v>
      </c>
      <c r="G242" s="3">
        <v>676</v>
      </c>
      <c r="H242" s="3">
        <v>0.52800000000000014</v>
      </c>
      <c r="I242" s="3" t="s">
        <v>6</v>
      </c>
      <c r="J242" s="3" t="b">
        <v>0</v>
      </c>
      <c r="K242" s="4" t="s">
        <v>24</v>
      </c>
      <c r="L242" s="3" t="s">
        <v>24</v>
      </c>
      <c r="M242" t="e">
        <f t="shared" si="6"/>
        <v>#VALUE!</v>
      </c>
      <c r="N242" s="46">
        <f t="shared" si="7"/>
        <v>0</v>
      </c>
      <c r="O242" s="14"/>
    </row>
    <row r="243" spans="2:15">
      <c r="B243">
        <v>3000238</v>
      </c>
      <c r="C243" s="2">
        <v>100360</v>
      </c>
      <c r="D243" s="5">
        <v>3.7199999999999997E-2</v>
      </c>
      <c r="E243" s="2" t="s">
        <v>23</v>
      </c>
      <c r="F243" s="2" t="s">
        <v>27</v>
      </c>
      <c r="G243" s="3">
        <v>467.4</v>
      </c>
      <c r="H243" s="3">
        <v>0.55999999999999994</v>
      </c>
      <c r="I243" s="3" t="s">
        <v>6</v>
      </c>
      <c r="J243" s="3" t="s">
        <v>24</v>
      </c>
      <c r="K243" s="4">
        <v>0.24</v>
      </c>
      <c r="L243" s="3">
        <v>5</v>
      </c>
      <c r="M243">
        <f t="shared" si="6"/>
        <v>0.22893053977814432</v>
      </c>
      <c r="N243" s="46">
        <f t="shared" si="7"/>
        <v>76273.600000000006</v>
      </c>
      <c r="O243" s="14"/>
    </row>
    <row r="244" spans="2:15">
      <c r="B244">
        <v>3000239</v>
      </c>
      <c r="C244" s="2">
        <v>186047</v>
      </c>
      <c r="D244" s="5">
        <v>3.8800000000000001E-2</v>
      </c>
      <c r="E244" s="2" t="s">
        <v>23</v>
      </c>
      <c r="F244" s="2" t="s">
        <v>23</v>
      </c>
      <c r="G244" s="3">
        <v>638</v>
      </c>
      <c r="H244" s="3">
        <v>0.2</v>
      </c>
      <c r="I244" s="3" t="s">
        <v>6</v>
      </c>
      <c r="J244" s="3" t="b">
        <v>0</v>
      </c>
      <c r="K244" s="4" t="s">
        <v>24</v>
      </c>
      <c r="L244" s="3" t="s">
        <v>24</v>
      </c>
      <c r="M244" t="e">
        <f t="shared" si="6"/>
        <v>#VALUE!</v>
      </c>
      <c r="N244" s="46">
        <f t="shared" si="7"/>
        <v>0</v>
      </c>
      <c r="O244" s="14"/>
    </row>
    <row r="245" spans="2:15">
      <c r="B245">
        <v>3000240</v>
      </c>
      <c r="C245" s="2">
        <v>87487</v>
      </c>
      <c r="D245" s="5">
        <v>2.4799999999999999E-2</v>
      </c>
      <c r="E245" s="2" t="s">
        <v>23</v>
      </c>
      <c r="F245" s="2" t="s">
        <v>23</v>
      </c>
      <c r="G245" s="3">
        <v>646</v>
      </c>
      <c r="H245" s="3">
        <v>0.624</v>
      </c>
      <c r="I245" s="3" t="s">
        <v>6</v>
      </c>
      <c r="J245" s="3" t="b">
        <v>0</v>
      </c>
      <c r="K245" s="4" t="s">
        <v>24</v>
      </c>
      <c r="L245" s="3" t="s">
        <v>24</v>
      </c>
      <c r="M245" t="e">
        <f t="shared" si="6"/>
        <v>#VALUE!</v>
      </c>
      <c r="N245" s="46">
        <f t="shared" si="7"/>
        <v>0</v>
      </c>
      <c r="O245" s="14"/>
    </row>
    <row r="246" spans="2:15">
      <c r="B246">
        <v>3000241</v>
      </c>
      <c r="C246" s="2">
        <v>196067</v>
      </c>
      <c r="D246" s="5">
        <v>5.33E-2</v>
      </c>
      <c r="E246" s="2" t="s">
        <v>23</v>
      </c>
      <c r="F246" s="2" t="s">
        <v>23</v>
      </c>
      <c r="G246" s="3">
        <v>796</v>
      </c>
      <c r="H246" s="3">
        <v>0.53600000000000003</v>
      </c>
      <c r="I246" s="3" t="s">
        <v>6</v>
      </c>
      <c r="J246" s="3" t="b">
        <v>0</v>
      </c>
      <c r="K246" s="4" t="s">
        <v>24</v>
      </c>
      <c r="L246" s="3" t="s">
        <v>24</v>
      </c>
      <c r="M246" t="e">
        <f t="shared" si="6"/>
        <v>#VALUE!</v>
      </c>
      <c r="N246" s="46">
        <f t="shared" si="7"/>
        <v>0</v>
      </c>
      <c r="O246" s="14"/>
    </row>
    <row r="247" spans="2:15">
      <c r="B247">
        <v>3000242</v>
      </c>
      <c r="C247" s="2">
        <v>87387</v>
      </c>
      <c r="D247" s="5">
        <v>2.0400000000000001E-2</v>
      </c>
      <c r="E247" s="2" t="s">
        <v>23</v>
      </c>
      <c r="F247" s="2" t="s">
        <v>23</v>
      </c>
      <c r="G247" s="3">
        <v>727</v>
      </c>
      <c r="H247" s="3">
        <v>0.28799999999999992</v>
      </c>
      <c r="I247" s="3" t="s">
        <v>6</v>
      </c>
      <c r="J247" s="3" t="b">
        <v>0</v>
      </c>
      <c r="K247" s="4" t="s">
        <v>24</v>
      </c>
      <c r="L247" s="3" t="s">
        <v>24</v>
      </c>
      <c r="M247" t="e">
        <f t="shared" si="6"/>
        <v>#VALUE!</v>
      </c>
      <c r="N247" s="46">
        <f t="shared" si="7"/>
        <v>0</v>
      </c>
      <c r="O247" s="14"/>
    </row>
    <row r="248" spans="2:15">
      <c r="B248">
        <v>3000243</v>
      </c>
      <c r="C248" s="2">
        <v>106728</v>
      </c>
      <c r="D248" s="5">
        <v>4.2700000000000002E-2</v>
      </c>
      <c r="E248" s="2" t="s">
        <v>23</v>
      </c>
      <c r="F248" s="2" t="s">
        <v>23</v>
      </c>
      <c r="G248" s="3">
        <v>790</v>
      </c>
      <c r="H248" s="3">
        <v>0.63200000000000001</v>
      </c>
      <c r="I248" s="3" t="s">
        <v>6</v>
      </c>
      <c r="J248" s="3" t="b">
        <v>0</v>
      </c>
      <c r="K248" s="4" t="s">
        <v>24</v>
      </c>
      <c r="L248" s="3" t="s">
        <v>24</v>
      </c>
      <c r="M248" t="e">
        <f t="shared" si="6"/>
        <v>#VALUE!</v>
      </c>
      <c r="N248" s="46">
        <f t="shared" si="7"/>
        <v>0</v>
      </c>
      <c r="O248" s="14"/>
    </row>
    <row r="249" spans="2:15">
      <c r="B249">
        <v>3000244</v>
      </c>
      <c r="C249" s="2">
        <v>161993</v>
      </c>
      <c r="D249" s="5">
        <v>4.7500000000000001E-2</v>
      </c>
      <c r="E249" s="2" t="s">
        <v>23</v>
      </c>
      <c r="F249" s="2" t="s">
        <v>23</v>
      </c>
      <c r="G249" s="3">
        <v>704</v>
      </c>
      <c r="H249" s="3">
        <v>0.23199999999999998</v>
      </c>
      <c r="I249" s="3" t="s">
        <v>6</v>
      </c>
      <c r="J249" s="3" t="b">
        <v>0</v>
      </c>
      <c r="K249" s="4" t="s">
        <v>24</v>
      </c>
      <c r="L249" s="3" t="s">
        <v>24</v>
      </c>
      <c r="M249" t="e">
        <f t="shared" si="6"/>
        <v>#VALUE!</v>
      </c>
      <c r="N249" s="46">
        <f t="shared" si="7"/>
        <v>0</v>
      </c>
      <c r="O249" s="14"/>
    </row>
    <row r="250" spans="2:15">
      <c r="B250">
        <v>3000245</v>
      </c>
      <c r="C250" s="2">
        <v>65518</v>
      </c>
      <c r="D250" s="5">
        <v>5.6800000000000003E-2</v>
      </c>
      <c r="E250" s="2" t="s">
        <v>23</v>
      </c>
      <c r="F250" s="2" t="s">
        <v>23</v>
      </c>
      <c r="G250" s="3">
        <v>684</v>
      </c>
      <c r="H250" s="3">
        <v>0.52800000000000014</v>
      </c>
      <c r="I250" s="3" t="s">
        <v>6</v>
      </c>
      <c r="J250" s="3" t="b">
        <v>0</v>
      </c>
      <c r="K250" s="4" t="s">
        <v>24</v>
      </c>
      <c r="L250" s="3" t="s">
        <v>24</v>
      </c>
      <c r="M250" t="e">
        <f t="shared" si="6"/>
        <v>#VALUE!</v>
      </c>
      <c r="N250" s="46">
        <f t="shared" si="7"/>
        <v>0</v>
      </c>
      <c r="O250" s="14"/>
    </row>
    <row r="251" spans="2:15">
      <c r="B251">
        <v>3000246</v>
      </c>
      <c r="C251" s="2">
        <v>108437</v>
      </c>
      <c r="D251" s="5">
        <v>3.4299999999999997E-2</v>
      </c>
      <c r="E251" s="2" t="s">
        <v>23</v>
      </c>
      <c r="F251" s="2" t="s">
        <v>23</v>
      </c>
      <c r="G251" s="3">
        <v>662</v>
      </c>
      <c r="H251" s="3">
        <v>0.34400000000000008</v>
      </c>
      <c r="I251" s="3" t="s">
        <v>6</v>
      </c>
      <c r="J251" s="3" t="b">
        <v>0</v>
      </c>
      <c r="K251" s="4" t="s">
        <v>24</v>
      </c>
      <c r="L251" s="3" t="s">
        <v>24</v>
      </c>
      <c r="M251" t="e">
        <f t="shared" si="6"/>
        <v>#VALUE!</v>
      </c>
      <c r="N251" s="46">
        <f t="shared" si="7"/>
        <v>0</v>
      </c>
      <c r="O251" s="14"/>
    </row>
    <row r="252" spans="2:15">
      <c r="B252">
        <v>3000247</v>
      </c>
      <c r="C252" s="2">
        <v>196818</v>
      </c>
      <c r="D252" s="5">
        <v>0.03</v>
      </c>
      <c r="E252" s="2" t="s">
        <v>23</v>
      </c>
      <c r="F252" s="2" t="s">
        <v>23</v>
      </c>
      <c r="G252" s="3">
        <v>616</v>
      </c>
      <c r="H252" s="3">
        <v>0.26400000000000001</v>
      </c>
      <c r="I252" s="3" t="s">
        <v>6</v>
      </c>
      <c r="J252" s="3" t="b">
        <v>0</v>
      </c>
      <c r="K252" s="4" t="s">
        <v>24</v>
      </c>
      <c r="L252" s="3" t="s">
        <v>24</v>
      </c>
      <c r="M252" t="e">
        <f t="shared" si="6"/>
        <v>#VALUE!</v>
      </c>
      <c r="N252" s="46">
        <f t="shared" si="7"/>
        <v>0</v>
      </c>
      <c r="O252" s="14"/>
    </row>
    <row r="253" spans="2:15">
      <c r="B253">
        <v>3000248</v>
      </c>
      <c r="C253" s="2">
        <v>56511</v>
      </c>
      <c r="D253" s="5">
        <v>4.4699999999999997E-2</v>
      </c>
      <c r="E253" s="2" t="s">
        <v>23</v>
      </c>
      <c r="F253" s="2" t="s">
        <v>23</v>
      </c>
      <c r="G253" s="3">
        <v>730</v>
      </c>
      <c r="H253" s="3">
        <v>0.52800000000000014</v>
      </c>
      <c r="I253" s="3" t="s">
        <v>6</v>
      </c>
      <c r="J253" s="3" t="b">
        <v>0</v>
      </c>
      <c r="K253" s="4" t="s">
        <v>24</v>
      </c>
      <c r="L253" s="3" t="s">
        <v>24</v>
      </c>
      <c r="M253" t="e">
        <f t="shared" si="6"/>
        <v>#VALUE!</v>
      </c>
      <c r="N253" s="46">
        <f t="shared" si="7"/>
        <v>0</v>
      </c>
      <c r="O253" s="14"/>
    </row>
    <row r="254" spans="2:15">
      <c r="B254">
        <v>3000249</v>
      </c>
      <c r="C254" s="2">
        <v>189392</v>
      </c>
      <c r="D254" s="5">
        <v>5.5300000000000002E-2</v>
      </c>
      <c r="E254" s="2" t="s">
        <v>23</v>
      </c>
      <c r="F254" s="2" t="s">
        <v>23</v>
      </c>
      <c r="G254" s="3">
        <v>770</v>
      </c>
      <c r="H254" s="3">
        <v>0.64800000000000002</v>
      </c>
      <c r="I254" s="3" t="s">
        <v>6</v>
      </c>
      <c r="J254" s="3" t="b">
        <v>0</v>
      </c>
      <c r="K254" s="4" t="s">
        <v>24</v>
      </c>
      <c r="L254" s="3" t="s">
        <v>24</v>
      </c>
      <c r="M254" t="e">
        <f t="shared" si="6"/>
        <v>#VALUE!</v>
      </c>
      <c r="N254" s="46">
        <f t="shared" si="7"/>
        <v>0</v>
      </c>
      <c r="O254" s="14"/>
    </row>
    <row r="255" spans="2:15">
      <c r="B255">
        <v>3000250</v>
      </c>
      <c r="C255" s="2">
        <v>52925</v>
      </c>
      <c r="D255" s="5">
        <v>3.04E-2</v>
      </c>
      <c r="E255" s="2" t="s">
        <v>23</v>
      </c>
      <c r="F255" s="2" t="s">
        <v>23</v>
      </c>
      <c r="G255" s="3">
        <v>682</v>
      </c>
      <c r="H255" s="3">
        <v>0.55999999999999994</v>
      </c>
      <c r="I255" s="3" t="s">
        <v>6</v>
      </c>
      <c r="J255" s="3" t="b">
        <v>0</v>
      </c>
      <c r="K255" s="4" t="s">
        <v>24</v>
      </c>
      <c r="L255" s="3" t="s">
        <v>24</v>
      </c>
      <c r="M255" t="e">
        <f t="shared" si="6"/>
        <v>#VALUE!</v>
      </c>
      <c r="N255" s="46">
        <f t="shared" si="7"/>
        <v>0</v>
      </c>
      <c r="O255" s="14"/>
    </row>
    <row r="256" spans="2:15">
      <c r="B256">
        <v>3000251</v>
      </c>
      <c r="C256" s="2">
        <v>74008</v>
      </c>
      <c r="D256" s="5">
        <v>6.2799999999999995E-2</v>
      </c>
      <c r="E256" s="2" t="s">
        <v>23</v>
      </c>
      <c r="F256" s="2" t="s">
        <v>23</v>
      </c>
      <c r="G256" s="3">
        <v>750</v>
      </c>
      <c r="H256" s="3">
        <v>0.2</v>
      </c>
      <c r="I256" s="3" t="s">
        <v>6</v>
      </c>
      <c r="J256" s="3" t="b">
        <v>0</v>
      </c>
      <c r="K256" s="4" t="s">
        <v>24</v>
      </c>
      <c r="L256" s="3" t="s">
        <v>24</v>
      </c>
      <c r="M256" t="e">
        <f t="shared" si="6"/>
        <v>#VALUE!</v>
      </c>
      <c r="N256" s="46">
        <f t="shared" si="7"/>
        <v>0</v>
      </c>
      <c r="O256" s="14"/>
    </row>
    <row r="257" spans="2:15">
      <c r="B257">
        <v>3000252</v>
      </c>
      <c r="C257" s="2">
        <v>117648</v>
      </c>
      <c r="D257" s="5">
        <v>6.2100000000000002E-2</v>
      </c>
      <c r="E257" s="2" t="s">
        <v>23</v>
      </c>
      <c r="F257" s="2" t="s">
        <v>23</v>
      </c>
      <c r="G257" s="3">
        <v>658</v>
      </c>
      <c r="H257" s="3">
        <v>0.65600000000000003</v>
      </c>
      <c r="I257" s="3" t="s">
        <v>6</v>
      </c>
      <c r="J257" s="3" t="b">
        <v>0</v>
      </c>
      <c r="K257" s="4" t="s">
        <v>24</v>
      </c>
      <c r="L257" s="3" t="s">
        <v>24</v>
      </c>
      <c r="M257" t="e">
        <f t="shared" si="6"/>
        <v>#VALUE!</v>
      </c>
      <c r="N257" s="46">
        <f t="shared" si="7"/>
        <v>0</v>
      </c>
      <c r="O257" s="14"/>
    </row>
    <row r="258" spans="2:15">
      <c r="B258">
        <v>3000253</v>
      </c>
      <c r="C258" s="2">
        <v>72876</v>
      </c>
      <c r="D258" s="5">
        <v>5.0200000000000002E-2</v>
      </c>
      <c r="E258" s="2" t="s">
        <v>23</v>
      </c>
      <c r="F258" s="2" t="s">
        <v>23</v>
      </c>
      <c r="G258" s="3">
        <v>760</v>
      </c>
      <c r="H258" s="3">
        <v>0.72800000000000009</v>
      </c>
      <c r="I258" s="3" t="s">
        <v>6</v>
      </c>
      <c r="J258" s="3" t="b">
        <v>0</v>
      </c>
      <c r="K258" s="4" t="s">
        <v>24</v>
      </c>
      <c r="L258" s="3" t="s">
        <v>24</v>
      </c>
      <c r="M258" t="e">
        <f t="shared" si="6"/>
        <v>#VALUE!</v>
      </c>
      <c r="N258" s="46">
        <f t="shared" si="7"/>
        <v>0</v>
      </c>
      <c r="O258" s="14"/>
    </row>
    <row r="259" spans="2:15">
      <c r="B259">
        <v>3000254</v>
      </c>
      <c r="C259" s="2">
        <v>125787</v>
      </c>
      <c r="D259" s="5">
        <v>4.8399999999999999E-2</v>
      </c>
      <c r="E259" s="2" t="s">
        <v>23</v>
      </c>
      <c r="F259" s="2" t="s">
        <v>23</v>
      </c>
      <c r="G259" s="3">
        <v>637</v>
      </c>
      <c r="H259" s="3">
        <v>0.63200000000000001</v>
      </c>
      <c r="I259" s="3" t="s">
        <v>6</v>
      </c>
      <c r="J259" s="3" t="b">
        <v>0</v>
      </c>
      <c r="K259" s="4" t="s">
        <v>24</v>
      </c>
      <c r="L259" s="3" t="s">
        <v>24</v>
      </c>
      <c r="M259" t="e">
        <f t="shared" si="6"/>
        <v>#VALUE!</v>
      </c>
      <c r="N259" s="46">
        <f t="shared" si="7"/>
        <v>0</v>
      </c>
      <c r="O259" s="14"/>
    </row>
    <row r="260" spans="2:15">
      <c r="B260">
        <v>3000255</v>
      </c>
      <c r="C260" s="2">
        <v>73263</v>
      </c>
      <c r="D260" s="5">
        <v>5.0599999999999999E-2</v>
      </c>
      <c r="E260" s="2" t="s">
        <v>23</v>
      </c>
      <c r="F260" s="2" t="s">
        <v>23</v>
      </c>
      <c r="G260" s="3">
        <v>608</v>
      </c>
      <c r="H260" s="3">
        <v>0.74400000000000011</v>
      </c>
      <c r="I260" s="3" t="s">
        <v>6</v>
      </c>
      <c r="J260" s="3" t="b">
        <v>0</v>
      </c>
      <c r="K260" s="4" t="s">
        <v>24</v>
      </c>
      <c r="L260" s="3" t="s">
        <v>24</v>
      </c>
      <c r="M260" t="e">
        <f t="shared" si="6"/>
        <v>#VALUE!</v>
      </c>
      <c r="N260" s="46">
        <f t="shared" si="7"/>
        <v>0</v>
      </c>
      <c r="O260" s="14"/>
    </row>
    <row r="261" spans="2:15">
      <c r="B261">
        <v>3000256</v>
      </c>
      <c r="C261" s="2">
        <v>56549</v>
      </c>
      <c r="D261" s="5">
        <v>3.2199999999999999E-2</v>
      </c>
      <c r="E261" s="2" t="s">
        <v>23</v>
      </c>
      <c r="F261" s="2" t="s">
        <v>23</v>
      </c>
      <c r="G261" s="3">
        <v>724</v>
      </c>
      <c r="H261" s="3">
        <v>0.51200000000000001</v>
      </c>
      <c r="I261" s="3" t="s">
        <v>6</v>
      </c>
      <c r="J261" s="3" t="b">
        <v>0</v>
      </c>
      <c r="K261" s="4" t="s">
        <v>24</v>
      </c>
      <c r="L261" s="3" t="s">
        <v>24</v>
      </c>
      <c r="M261" t="e">
        <f t="shared" si="6"/>
        <v>#VALUE!</v>
      </c>
      <c r="N261" s="46">
        <f t="shared" si="7"/>
        <v>0</v>
      </c>
      <c r="O261" s="14"/>
    </row>
    <row r="262" spans="2:15">
      <c r="B262">
        <v>3000257</v>
      </c>
      <c r="C262" s="2">
        <v>32831</v>
      </c>
      <c r="D262" s="5">
        <v>3.0599999999999999E-2</v>
      </c>
      <c r="E262" s="2" t="s">
        <v>23</v>
      </c>
      <c r="F262" s="2" t="s">
        <v>23</v>
      </c>
      <c r="G262" s="3">
        <v>631</v>
      </c>
      <c r="H262" s="3">
        <v>0.2</v>
      </c>
      <c r="I262" s="3" t="s">
        <v>6</v>
      </c>
      <c r="J262" s="3" t="b">
        <v>0</v>
      </c>
      <c r="K262" s="4" t="s">
        <v>24</v>
      </c>
      <c r="L262" s="3" t="s">
        <v>24</v>
      </c>
      <c r="M262" t="e">
        <f t="shared" ref="M262:M325" si="8">IF(ISBLANK(J262), 0, K262 / (1 + 0.12)^(L262/12))</f>
        <v>#VALUE!</v>
      </c>
      <c r="N262" s="46">
        <f t="shared" ref="N262:N325" si="9">IF(F262="defaulted", C262 * (1 - K262), 0)</f>
        <v>0</v>
      </c>
      <c r="O262" s="14"/>
    </row>
    <row r="263" spans="2:15">
      <c r="B263">
        <v>3000258</v>
      </c>
      <c r="C263" s="2">
        <v>68891</v>
      </c>
      <c r="D263" s="5">
        <v>6.59E-2</v>
      </c>
      <c r="E263" s="2" t="s">
        <v>23</v>
      </c>
      <c r="F263" s="2" t="s">
        <v>23</v>
      </c>
      <c r="G263" s="3">
        <v>671</v>
      </c>
      <c r="H263" s="3">
        <v>0.54400000000000004</v>
      </c>
      <c r="I263" s="3" t="s">
        <v>6</v>
      </c>
      <c r="J263" s="3" t="b">
        <v>0</v>
      </c>
      <c r="K263" s="4" t="s">
        <v>24</v>
      </c>
      <c r="L263" s="3" t="s">
        <v>24</v>
      </c>
      <c r="M263" t="e">
        <f t="shared" si="8"/>
        <v>#VALUE!</v>
      </c>
      <c r="N263" s="46">
        <f t="shared" si="9"/>
        <v>0</v>
      </c>
      <c r="O263" s="14"/>
    </row>
    <row r="264" spans="2:15">
      <c r="B264">
        <v>3000259</v>
      </c>
      <c r="C264" s="2">
        <v>79964</v>
      </c>
      <c r="D264" s="5">
        <v>3.3099999999999997E-2</v>
      </c>
      <c r="E264" s="2" t="s">
        <v>23</v>
      </c>
      <c r="F264" s="2" t="s">
        <v>23</v>
      </c>
      <c r="G264" s="3">
        <v>798</v>
      </c>
      <c r="H264" s="3">
        <v>0.40800000000000014</v>
      </c>
      <c r="I264" s="3" t="s">
        <v>6</v>
      </c>
      <c r="J264" s="3" t="b">
        <v>0</v>
      </c>
      <c r="K264" s="4" t="s">
        <v>24</v>
      </c>
      <c r="L264" s="3" t="s">
        <v>24</v>
      </c>
      <c r="M264" t="e">
        <f t="shared" si="8"/>
        <v>#VALUE!</v>
      </c>
      <c r="N264" s="46">
        <f t="shared" si="9"/>
        <v>0</v>
      </c>
      <c r="O264" s="14"/>
    </row>
    <row r="265" spans="2:15">
      <c r="B265">
        <v>3000260</v>
      </c>
      <c r="C265" s="2">
        <v>103437</v>
      </c>
      <c r="D265" s="5">
        <v>5.5100000000000003E-2</v>
      </c>
      <c r="E265" s="2" t="s">
        <v>23</v>
      </c>
      <c r="F265" s="2" t="s">
        <v>23</v>
      </c>
      <c r="G265" s="3">
        <v>630</v>
      </c>
      <c r="H265" s="3">
        <v>0.4880000000000001</v>
      </c>
      <c r="I265" s="3" t="s">
        <v>6</v>
      </c>
      <c r="J265" s="3" t="b">
        <v>0</v>
      </c>
      <c r="K265" s="4" t="s">
        <v>24</v>
      </c>
      <c r="L265" s="3" t="s">
        <v>24</v>
      </c>
      <c r="M265" t="e">
        <f t="shared" si="8"/>
        <v>#VALUE!</v>
      </c>
      <c r="N265" s="46">
        <f t="shared" si="9"/>
        <v>0</v>
      </c>
      <c r="O265" s="14"/>
    </row>
    <row r="266" spans="2:15">
      <c r="B266">
        <v>3000261</v>
      </c>
      <c r="C266" s="2">
        <v>63213</v>
      </c>
      <c r="D266" s="5">
        <v>4.8300000000000003E-2</v>
      </c>
      <c r="E266" s="2" t="s">
        <v>23</v>
      </c>
      <c r="F266" s="2" t="s">
        <v>23</v>
      </c>
      <c r="G266" s="3">
        <v>679</v>
      </c>
      <c r="H266" s="3">
        <v>0.2</v>
      </c>
      <c r="I266" s="3" t="s">
        <v>6</v>
      </c>
      <c r="J266" s="3" t="b">
        <v>0</v>
      </c>
      <c r="K266" s="4" t="s">
        <v>24</v>
      </c>
      <c r="L266" s="3" t="s">
        <v>24</v>
      </c>
      <c r="M266" t="e">
        <f t="shared" si="8"/>
        <v>#VALUE!</v>
      </c>
      <c r="N266" s="46">
        <f t="shared" si="9"/>
        <v>0</v>
      </c>
      <c r="O266" s="14"/>
    </row>
    <row r="267" spans="2:15">
      <c r="B267">
        <v>3000262</v>
      </c>
      <c r="C267" s="2">
        <v>159386</v>
      </c>
      <c r="D267" s="5">
        <v>2.3199999999999998E-2</v>
      </c>
      <c r="E267" s="2" t="s">
        <v>23</v>
      </c>
      <c r="F267" s="2" t="s">
        <v>23</v>
      </c>
      <c r="G267" s="3">
        <v>635</v>
      </c>
      <c r="H267" s="3">
        <v>0.2</v>
      </c>
      <c r="I267" s="3" t="s">
        <v>6</v>
      </c>
      <c r="J267" s="3" t="b">
        <v>0</v>
      </c>
      <c r="K267" s="4" t="s">
        <v>24</v>
      </c>
      <c r="L267" s="3" t="s">
        <v>24</v>
      </c>
      <c r="M267" t="e">
        <f t="shared" si="8"/>
        <v>#VALUE!</v>
      </c>
      <c r="N267" s="46">
        <f t="shared" si="9"/>
        <v>0</v>
      </c>
      <c r="O267" s="14"/>
    </row>
    <row r="268" spans="2:15">
      <c r="B268">
        <v>3000263</v>
      </c>
      <c r="C268" s="2">
        <v>143290</v>
      </c>
      <c r="D268" s="5">
        <v>2.2800000000000001E-2</v>
      </c>
      <c r="E268" s="2" t="s">
        <v>23</v>
      </c>
      <c r="F268" s="2" t="s">
        <v>23</v>
      </c>
      <c r="G268" s="3">
        <v>621</v>
      </c>
      <c r="H268" s="3">
        <v>0.60799999999999998</v>
      </c>
      <c r="I268" s="3" t="s">
        <v>6</v>
      </c>
      <c r="J268" s="3" t="b">
        <v>0</v>
      </c>
      <c r="K268" s="4" t="s">
        <v>24</v>
      </c>
      <c r="L268" s="3" t="s">
        <v>24</v>
      </c>
      <c r="M268" t="e">
        <f t="shared" si="8"/>
        <v>#VALUE!</v>
      </c>
      <c r="N268" s="46">
        <f t="shared" si="9"/>
        <v>0</v>
      </c>
      <c r="O268" s="14"/>
    </row>
    <row r="269" spans="2:15">
      <c r="B269">
        <v>3000264</v>
      </c>
      <c r="C269" s="2">
        <v>66573</v>
      </c>
      <c r="D269" s="5">
        <v>5.79E-2</v>
      </c>
      <c r="E269" s="2" t="s">
        <v>23</v>
      </c>
      <c r="F269" s="2" t="s">
        <v>23</v>
      </c>
      <c r="G269" s="3">
        <v>686</v>
      </c>
      <c r="H269" s="3">
        <v>0.26400000000000001</v>
      </c>
      <c r="I269" s="3" t="s">
        <v>6</v>
      </c>
      <c r="J269" s="3" t="b">
        <v>0</v>
      </c>
      <c r="K269" s="4" t="s">
        <v>24</v>
      </c>
      <c r="L269" s="3" t="s">
        <v>24</v>
      </c>
      <c r="M269" t="e">
        <f t="shared" si="8"/>
        <v>#VALUE!</v>
      </c>
      <c r="N269" s="46">
        <f t="shared" si="9"/>
        <v>0</v>
      </c>
      <c r="O269" s="14"/>
    </row>
    <row r="270" spans="2:15">
      <c r="B270">
        <v>3000265</v>
      </c>
      <c r="C270" s="2">
        <v>113783</v>
      </c>
      <c r="D270" s="5">
        <v>3.2500000000000001E-2</v>
      </c>
      <c r="E270" s="2" t="s">
        <v>23</v>
      </c>
      <c r="F270" s="2" t="s">
        <v>23</v>
      </c>
      <c r="G270" s="3">
        <v>697</v>
      </c>
      <c r="H270" s="3">
        <v>0.2</v>
      </c>
      <c r="I270" s="3" t="s">
        <v>6</v>
      </c>
      <c r="J270" s="3" t="b">
        <v>0</v>
      </c>
      <c r="K270" s="4" t="s">
        <v>24</v>
      </c>
      <c r="L270" s="3" t="s">
        <v>24</v>
      </c>
      <c r="M270" t="e">
        <f t="shared" si="8"/>
        <v>#VALUE!</v>
      </c>
      <c r="N270" s="46">
        <f t="shared" si="9"/>
        <v>0</v>
      </c>
      <c r="O270" s="14"/>
    </row>
    <row r="271" spans="2:15">
      <c r="B271">
        <v>3000266</v>
      </c>
      <c r="C271" s="2">
        <v>46099</v>
      </c>
      <c r="D271" s="5">
        <v>4.48E-2</v>
      </c>
      <c r="E271" s="2" t="s">
        <v>23</v>
      </c>
      <c r="F271" s="2" t="s">
        <v>23</v>
      </c>
      <c r="G271" s="3">
        <v>611</v>
      </c>
      <c r="H271" s="3">
        <v>0.2</v>
      </c>
      <c r="I271" s="3" t="s">
        <v>6</v>
      </c>
      <c r="J271" s="3" t="b">
        <v>0</v>
      </c>
      <c r="K271" s="4" t="s">
        <v>24</v>
      </c>
      <c r="L271" s="3" t="s">
        <v>24</v>
      </c>
      <c r="M271" t="e">
        <f t="shared" si="8"/>
        <v>#VALUE!</v>
      </c>
      <c r="N271" s="46">
        <f t="shared" si="9"/>
        <v>0</v>
      </c>
      <c r="O271" s="14"/>
    </row>
    <row r="272" spans="2:15">
      <c r="B272">
        <v>3000267</v>
      </c>
      <c r="C272" s="2">
        <v>106283</v>
      </c>
      <c r="D272" s="5">
        <v>6.9099999999999995E-2</v>
      </c>
      <c r="E272" s="2" t="s">
        <v>23</v>
      </c>
      <c r="F272" s="2" t="s">
        <v>23</v>
      </c>
      <c r="G272" s="3">
        <v>691</v>
      </c>
      <c r="H272" s="3">
        <v>0.63200000000000001</v>
      </c>
      <c r="I272" s="3" t="s">
        <v>6</v>
      </c>
      <c r="J272" s="3" t="b">
        <v>0</v>
      </c>
      <c r="K272" s="4" t="s">
        <v>24</v>
      </c>
      <c r="L272" s="3" t="s">
        <v>24</v>
      </c>
      <c r="M272" t="e">
        <f t="shared" si="8"/>
        <v>#VALUE!</v>
      </c>
      <c r="N272" s="46">
        <f t="shared" si="9"/>
        <v>0</v>
      </c>
      <c r="O272" s="14"/>
    </row>
    <row r="273" spans="2:15">
      <c r="B273">
        <v>3000268</v>
      </c>
      <c r="C273" s="2">
        <v>154869</v>
      </c>
      <c r="D273" s="5">
        <v>2.46E-2</v>
      </c>
      <c r="E273" s="2" t="s">
        <v>23</v>
      </c>
      <c r="F273" s="2" t="s">
        <v>23</v>
      </c>
      <c r="G273" s="3">
        <v>759</v>
      </c>
      <c r="H273" s="3">
        <v>0.42400000000000004</v>
      </c>
      <c r="I273" s="3" t="s">
        <v>6</v>
      </c>
      <c r="J273" s="3" t="b">
        <v>0</v>
      </c>
      <c r="K273" s="4" t="s">
        <v>24</v>
      </c>
      <c r="L273" s="3" t="s">
        <v>24</v>
      </c>
      <c r="M273" t="e">
        <f t="shared" si="8"/>
        <v>#VALUE!</v>
      </c>
      <c r="N273" s="46">
        <f t="shared" si="9"/>
        <v>0</v>
      </c>
      <c r="O273" s="14"/>
    </row>
    <row r="274" spans="2:15">
      <c r="B274">
        <v>3000269</v>
      </c>
      <c r="C274" s="2">
        <v>120558</v>
      </c>
      <c r="D274" s="5">
        <v>5.8599999999999999E-2</v>
      </c>
      <c r="E274" s="2" t="s">
        <v>23</v>
      </c>
      <c r="F274" s="2" t="s">
        <v>23</v>
      </c>
      <c r="G274" s="3">
        <v>620</v>
      </c>
      <c r="H274" s="3">
        <v>0.70400000000000007</v>
      </c>
      <c r="I274" s="3" t="s">
        <v>6</v>
      </c>
      <c r="J274" s="3" t="b">
        <v>0</v>
      </c>
      <c r="K274" s="4" t="s">
        <v>24</v>
      </c>
      <c r="L274" s="3" t="s">
        <v>24</v>
      </c>
      <c r="M274" t="e">
        <f t="shared" si="8"/>
        <v>#VALUE!</v>
      </c>
      <c r="N274" s="46">
        <f t="shared" si="9"/>
        <v>0</v>
      </c>
      <c r="O274" s="14"/>
    </row>
    <row r="275" spans="2:15">
      <c r="B275">
        <v>3000270</v>
      </c>
      <c r="C275" s="2">
        <v>6358</v>
      </c>
      <c r="D275" s="5">
        <v>4.7600000000000003E-2</v>
      </c>
      <c r="E275" s="2" t="s">
        <v>23</v>
      </c>
      <c r="F275" s="2" t="s">
        <v>25</v>
      </c>
      <c r="G275" s="3">
        <v>605</v>
      </c>
      <c r="H275" s="3">
        <v>0.95000000000000007</v>
      </c>
      <c r="I275" s="3" t="s">
        <v>6</v>
      </c>
      <c r="J275" s="3" t="b">
        <v>0</v>
      </c>
      <c r="K275" s="4" t="s">
        <v>24</v>
      </c>
      <c r="L275" s="3" t="s">
        <v>24</v>
      </c>
      <c r="M275" t="e">
        <f t="shared" si="8"/>
        <v>#VALUE!</v>
      </c>
      <c r="N275" s="46">
        <f t="shared" si="9"/>
        <v>0</v>
      </c>
      <c r="O275" s="14"/>
    </row>
    <row r="276" spans="2:15">
      <c r="B276">
        <v>3000271</v>
      </c>
      <c r="C276" s="2">
        <v>31876</v>
      </c>
      <c r="D276" s="5">
        <v>4.3700000000000003E-2</v>
      </c>
      <c r="E276" s="2" t="s">
        <v>23</v>
      </c>
      <c r="F276" s="2" t="s">
        <v>23</v>
      </c>
      <c r="G276" s="3">
        <v>712</v>
      </c>
      <c r="H276" s="3">
        <v>0.77600000000000013</v>
      </c>
      <c r="I276" s="3" t="s">
        <v>6</v>
      </c>
      <c r="J276" s="3" t="b">
        <v>0</v>
      </c>
      <c r="K276" s="4" t="s">
        <v>24</v>
      </c>
      <c r="L276" s="3" t="s">
        <v>24</v>
      </c>
      <c r="M276" t="e">
        <f t="shared" si="8"/>
        <v>#VALUE!</v>
      </c>
      <c r="N276" s="46">
        <f t="shared" si="9"/>
        <v>0</v>
      </c>
      <c r="O276" s="14"/>
    </row>
    <row r="277" spans="2:15">
      <c r="B277">
        <v>3000272</v>
      </c>
      <c r="C277" s="2">
        <v>77823</v>
      </c>
      <c r="D277" s="5">
        <v>5.4699999999999999E-2</v>
      </c>
      <c r="E277" s="2" t="s">
        <v>23</v>
      </c>
      <c r="F277" s="2" t="s">
        <v>23</v>
      </c>
      <c r="G277" s="3">
        <v>713</v>
      </c>
      <c r="H277" s="3">
        <v>0.21599999999999997</v>
      </c>
      <c r="I277" s="3" t="s">
        <v>6</v>
      </c>
      <c r="J277" s="3" t="b">
        <v>0</v>
      </c>
      <c r="K277" s="4" t="s">
        <v>24</v>
      </c>
      <c r="L277" s="3" t="s">
        <v>24</v>
      </c>
      <c r="M277" t="e">
        <f t="shared" si="8"/>
        <v>#VALUE!</v>
      </c>
      <c r="N277" s="46">
        <f t="shared" si="9"/>
        <v>0</v>
      </c>
      <c r="O277" s="14"/>
    </row>
    <row r="278" spans="2:15">
      <c r="B278">
        <v>3000273</v>
      </c>
      <c r="C278" s="2">
        <v>152204</v>
      </c>
      <c r="D278" s="5">
        <v>3.32E-2</v>
      </c>
      <c r="E278" s="2" t="s">
        <v>23</v>
      </c>
      <c r="F278" s="2" t="s">
        <v>23</v>
      </c>
      <c r="G278" s="3">
        <v>712</v>
      </c>
      <c r="H278" s="3">
        <v>0.79999999999999993</v>
      </c>
      <c r="I278" s="3" t="s">
        <v>6</v>
      </c>
      <c r="J278" s="3" t="b">
        <v>0</v>
      </c>
      <c r="K278" s="4" t="s">
        <v>24</v>
      </c>
      <c r="L278" s="3" t="s">
        <v>24</v>
      </c>
      <c r="M278" t="e">
        <f t="shared" si="8"/>
        <v>#VALUE!</v>
      </c>
      <c r="N278" s="46">
        <f t="shared" si="9"/>
        <v>0</v>
      </c>
      <c r="O278" s="14"/>
    </row>
    <row r="279" spans="2:15">
      <c r="B279">
        <v>3000274</v>
      </c>
      <c r="C279" s="2">
        <v>115342</v>
      </c>
      <c r="D279" s="5">
        <v>3.9899999999999998E-2</v>
      </c>
      <c r="E279" s="2" t="s">
        <v>23</v>
      </c>
      <c r="F279" s="2" t="s">
        <v>27</v>
      </c>
      <c r="G279" s="3">
        <v>426.59999999999997</v>
      </c>
      <c r="H279" s="3">
        <v>0.38</v>
      </c>
      <c r="I279" s="3" t="s">
        <v>6</v>
      </c>
      <c r="J279" s="3" t="s">
        <v>24</v>
      </c>
      <c r="K279" s="4">
        <v>0.04</v>
      </c>
      <c r="L279" s="3">
        <v>6</v>
      </c>
      <c r="M279">
        <f t="shared" si="8"/>
        <v>3.7796447300922721E-2</v>
      </c>
      <c r="N279" s="46">
        <f t="shared" si="9"/>
        <v>110728.31999999999</v>
      </c>
      <c r="O279" s="14"/>
    </row>
    <row r="280" spans="2:15">
      <c r="B280">
        <v>3000275</v>
      </c>
      <c r="C280" s="2">
        <v>69314</v>
      </c>
      <c r="D280" s="5">
        <v>0.05</v>
      </c>
      <c r="E280" s="2" t="s">
        <v>23</v>
      </c>
      <c r="F280" s="2" t="s">
        <v>23</v>
      </c>
      <c r="G280" s="3">
        <v>639</v>
      </c>
      <c r="H280" s="3">
        <v>0.47199999999999998</v>
      </c>
      <c r="I280" s="3" t="s">
        <v>6</v>
      </c>
      <c r="J280" s="3" t="b">
        <v>0</v>
      </c>
      <c r="K280" s="4" t="s">
        <v>24</v>
      </c>
      <c r="L280" s="3" t="s">
        <v>24</v>
      </c>
      <c r="M280" t="e">
        <f t="shared" si="8"/>
        <v>#VALUE!</v>
      </c>
      <c r="N280" s="46">
        <f t="shared" si="9"/>
        <v>0</v>
      </c>
      <c r="O280" s="14"/>
    </row>
    <row r="281" spans="2:15">
      <c r="B281">
        <v>3000276</v>
      </c>
      <c r="C281" s="2">
        <v>64772</v>
      </c>
      <c r="D281" s="5">
        <v>6.2700000000000006E-2</v>
      </c>
      <c r="E281" s="2" t="s">
        <v>23</v>
      </c>
      <c r="F281" s="2" t="s">
        <v>23</v>
      </c>
      <c r="G281" s="3">
        <v>786</v>
      </c>
      <c r="H281" s="3">
        <v>0.37600000000000011</v>
      </c>
      <c r="I281" s="3" t="s">
        <v>6</v>
      </c>
      <c r="J281" s="3" t="b">
        <v>0</v>
      </c>
      <c r="K281" s="4" t="s">
        <v>24</v>
      </c>
      <c r="L281" s="3" t="s">
        <v>24</v>
      </c>
      <c r="M281" t="e">
        <f t="shared" si="8"/>
        <v>#VALUE!</v>
      </c>
      <c r="N281" s="46">
        <f t="shared" si="9"/>
        <v>0</v>
      </c>
      <c r="O281" s="14"/>
    </row>
    <row r="282" spans="2:15">
      <c r="B282">
        <v>3000277</v>
      </c>
      <c r="C282" s="2">
        <v>121307</v>
      </c>
      <c r="D282" s="5">
        <v>5.1400000000000001E-2</v>
      </c>
      <c r="E282" s="2" t="s">
        <v>23</v>
      </c>
      <c r="F282" s="2" t="s">
        <v>23</v>
      </c>
      <c r="G282" s="3">
        <v>797</v>
      </c>
      <c r="H282" s="3">
        <v>0.28000000000000003</v>
      </c>
      <c r="I282" s="3" t="s">
        <v>6</v>
      </c>
      <c r="J282" s="3" t="b">
        <v>0</v>
      </c>
      <c r="K282" s="4" t="s">
        <v>24</v>
      </c>
      <c r="L282" s="3" t="s">
        <v>24</v>
      </c>
      <c r="M282" t="e">
        <f t="shared" si="8"/>
        <v>#VALUE!</v>
      </c>
      <c r="N282" s="46">
        <f t="shared" si="9"/>
        <v>0</v>
      </c>
      <c r="O282" s="14"/>
    </row>
    <row r="283" spans="2:15">
      <c r="B283">
        <v>3000278</v>
      </c>
      <c r="C283" s="2">
        <v>136128</v>
      </c>
      <c r="D283" s="5">
        <v>2.8299999999999999E-2</v>
      </c>
      <c r="E283" s="2" t="s">
        <v>23</v>
      </c>
      <c r="F283" s="2" t="s">
        <v>23</v>
      </c>
      <c r="G283" s="3">
        <v>666</v>
      </c>
      <c r="H283" s="3">
        <v>0.35199999999999998</v>
      </c>
      <c r="I283" s="3" t="s">
        <v>6</v>
      </c>
      <c r="J283" s="3" t="b">
        <v>0</v>
      </c>
      <c r="K283" s="4" t="s">
        <v>24</v>
      </c>
      <c r="L283" s="3" t="s">
        <v>24</v>
      </c>
      <c r="M283" t="e">
        <f t="shared" si="8"/>
        <v>#VALUE!</v>
      </c>
      <c r="N283" s="46">
        <f t="shared" si="9"/>
        <v>0</v>
      </c>
      <c r="O283" s="14"/>
    </row>
    <row r="284" spans="2:15">
      <c r="B284">
        <v>3000279</v>
      </c>
      <c r="C284" s="2">
        <v>87249</v>
      </c>
      <c r="D284" s="5">
        <v>4.8300000000000003E-2</v>
      </c>
      <c r="E284" s="2" t="s">
        <v>23</v>
      </c>
      <c r="F284" s="2" t="s">
        <v>23</v>
      </c>
      <c r="G284" s="3">
        <v>613</v>
      </c>
      <c r="H284" s="3">
        <v>0.48</v>
      </c>
      <c r="I284" s="3" t="s">
        <v>6</v>
      </c>
      <c r="J284" s="3" t="b">
        <v>0</v>
      </c>
      <c r="K284" s="4" t="s">
        <v>24</v>
      </c>
      <c r="L284" s="3" t="s">
        <v>24</v>
      </c>
      <c r="M284" t="e">
        <f t="shared" si="8"/>
        <v>#VALUE!</v>
      </c>
      <c r="N284" s="46">
        <f t="shared" si="9"/>
        <v>0</v>
      </c>
      <c r="O284" s="14"/>
    </row>
    <row r="285" spans="2:15">
      <c r="B285">
        <v>3000280</v>
      </c>
      <c r="C285" s="2">
        <v>74904</v>
      </c>
      <c r="D285" s="5">
        <v>2.1700000000000001E-2</v>
      </c>
      <c r="E285" s="2" t="s">
        <v>23</v>
      </c>
      <c r="F285" s="2" t="s">
        <v>27</v>
      </c>
      <c r="G285" s="3">
        <v>388.2</v>
      </c>
      <c r="H285" s="3">
        <v>0.2</v>
      </c>
      <c r="I285" s="3" t="s">
        <v>6</v>
      </c>
      <c r="J285" s="3" t="s">
        <v>24</v>
      </c>
      <c r="K285" s="4">
        <v>0.04</v>
      </c>
      <c r="L285" s="3">
        <v>5</v>
      </c>
      <c r="M285">
        <f t="shared" si="8"/>
        <v>3.8155089963024053E-2</v>
      </c>
      <c r="N285" s="46">
        <f t="shared" si="9"/>
        <v>71907.839999999997</v>
      </c>
      <c r="O285" s="14"/>
    </row>
    <row r="286" spans="2:15">
      <c r="B286">
        <v>3000281</v>
      </c>
      <c r="C286" s="2">
        <v>60014</v>
      </c>
      <c r="D286" s="5">
        <v>6.2700000000000006E-2</v>
      </c>
      <c r="E286" s="2" t="s">
        <v>23</v>
      </c>
      <c r="F286" s="2" t="s">
        <v>23</v>
      </c>
      <c r="G286" s="3">
        <v>646</v>
      </c>
      <c r="H286" s="3">
        <v>0.55200000000000005</v>
      </c>
      <c r="I286" s="3" t="s">
        <v>6</v>
      </c>
      <c r="J286" s="3" t="b">
        <v>0</v>
      </c>
      <c r="K286" s="4" t="s">
        <v>24</v>
      </c>
      <c r="L286" s="3" t="s">
        <v>24</v>
      </c>
      <c r="M286" t="e">
        <f t="shared" si="8"/>
        <v>#VALUE!</v>
      </c>
      <c r="N286" s="46">
        <f t="shared" si="9"/>
        <v>0</v>
      </c>
      <c r="O286" s="14"/>
    </row>
    <row r="287" spans="2:15">
      <c r="B287">
        <v>3000282</v>
      </c>
      <c r="C287" s="2">
        <v>88164</v>
      </c>
      <c r="D287" s="5">
        <v>6.5100000000000005E-2</v>
      </c>
      <c r="E287" s="2" t="s">
        <v>23</v>
      </c>
      <c r="F287" s="2" t="s">
        <v>23</v>
      </c>
      <c r="G287" s="3">
        <v>741</v>
      </c>
      <c r="H287" s="3">
        <v>0.2</v>
      </c>
      <c r="I287" s="3" t="s">
        <v>6</v>
      </c>
      <c r="J287" s="3" t="b">
        <v>0</v>
      </c>
      <c r="K287" s="4" t="s">
        <v>24</v>
      </c>
      <c r="L287" s="3" t="s">
        <v>24</v>
      </c>
      <c r="M287" t="e">
        <f t="shared" si="8"/>
        <v>#VALUE!</v>
      </c>
      <c r="N287" s="46">
        <f t="shared" si="9"/>
        <v>0</v>
      </c>
      <c r="O287" s="14"/>
    </row>
    <row r="288" spans="2:15">
      <c r="B288">
        <v>3000283</v>
      </c>
      <c r="C288" s="2">
        <v>15422</v>
      </c>
      <c r="D288" s="5">
        <v>2.5100000000000001E-2</v>
      </c>
      <c r="E288" s="2" t="s">
        <v>23</v>
      </c>
      <c r="F288" s="2" t="s">
        <v>23</v>
      </c>
      <c r="G288" s="3">
        <v>769</v>
      </c>
      <c r="H288" s="3">
        <v>0.72000000000000008</v>
      </c>
      <c r="I288" s="3" t="s">
        <v>6</v>
      </c>
      <c r="J288" s="3" t="b">
        <v>0</v>
      </c>
      <c r="K288" s="4" t="s">
        <v>24</v>
      </c>
      <c r="L288" s="3" t="s">
        <v>24</v>
      </c>
      <c r="M288" t="e">
        <f t="shared" si="8"/>
        <v>#VALUE!</v>
      </c>
      <c r="N288" s="46">
        <f t="shared" si="9"/>
        <v>0</v>
      </c>
      <c r="O288" s="14"/>
    </row>
    <row r="289" spans="2:15">
      <c r="B289">
        <v>3000284</v>
      </c>
      <c r="C289" s="2">
        <v>193842</v>
      </c>
      <c r="D289" s="5">
        <v>2.1899999999999999E-2</v>
      </c>
      <c r="E289" s="2" t="s">
        <v>23</v>
      </c>
      <c r="F289" s="2" t="s">
        <v>23</v>
      </c>
      <c r="G289" s="3">
        <v>747</v>
      </c>
      <c r="H289" s="3">
        <v>0.43999999999999995</v>
      </c>
      <c r="I289" s="3" t="s">
        <v>6</v>
      </c>
      <c r="J289" s="3" t="b">
        <v>0</v>
      </c>
      <c r="K289" s="4" t="s">
        <v>24</v>
      </c>
      <c r="L289" s="3" t="s">
        <v>24</v>
      </c>
      <c r="M289" t="e">
        <f t="shared" si="8"/>
        <v>#VALUE!</v>
      </c>
      <c r="N289" s="46">
        <f t="shared" si="9"/>
        <v>0</v>
      </c>
      <c r="O289" s="14"/>
    </row>
    <row r="290" spans="2:15">
      <c r="B290">
        <v>3000285</v>
      </c>
      <c r="C290" s="2">
        <v>143134</v>
      </c>
      <c r="D290" s="5">
        <v>2.07E-2</v>
      </c>
      <c r="E290" s="2" t="s">
        <v>23</v>
      </c>
      <c r="F290" s="2" t="s">
        <v>23</v>
      </c>
      <c r="G290" s="3">
        <v>664</v>
      </c>
      <c r="H290" s="3">
        <v>0.48</v>
      </c>
      <c r="I290" s="3" t="s">
        <v>6</v>
      </c>
      <c r="J290" s="3" t="b">
        <v>0</v>
      </c>
      <c r="K290" s="4" t="s">
        <v>24</v>
      </c>
      <c r="L290" s="3" t="s">
        <v>24</v>
      </c>
      <c r="M290" t="e">
        <f t="shared" si="8"/>
        <v>#VALUE!</v>
      </c>
      <c r="N290" s="46">
        <f t="shared" si="9"/>
        <v>0</v>
      </c>
      <c r="O290" s="14"/>
    </row>
    <row r="291" spans="2:15">
      <c r="B291">
        <v>3000286</v>
      </c>
      <c r="C291" s="2">
        <v>132014</v>
      </c>
      <c r="D291" s="5">
        <v>6.2E-2</v>
      </c>
      <c r="E291" s="2" t="s">
        <v>23</v>
      </c>
      <c r="F291" s="2" t="s">
        <v>23</v>
      </c>
      <c r="G291" s="3">
        <v>689</v>
      </c>
      <c r="H291" s="3">
        <v>0.2</v>
      </c>
      <c r="I291" s="3" t="s">
        <v>6</v>
      </c>
      <c r="J291" s="3" t="b">
        <v>0</v>
      </c>
      <c r="K291" s="4" t="s">
        <v>24</v>
      </c>
      <c r="L291" s="3" t="s">
        <v>24</v>
      </c>
      <c r="M291" t="e">
        <f t="shared" si="8"/>
        <v>#VALUE!</v>
      </c>
      <c r="N291" s="46">
        <f t="shared" si="9"/>
        <v>0</v>
      </c>
      <c r="O291" s="14"/>
    </row>
    <row r="292" spans="2:15">
      <c r="B292">
        <v>3000287</v>
      </c>
      <c r="C292" s="2">
        <v>153905</v>
      </c>
      <c r="D292" s="5">
        <v>2.5700000000000001E-2</v>
      </c>
      <c r="E292" s="2" t="s">
        <v>23</v>
      </c>
      <c r="F292" s="2" t="s">
        <v>23</v>
      </c>
      <c r="G292" s="3">
        <v>663</v>
      </c>
      <c r="H292" s="3">
        <v>0.22400000000000009</v>
      </c>
      <c r="I292" s="3" t="s">
        <v>6</v>
      </c>
      <c r="J292" s="3" t="b">
        <v>0</v>
      </c>
      <c r="K292" s="4" t="s">
        <v>24</v>
      </c>
      <c r="L292" s="3" t="s">
        <v>24</v>
      </c>
      <c r="M292" t="e">
        <f t="shared" si="8"/>
        <v>#VALUE!</v>
      </c>
      <c r="N292" s="46">
        <f t="shared" si="9"/>
        <v>0</v>
      </c>
      <c r="O292" s="14"/>
    </row>
    <row r="293" spans="2:15">
      <c r="B293">
        <v>3000288</v>
      </c>
      <c r="C293" s="2">
        <v>14157</v>
      </c>
      <c r="D293" s="5">
        <v>2.23E-2</v>
      </c>
      <c r="E293" s="2" t="s">
        <v>23</v>
      </c>
      <c r="F293" s="2" t="s">
        <v>23</v>
      </c>
      <c r="G293" s="3">
        <v>772</v>
      </c>
      <c r="H293" s="3">
        <v>0.64800000000000002</v>
      </c>
      <c r="I293" s="3" t="s">
        <v>6</v>
      </c>
      <c r="J293" s="3" t="b">
        <v>0</v>
      </c>
      <c r="K293" s="4" t="s">
        <v>24</v>
      </c>
      <c r="L293" s="3" t="s">
        <v>24</v>
      </c>
      <c r="M293" t="e">
        <f t="shared" si="8"/>
        <v>#VALUE!</v>
      </c>
      <c r="N293" s="46">
        <f t="shared" si="9"/>
        <v>0</v>
      </c>
      <c r="O293" s="14"/>
    </row>
    <row r="294" spans="2:15">
      <c r="B294">
        <v>3000289</v>
      </c>
      <c r="C294" s="2">
        <v>60754</v>
      </c>
      <c r="D294" s="5">
        <v>5.7700000000000001E-2</v>
      </c>
      <c r="E294" s="2" t="s">
        <v>23</v>
      </c>
      <c r="F294" s="2" t="s">
        <v>23</v>
      </c>
      <c r="G294" s="3">
        <v>611</v>
      </c>
      <c r="H294" s="3">
        <v>0.76800000000000013</v>
      </c>
      <c r="I294" s="3" t="s">
        <v>6</v>
      </c>
      <c r="J294" s="3" t="b">
        <v>0</v>
      </c>
      <c r="K294" s="4" t="s">
        <v>24</v>
      </c>
      <c r="L294" s="3" t="s">
        <v>24</v>
      </c>
      <c r="M294" t="e">
        <f t="shared" si="8"/>
        <v>#VALUE!</v>
      </c>
      <c r="N294" s="46">
        <f t="shared" si="9"/>
        <v>0</v>
      </c>
      <c r="O294" s="14"/>
    </row>
    <row r="295" spans="2:15">
      <c r="B295">
        <v>3000290</v>
      </c>
      <c r="C295" s="2">
        <v>181374</v>
      </c>
      <c r="D295" s="5">
        <v>3.9800000000000002E-2</v>
      </c>
      <c r="E295" s="2" t="s">
        <v>23</v>
      </c>
      <c r="F295" s="2" t="s">
        <v>23</v>
      </c>
      <c r="G295" s="3">
        <v>610</v>
      </c>
      <c r="H295" s="3">
        <v>0.75200000000000011</v>
      </c>
      <c r="I295" s="3" t="s">
        <v>6</v>
      </c>
      <c r="J295" s="3" t="b">
        <v>0</v>
      </c>
      <c r="K295" s="4" t="s">
        <v>24</v>
      </c>
      <c r="L295" s="3" t="s">
        <v>24</v>
      </c>
      <c r="M295" t="e">
        <f t="shared" si="8"/>
        <v>#VALUE!</v>
      </c>
      <c r="N295" s="46">
        <f t="shared" si="9"/>
        <v>0</v>
      </c>
      <c r="O295" s="14"/>
    </row>
    <row r="296" spans="2:15">
      <c r="B296">
        <v>3000291</v>
      </c>
      <c r="C296" s="2">
        <v>169263</v>
      </c>
      <c r="D296" s="5">
        <v>4.9200000000000001E-2</v>
      </c>
      <c r="E296" s="2" t="s">
        <v>23</v>
      </c>
      <c r="F296" s="2" t="s">
        <v>23</v>
      </c>
      <c r="G296" s="3">
        <v>683</v>
      </c>
      <c r="H296" s="3">
        <v>0.2</v>
      </c>
      <c r="I296" s="3" t="s">
        <v>6</v>
      </c>
      <c r="J296" s="3" t="b">
        <v>0</v>
      </c>
      <c r="K296" s="4" t="s">
        <v>24</v>
      </c>
      <c r="L296" s="3" t="s">
        <v>24</v>
      </c>
      <c r="M296" t="e">
        <f t="shared" si="8"/>
        <v>#VALUE!</v>
      </c>
      <c r="N296" s="46">
        <f t="shared" si="9"/>
        <v>0</v>
      </c>
      <c r="O296" s="14"/>
    </row>
    <row r="297" spans="2:15">
      <c r="B297">
        <v>3000292</v>
      </c>
      <c r="C297" s="2">
        <v>115439</v>
      </c>
      <c r="D297" s="5">
        <v>5.6000000000000001E-2</v>
      </c>
      <c r="E297" s="2" t="s">
        <v>23</v>
      </c>
      <c r="F297" s="2" t="s">
        <v>23</v>
      </c>
      <c r="G297" s="3">
        <v>600</v>
      </c>
      <c r="H297" s="3">
        <v>0.52</v>
      </c>
      <c r="I297" s="3" t="s">
        <v>6</v>
      </c>
      <c r="J297" s="3" t="b">
        <v>0</v>
      </c>
      <c r="K297" s="4" t="s">
        <v>24</v>
      </c>
      <c r="L297" s="3" t="s">
        <v>24</v>
      </c>
      <c r="M297" t="e">
        <f t="shared" si="8"/>
        <v>#VALUE!</v>
      </c>
      <c r="N297" s="46">
        <f t="shared" si="9"/>
        <v>0</v>
      </c>
      <c r="O297" s="14"/>
    </row>
    <row r="298" spans="2:15">
      <c r="B298">
        <v>3000293</v>
      </c>
      <c r="C298" s="2">
        <v>47048</v>
      </c>
      <c r="D298" s="5">
        <v>5.7000000000000002E-2</v>
      </c>
      <c r="E298" s="2" t="s">
        <v>23</v>
      </c>
      <c r="F298" s="2" t="s">
        <v>23</v>
      </c>
      <c r="G298" s="3">
        <v>785</v>
      </c>
      <c r="H298" s="3">
        <v>0.24</v>
      </c>
      <c r="I298" s="3" t="s">
        <v>6</v>
      </c>
      <c r="J298" s="3" t="b">
        <v>0</v>
      </c>
      <c r="K298" s="4" t="s">
        <v>24</v>
      </c>
      <c r="L298" s="3" t="s">
        <v>24</v>
      </c>
      <c r="M298" t="e">
        <f t="shared" si="8"/>
        <v>#VALUE!</v>
      </c>
      <c r="N298" s="46">
        <f t="shared" si="9"/>
        <v>0</v>
      </c>
      <c r="O298" s="14"/>
    </row>
    <row r="299" spans="2:15">
      <c r="B299">
        <v>3000294</v>
      </c>
      <c r="C299" s="2">
        <v>78395</v>
      </c>
      <c r="D299" s="5">
        <v>2.0799999999999999E-2</v>
      </c>
      <c r="E299" s="2" t="s">
        <v>23</v>
      </c>
      <c r="F299" s="2" t="s">
        <v>23</v>
      </c>
      <c r="G299" s="3">
        <v>762</v>
      </c>
      <c r="H299" s="3">
        <v>0.7599999999999999</v>
      </c>
      <c r="I299" s="3" t="s">
        <v>6</v>
      </c>
      <c r="J299" s="3" t="b">
        <v>0</v>
      </c>
      <c r="K299" s="4" t="s">
        <v>24</v>
      </c>
      <c r="L299" s="3" t="s">
        <v>24</v>
      </c>
      <c r="M299" t="e">
        <f t="shared" si="8"/>
        <v>#VALUE!</v>
      </c>
      <c r="N299" s="46">
        <f t="shared" si="9"/>
        <v>0</v>
      </c>
      <c r="O299" s="14"/>
    </row>
    <row r="300" spans="2:15">
      <c r="B300">
        <v>3000295</v>
      </c>
      <c r="C300" s="2">
        <v>89934</v>
      </c>
      <c r="D300" s="5">
        <v>6.4000000000000001E-2</v>
      </c>
      <c r="E300" s="2" t="s">
        <v>23</v>
      </c>
      <c r="F300" s="2" t="s">
        <v>23</v>
      </c>
      <c r="G300" s="3">
        <v>677</v>
      </c>
      <c r="H300" s="3">
        <v>0.49600000000000011</v>
      </c>
      <c r="I300" s="3" t="s">
        <v>6</v>
      </c>
      <c r="J300" s="3" t="b">
        <v>0</v>
      </c>
      <c r="K300" s="4" t="s">
        <v>24</v>
      </c>
      <c r="L300" s="3" t="s">
        <v>24</v>
      </c>
      <c r="M300" t="e">
        <f t="shared" si="8"/>
        <v>#VALUE!</v>
      </c>
      <c r="N300" s="46">
        <f t="shared" si="9"/>
        <v>0</v>
      </c>
      <c r="O300" s="14"/>
    </row>
    <row r="301" spans="2:15">
      <c r="B301">
        <v>3000296</v>
      </c>
      <c r="C301" s="2">
        <v>33490</v>
      </c>
      <c r="D301" s="5">
        <v>6.5799999999999997E-2</v>
      </c>
      <c r="E301" s="2" t="s">
        <v>23</v>
      </c>
      <c r="F301" s="2" t="s">
        <v>27</v>
      </c>
      <c r="G301" s="3">
        <v>405</v>
      </c>
      <c r="H301" s="3">
        <v>0.20999999999999996</v>
      </c>
      <c r="I301" s="3" t="s">
        <v>6</v>
      </c>
      <c r="J301" s="3" t="s">
        <v>24</v>
      </c>
      <c r="K301" s="4">
        <v>0.13</v>
      </c>
      <c r="L301" s="3">
        <v>3</v>
      </c>
      <c r="M301">
        <f t="shared" si="8"/>
        <v>0.12636850471790767</v>
      </c>
      <c r="N301" s="46">
        <f t="shared" si="9"/>
        <v>29136.3</v>
      </c>
      <c r="O301" s="14"/>
    </row>
    <row r="302" spans="2:15">
      <c r="B302">
        <v>3000297</v>
      </c>
      <c r="C302" s="2">
        <v>121524</v>
      </c>
      <c r="D302" s="5">
        <v>4.58E-2</v>
      </c>
      <c r="E302" s="2" t="s">
        <v>23</v>
      </c>
      <c r="F302" s="2" t="s">
        <v>23</v>
      </c>
      <c r="G302" s="3">
        <v>786</v>
      </c>
      <c r="H302" s="3">
        <v>0.4</v>
      </c>
      <c r="I302" s="3" t="s">
        <v>6</v>
      </c>
      <c r="J302" s="3" t="b">
        <v>0</v>
      </c>
      <c r="K302" s="4" t="s">
        <v>24</v>
      </c>
      <c r="L302" s="3" t="s">
        <v>24</v>
      </c>
      <c r="M302" t="e">
        <f t="shared" si="8"/>
        <v>#VALUE!</v>
      </c>
      <c r="N302" s="46">
        <f t="shared" si="9"/>
        <v>0</v>
      </c>
      <c r="O302" s="14"/>
    </row>
    <row r="303" spans="2:15">
      <c r="B303">
        <v>3000298</v>
      </c>
      <c r="C303" s="2">
        <v>141556</v>
      </c>
      <c r="D303" s="5">
        <v>4.1700000000000001E-2</v>
      </c>
      <c r="E303" s="2" t="s">
        <v>23</v>
      </c>
      <c r="F303" s="2" t="s">
        <v>23</v>
      </c>
      <c r="G303" s="3">
        <v>791</v>
      </c>
      <c r="H303" s="3">
        <v>0.22400000000000009</v>
      </c>
      <c r="I303" s="3" t="s">
        <v>6</v>
      </c>
      <c r="J303" s="3" t="b">
        <v>0</v>
      </c>
      <c r="K303" s="4" t="s">
        <v>24</v>
      </c>
      <c r="L303" s="3" t="s">
        <v>24</v>
      </c>
      <c r="M303" t="e">
        <f t="shared" si="8"/>
        <v>#VALUE!</v>
      </c>
      <c r="N303" s="46">
        <f t="shared" si="9"/>
        <v>0</v>
      </c>
      <c r="O303" s="14"/>
    </row>
    <row r="304" spans="2:15">
      <c r="B304">
        <v>3000299</v>
      </c>
      <c r="C304" s="2">
        <v>15779</v>
      </c>
      <c r="D304" s="5">
        <v>6.0499999999999998E-2</v>
      </c>
      <c r="E304" s="2" t="s">
        <v>26</v>
      </c>
      <c r="F304" s="2" t="s">
        <v>27</v>
      </c>
      <c r="G304" s="3">
        <v>410.4</v>
      </c>
      <c r="H304" s="3">
        <v>0.21999999999999997</v>
      </c>
      <c r="I304" s="3" t="s">
        <v>6</v>
      </c>
      <c r="J304" s="3" t="s">
        <v>24</v>
      </c>
      <c r="K304" s="4">
        <v>0.21</v>
      </c>
      <c r="L304" s="3">
        <v>3</v>
      </c>
      <c r="M304">
        <f t="shared" si="8"/>
        <v>0.20413373839046622</v>
      </c>
      <c r="N304" s="46">
        <f t="shared" si="9"/>
        <v>12465.41</v>
      </c>
      <c r="O304" s="14"/>
    </row>
    <row r="305" spans="2:15">
      <c r="B305">
        <v>3000300</v>
      </c>
      <c r="C305" s="2">
        <v>63467</v>
      </c>
      <c r="D305" s="5">
        <v>5.3199999999999997E-2</v>
      </c>
      <c r="E305" s="2" t="s">
        <v>26</v>
      </c>
      <c r="F305" s="2" t="s">
        <v>27</v>
      </c>
      <c r="G305" s="3">
        <v>423.59999999999997</v>
      </c>
      <c r="H305" s="3">
        <v>0.63</v>
      </c>
      <c r="I305" s="3" t="s">
        <v>6</v>
      </c>
      <c r="J305" s="3" t="s">
        <v>24</v>
      </c>
      <c r="K305" s="4">
        <v>0.09</v>
      </c>
      <c r="L305" s="3">
        <v>6</v>
      </c>
      <c r="M305">
        <f t="shared" si="8"/>
        <v>8.5042006427076114E-2</v>
      </c>
      <c r="N305" s="46">
        <f t="shared" si="9"/>
        <v>57754.97</v>
      </c>
      <c r="O305" s="14"/>
    </row>
    <row r="306" spans="2:15">
      <c r="B306">
        <v>3000301</v>
      </c>
      <c r="C306" s="2">
        <v>100659</v>
      </c>
      <c r="D306" s="5">
        <v>4.7199999999999999E-2</v>
      </c>
      <c r="E306" s="2" t="s">
        <v>23</v>
      </c>
      <c r="F306" s="2" t="s">
        <v>27</v>
      </c>
      <c r="G306" s="3">
        <v>443.4</v>
      </c>
      <c r="H306" s="3">
        <v>0.47</v>
      </c>
      <c r="I306" s="3" t="s">
        <v>6</v>
      </c>
      <c r="J306" s="3" t="s">
        <v>24</v>
      </c>
      <c r="K306" s="4">
        <v>0.05</v>
      </c>
      <c r="L306" s="3">
        <v>4</v>
      </c>
      <c r="M306">
        <f t="shared" si="8"/>
        <v>4.8146419638854472E-2</v>
      </c>
      <c r="N306" s="46">
        <f t="shared" si="9"/>
        <v>95626.049999999988</v>
      </c>
      <c r="O306" s="14"/>
    </row>
    <row r="307" spans="2:15">
      <c r="B307">
        <v>3000302</v>
      </c>
      <c r="C307" s="2">
        <v>25257</v>
      </c>
      <c r="D307" s="5">
        <v>2.5499999999999998E-2</v>
      </c>
      <c r="E307" s="2" t="s">
        <v>23</v>
      </c>
      <c r="F307" s="2" t="s">
        <v>23</v>
      </c>
      <c r="G307" s="3">
        <v>603</v>
      </c>
      <c r="H307" s="3">
        <v>0.2</v>
      </c>
      <c r="I307" s="3" t="s">
        <v>6</v>
      </c>
      <c r="J307" s="3" t="b">
        <v>0</v>
      </c>
      <c r="K307" s="4" t="s">
        <v>24</v>
      </c>
      <c r="L307" s="3" t="s">
        <v>24</v>
      </c>
      <c r="M307" t="e">
        <f t="shared" si="8"/>
        <v>#VALUE!</v>
      </c>
      <c r="N307" s="46">
        <f t="shared" si="9"/>
        <v>0</v>
      </c>
      <c r="O307" s="14"/>
    </row>
    <row r="308" spans="2:15">
      <c r="B308">
        <v>3000303</v>
      </c>
      <c r="C308" s="2">
        <v>122085</v>
      </c>
      <c r="D308" s="5">
        <v>2.4799999999999999E-2</v>
      </c>
      <c r="E308" s="2" t="s">
        <v>23</v>
      </c>
      <c r="F308" s="2" t="s">
        <v>23</v>
      </c>
      <c r="G308" s="3">
        <v>793</v>
      </c>
      <c r="H308" s="3">
        <v>0.55200000000000005</v>
      </c>
      <c r="I308" s="3" t="s">
        <v>6</v>
      </c>
      <c r="J308" s="3" t="b">
        <v>0</v>
      </c>
      <c r="K308" s="4" t="s">
        <v>24</v>
      </c>
      <c r="L308" s="3" t="s">
        <v>24</v>
      </c>
      <c r="M308" t="e">
        <f t="shared" si="8"/>
        <v>#VALUE!</v>
      </c>
      <c r="N308" s="46">
        <f t="shared" si="9"/>
        <v>0</v>
      </c>
      <c r="O308" s="14"/>
    </row>
    <row r="309" spans="2:15">
      <c r="B309">
        <v>3000304</v>
      </c>
      <c r="C309" s="2">
        <v>71328</v>
      </c>
      <c r="D309" s="5">
        <v>6.3299999999999995E-2</v>
      </c>
      <c r="E309" s="2" t="s">
        <v>23</v>
      </c>
      <c r="F309" s="2" t="s">
        <v>23</v>
      </c>
      <c r="G309" s="3">
        <v>700</v>
      </c>
      <c r="H309" s="3">
        <v>0.2</v>
      </c>
      <c r="I309" s="3" t="s">
        <v>6</v>
      </c>
      <c r="J309" s="3" t="b">
        <v>0</v>
      </c>
      <c r="K309" s="4" t="s">
        <v>24</v>
      </c>
      <c r="L309" s="3" t="s">
        <v>24</v>
      </c>
      <c r="M309" t="e">
        <f t="shared" si="8"/>
        <v>#VALUE!</v>
      </c>
      <c r="N309" s="46">
        <f t="shared" si="9"/>
        <v>0</v>
      </c>
      <c r="O309" s="14"/>
    </row>
    <row r="310" spans="2:15">
      <c r="B310">
        <v>3000305</v>
      </c>
      <c r="C310" s="2">
        <v>51712</v>
      </c>
      <c r="D310" s="5">
        <v>3.8199999999999998E-2</v>
      </c>
      <c r="E310" s="2" t="s">
        <v>23</v>
      </c>
      <c r="F310" s="2" t="s">
        <v>27</v>
      </c>
      <c r="G310" s="3">
        <v>459.59999999999997</v>
      </c>
      <c r="H310" s="3">
        <v>0.67</v>
      </c>
      <c r="I310" s="3" t="s">
        <v>6</v>
      </c>
      <c r="J310" s="3" t="s">
        <v>24</v>
      </c>
      <c r="K310" s="4">
        <v>0.22</v>
      </c>
      <c r="L310" s="3">
        <v>3</v>
      </c>
      <c r="M310">
        <f t="shared" si="8"/>
        <v>0.21385439259953606</v>
      </c>
      <c r="N310" s="46">
        <f t="shared" si="9"/>
        <v>40335.360000000001</v>
      </c>
      <c r="O310" s="14"/>
    </row>
    <row r="311" spans="2:15">
      <c r="B311">
        <v>3000306</v>
      </c>
      <c r="C311" s="2">
        <v>95076</v>
      </c>
      <c r="D311" s="5">
        <v>6.5600000000000006E-2</v>
      </c>
      <c r="E311" s="2" t="s">
        <v>23</v>
      </c>
      <c r="F311" s="2" t="s">
        <v>23</v>
      </c>
      <c r="G311" s="3">
        <v>746</v>
      </c>
      <c r="H311" s="3">
        <v>0.44800000000000006</v>
      </c>
      <c r="I311" s="3" t="s">
        <v>6</v>
      </c>
      <c r="J311" s="3" t="b">
        <v>0</v>
      </c>
      <c r="K311" s="4" t="s">
        <v>24</v>
      </c>
      <c r="L311" s="3" t="s">
        <v>24</v>
      </c>
      <c r="M311" t="e">
        <f t="shared" si="8"/>
        <v>#VALUE!</v>
      </c>
      <c r="N311" s="46">
        <f t="shared" si="9"/>
        <v>0</v>
      </c>
      <c r="O311" s="14"/>
    </row>
    <row r="312" spans="2:15">
      <c r="B312">
        <v>3000307</v>
      </c>
      <c r="C312" s="2">
        <v>33261</v>
      </c>
      <c r="D312" s="5">
        <v>2.69E-2</v>
      </c>
      <c r="E312" s="2" t="s">
        <v>23</v>
      </c>
      <c r="F312" s="2" t="s">
        <v>23</v>
      </c>
      <c r="G312" s="3">
        <v>649</v>
      </c>
      <c r="H312" s="3">
        <v>0.33600000000000008</v>
      </c>
      <c r="I312" s="3" t="s">
        <v>6</v>
      </c>
      <c r="J312" s="3" t="b">
        <v>0</v>
      </c>
      <c r="K312" s="4" t="s">
        <v>24</v>
      </c>
      <c r="L312" s="3" t="s">
        <v>24</v>
      </c>
      <c r="M312" t="e">
        <f t="shared" si="8"/>
        <v>#VALUE!</v>
      </c>
      <c r="N312" s="46">
        <f t="shared" si="9"/>
        <v>0</v>
      </c>
      <c r="O312" s="14"/>
    </row>
    <row r="313" spans="2:15">
      <c r="B313">
        <v>3000308</v>
      </c>
      <c r="C313" s="2">
        <v>99305</v>
      </c>
      <c r="D313" s="5">
        <v>2.6700000000000002E-2</v>
      </c>
      <c r="E313" s="2" t="s">
        <v>26</v>
      </c>
      <c r="F313" s="2" t="s">
        <v>27</v>
      </c>
      <c r="G313" s="3">
        <v>424.8</v>
      </c>
      <c r="H313" s="3">
        <v>1.0499999999999998</v>
      </c>
      <c r="I313" s="3" t="s">
        <v>6</v>
      </c>
      <c r="J313" s="3" t="s">
        <v>24</v>
      </c>
      <c r="K313" s="4">
        <v>0.02</v>
      </c>
      <c r="L313" s="3">
        <v>5</v>
      </c>
      <c r="M313">
        <f t="shared" si="8"/>
        <v>1.9077544981512026E-2</v>
      </c>
      <c r="N313" s="46">
        <f t="shared" si="9"/>
        <v>97318.9</v>
      </c>
      <c r="O313" s="14"/>
    </row>
    <row r="314" spans="2:15">
      <c r="B314">
        <v>3000309</v>
      </c>
      <c r="C314" s="2">
        <v>40550</v>
      </c>
      <c r="D314" s="5">
        <v>4.07E-2</v>
      </c>
      <c r="E314" s="2" t="s">
        <v>23</v>
      </c>
      <c r="F314" s="2" t="s">
        <v>23</v>
      </c>
      <c r="G314" s="3">
        <v>764</v>
      </c>
      <c r="H314" s="3">
        <v>0.3680000000000001</v>
      </c>
      <c r="I314" s="3" t="s">
        <v>6</v>
      </c>
      <c r="J314" s="3" t="b">
        <v>0</v>
      </c>
      <c r="K314" s="4" t="s">
        <v>24</v>
      </c>
      <c r="L314" s="3" t="s">
        <v>24</v>
      </c>
      <c r="M314" t="e">
        <f t="shared" si="8"/>
        <v>#VALUE!</v>
      </c>
      <c r="N314" s="46">
        <f t="shared" si="9"/>
        <v>0</v>
      </c>
      <c r="O314" s="14"/>
    </row>
    <row r="315" spans="2:15">
      <c r="B315">
        <v>3000310</v>
      </c>
      <c r="C315" s="2">
        <v>153351</v>
      </c>
      <c r="D315" s="5">
        <v>4.6399999999999997E-2</v>
      </c>
      <c r="E315" s="2" t="s">
        <v>23</v>
      </c>
      <c r="F315" s="2" t="s">
        <v>23</v>
      </c>
      <c r="G315" s="3">
        <v>633</v>
      </c>
      <c r="H315" s="3">
        <v>0.44800000000000006</v>
      </c>
      <c r="I315" s="3" t="s">
        <v>6</v>
      </c>
      <c r="J315" s="3" t="b">
        <v>0</v>
      </c>
      <c r="K315" s="4" t="s">
        <v>24</v>
      </c>
      <c r="L315" s="3" t="s">
        <v>24</v>
      </c>
      <c r="M315" t="e">
        <f t="shared" si="8"/>
        <v>#VALUE!</v>
      </c>
      <c r="N315" s="46">
        <f t="shared" si="9"/>
        <v>0</v>
      </c>
      <c r="O315" s="14"/>
    </row>
    <row r="316" spans="2:15">
      <c r="B316">
        <v>3000311</v>
      </c>
      <c r="C316" s="2">
        <v>159869</v>
      </c>
      <c r="D316" s="5">
        <v>3.3300000000000003E-2</v>
      </c>
      <c r="E316" s="2" t="s">
        <v>23</v>
      </c>
      <c r="F316" s="2" t="s">
        <v>23</v>
      </c>
      <c r="G316" s="3">
        <v>716</v>
      </c>
      <c r="H316" s="3">
        <v>0.504</v>
      </c>
      <c r="I316" s="3" t="s">
        <v>6</v>
      </c>
      <c r="J316" s="3" t="b">
        <v>0</v>
      </c>
      <c r="K316" s="4" t="s">
        <v>24</v>
      </c>
      <c r="L316" s="3" t="s">
        <v>24</v>
      </c>
      <c r="M316" t="e">
        <f t="shared" si="8"/>
        <v>#VALUE!</v>
      </c>
      <c r="N316" s="46">
        <f t="shared" si="9"/>
        <v>0</v>
      </c>
      <c r="O316" s="14"/>
    </row>
    <row r="317" spans="2:15">
      <c r="B317">
        <v>3000312</v>
      </c>
      <c r="C317" s="2">
        <v>47007</v>
      </c>
      <c r="D317" s="5">
        <v>3.4700000000000002E-2</v>
      </c>
      <c r="E317" s="2" t="s">
        <v>23</v>
      </c>
      <c r="F317" s="2" t="s">
        <v>23</v>
      </c>
      <c r="G317" s="3">
        <v>719</v>
      </c>
      <c r="H317" s="3">
        <v>0.54400000000000004</v>
      </c>
      <c r="I317" s="3" t="s">
        <v>6</v>
      </c>
      <c r="J317" s="3" t="b">
        <v>0</v>
      </c>
      <c r="K317" s="4" t="s">
        <v>24</v>
      </c>
      <c r="L317" s="3" t="s">
        <v>24</v>
      </c>
      <c r="M317" t="e">
        <f t="shared" si="8"/>
        <v>#VALUE!</v>
      </c>
      <c r="N317" s="46">
        <f t="shared" si="9"/>
        <v>0</v>
      </c>
      <c r="O317" s="14"/>
    </row>
    <row r="318" spans="2:15">
      <c r="B318">
        <v>3000313</v>
      </c>
      <c r="C318" s="2">
        <v>135208</v>
      </c>
      <c r="D318" s="5">
        <v>2.87E-2</v>
      </c>
      <c r="E318" s="2" t="s">
        <v>23</v>
      </c>
      <c r="F318" s="2" t="s">
        <v>23</v>
      </c>
      <c r="G318" s="3">
        <v>649</v>
      </c>
      <c r="H318" s="3">
        <v>0.40800000000000014</v>
      </c>
      <c r="I318" s="3" t="s">
        <v>6</v>
      </c>
      <c r="J318" s="3" t="b">
        <v>0</v>
      </c>
      <c r="K318" s="4" t="s">
        <v>24</v>
      </c>
      <c r="L318" s="3" t="s">
        <v>24</v>
      </c>
      <c r="M318" t="e">
        <f t="shared" si="8"/>
        <v>#VALUE!</v>
      </c>
      <c r="N318" s="46">
        <f t="shared" si="9"/>
        <v>0</v>
      </c>
      <c r="O318" s="14"/>
    </row>
    <row r="319" spans="2:15">
      <c r="B319">
        <v>3000314</v>
      </c>
      <c r="C319" s="2">
        <v>106512</v>
      </c>
      <c r="D319" s="5">
        <v>0.05</v>
      </c>
      <c r="E319" s="2" t="s">
        <v>23</v>
      </c>
      <c r="F319" s="2" t="s">
        <v>23</v>
      </c>
      <c r="G319" s="3">
        <v>649</v>
      </c>
      <c r="H319" s="3">
        <v>0.47199999999999998</v>
      </c>
      <c r="I319" s="3" t="s">
        <v>6</v>
      </c>
      <c r="J319" s="3" t="b">
        <v>0</v>
      </c>
      <c r="K319" s="4" t="s">
        <v>24</v>
      </c>
      <c r="L319" s="3" t="s">
        <v>24</v>
      </c>
      <c r="M319" t="e">
        <f t="shared" si="8"/>
        <v>#VALUE!</v>
      </c>
      <c r="N319" s="46">
        <f t="shared" si="9"/>
        <v>0</v>
      </c>
      <c r="O319" s="14"/>
    </row>
    <row r="320" spans="2:15">
      <c r="B320">
        <v>3000315</v>
      </c>
      <c r="C320" s="2">
        <v>150116</v>
      </c>
      <c r="D320" s="5">
        <v>5.2200000000000003E-2</v>
      </c>
      <c r="E320" s="2" t="s">
        <v>23</v>
      </c>
      <c r="F320" s="2" t="s">
        <v>23</v>
      </c>
      <c r="G320" s="3">
        <v>607</v>
      </c>
      <c r="H320" s="3">
        <v>0.2</v>
      </c>
      <c r="I320" s="3" t="s">
        <v>6</v>
      </c>
      <c r="J320" s="3" t="b">
        <v>0</v>
      </c>
      <c r="K320" s="4" t="s">
        <v>24</v>
      </c>
      <c r="L320" s="3" t="s">
        <v>24</v>
      </c>
      <c r="M320" t="e">
        <f t="shared" si="8"/>
        <v>#VALUE!</v>
      </c>
      <c r="N320" s="46">
        <f t="shared" si="9"/>
        <v>0</v>
      </c>
      <c r="O320" s="14"/>
    </row>
    <row r="321" spans="2:15">
      <c r="B321">
        <v>3000316</v>
      </c>
      <c r="C321" s="2">
        <v>164196</v>
      </c>
      <c r="D321" s="5">
        <v>5.04E-2</v>
      </c>
      <c r="E321" s="2" t="s">
        <v>23</v>
      </c>
      <c r="F321" s="2" t="s">
        <v>23</v>
      </c>
      <c r="G321" s="3">
        <v>683</v>
      </c>
      <c r="H321" s="3">
        <v>0.2</v>
      </c>
      <c r="I321" s="3" t="s">
        <v>6</v>
      </c>
      <c r="J321" s="3" t="b">
        <v>0</v>
      </c>
      <c r="K321" s="4" t="s">
        <v>24</v>
      </c>
      <c r="L321" s="3" t="s">
        <v>24</v>
      </c>
      <c r="M321" t="e">
        <f t="shared" si="8"/>
        <v>#VALUE!</v>
      </c>
      <c r="N321" s="46">
        <f t="shared" si="9"/>
        <v>0</v>
      </c>
      <c r="O321" s="14"/>
    </row>
    <row r="322" spans="2:15">
      <c r="B322">
        <v>3000317</v>
      </c>
      <c r="C322" s="2">
        <v>68202</v>
      </c>
      <c r="D322" s="5">
        <v>6.25E-2</v>
      </c>
      <c r="E322" s="2" t="s">
        <v>23</v>
      </c>
      <c r="F322" s="2" t="s">
        <v>23</v>
      </c>
      <c r="G322" s="3">
        <v>763</v>
      </c>
      <c r="H322" s="3">
        <v>0.69600000000000006</v>
      </c>
      <c r="I322" s="3" t="s">
        <v>6</v>
      </c>
      <c r="J322" s="3" t="b">
        <v>0</v>
      </c>
      <c r="K322" s="4" t="s">
        <v>24</v>
      </c>
      <c r="L322" s="3" t="s">
        <v>24</v>
      </c>
      <c r="M322" t="e">
        <f t="shared" si="8"/>
        <v>#VALUE!</v>
      </c>
      <c r="N322" s="46">
        <f t="shared" si="9"/>
        <v>0</v>
      </c>
      <c r="O322" s="14"/>
    </row>
    <row r="323" spans="2:15">
      <c r="B323">
        <v>3000318</v>
      </c>
      <c r="C323" s="2">
        <v>187470</v>
      </c>
      <c r="D323" s="5">
        <v>6.8500000000000005E-2</v>
      </c>
      <c r="E323" s="2" t="s">
        <v>26</v>
      </c>
      <c r="F323" s="2" t="s">
        <v>27</v>
      </c>
      <c r="G323" s="3">
        <v>399.59999999999997</v>
      </c>
      <c r="H323" s="3">
        <v>0.74999999999999989</v>
      </c>
      <c r="I323" s="3" t="s">
        <v>6</v>
      </c>
      <c r="J323" s="3" t="s">
        <v>24</v>
      </c>
      <c r="K323" s="4">
        <v>0.19</v>
      </c>
      <c r="L323" s="3">
        <v>3</v>
      </c>
      <c r="M323">
        <f t="shared" si="8"/>
        <v>0.1846924299723266</v>
      </c>
      <c r="N323" s="46">
        <f t="shared" si="9"/>
        <v>151850.70000000001</v>
      </c>
      <c r="O323" s="14"/>
    </row>
    <row r="324" spans="2:15">
      <c r="B324">
        <v>3000319</v>
      </c>
      <c r="C324" s="2">
        <v>157342</v>
      </c>
      <c r="D324" s="5">
        <v>6.3399999999999998E-2</v>
      </c>
      <c r="E324" s="2" t="s">
        <v>23</v>
      </c>
      <c r="F324" s="2" t="s">
        <v>23</v>
      </c>
      <c r="G324" s="3">
        <v>786</v>
      </c>
      <c r="H324" s="3">
        <v>0.2</v>
      </c>
      <c r="I324" s="3" t="s">
        <v>6</v>
      </c>
      <c r="J324" s="3" t="b">
        <v>0</v>
      </c>
      <c r="K324" s="4" t="s">
        <v>24</v>
      </c>
      <c r="L324" s="3" t="s">
        <v>24</v>
      </c>
      <c r="M324" t="e">
        <f t="shared" si="8"/>
        <v>#VALUE!</v>
      </c>
      <c r="N324" s="46">
        <f t="shared" si="9"/>
        <v>0</v>
      </c>
      <c r="O324" s="14"/>
    </row>
    <row r="325" spans="2:15">
      <c r="B325">
        <v>3000320</v>
      </c>
      <c r="C325" s="2">
        <v>37479</v>
      </c>
      <c r="D325" s="5">
        <v>2.12E-2</v>
      </c>
      <c r="E325" s="2" t="s">
        <v>23</v>
      </c>
      <c r="F325" s="2" t="s">
        <v>23</v>
      </c>
      <c r="G325" s="3">
        <v>703</v>
      </c>
      <c r="H325" s="3">
        <v>0.2</v>
      </c>
      <c r="I325" s="3" t="s">
        <v>6</v>
      </c>
      <c r="J325" s="3" t="b">
        <v>0</v>
      </c>
      <c r="K325" s="4" t="s">
        <v>24</v>
      </c>
      <c r="L325" s="3" t="s">
        <v>24</v>
      </c>
      <c r="M325" t="e">
        <f t="shared" si="8"/>
        <v>#VALUE!</v>
      </c>
      <c r="N325" s="46">
        <f t="shared" si="9"/>
        <v>0</v>
      </c>
      <c r="O325" s="14"/>
    </row>
    <row r="326" spans="2:15">
      <c r="B326">
        <v>3000321</v>
      </c>
      <c r="C326" s="2">
        <v>189348</v>
      </c>
      <c r="D326" s="5">
        <v>5.11E-2</v>
      </c>
      <c r="E326" s="2" t="s">
        <v>23</v>
      </c>
      <c r="F326" s="2" t="s">
        <v>25</v>
      </c>
      <c r="G326" s="3">
        <v>737</v>
      </c>
      <c r="H326" s="3">
        <v>0.29999999999999993</v>
      </c>
      <c r="I326" s="3" t="s">
        <v>6</v>
      </c>
      <c r="J326" s="3" t="b">
        <v>0</v>
      </c>
      <c r="K326" s="4" t="s">
        <v>24</v>
      </c>
      <c r="L326" s="3" t="s">
        <v>24</v>
      </c>
      <c r="M326" t="e">
        <f t="shared" ref="M326:M389" si="10">IF(ISBLANK(J326), 0, K326 / (1 + 0.12)^(L326/12))</f>
        <v>#VALUE!</v>
      </c>
      <c r="N326" s="46">
        <f t="shared" ref="N326:N389" si="11">IF(F326="defaulted", C326 * (1 - K326), 0)</f>
        <v>0</v>
      </c>
      <c r="O326" s="14"/>
    </row>
    <row r="327" spans="2:15">
      <c r="B327">
        <v>3000322</v>
      </c>
      <c r="C327" s="2">
        <v>67307</v>
      </c>
      <c r="D327" s="5">
        <v>4.4499999999999998E-2</v>
      </c>
      <c r="E327" s="2" t="s">
        <v>23</v>
      </c>
      <c r="F327" s="2" t="s">
        <v>23</v>
      </c>
      <c r="G327" s="3">
        <v>794</v>
      </c>
      <c r="H327" s="3">
        <v>0.32799999999999996</v>
      </c>
      <c r="I327" s="3" t="s">
        <v>6</v>
      </c>
      <c r="J327" s="3" t="b">
        <v>0</v>
      </c>
      <c r="K327" s="4" t="s">
        <v>24</v>
      </c>
      <c r="L327" s="3" t="s">
        <v>24</v>
      </c>
      <c r="M327" t="e">
        <f t="shared" si="10"/>
        <v>#VALUE!</v>
      </c>
      <c r="N327" s="46">
        <f t="shared" si="11"/>
        <v>0</v>
      </c>
      <c r="O327" s="14"/>
    </row>
    <row r="328" spans="2:15">
      <c r="B328">
        <v>3000323</v>
      </c>
      <c r="C328" s="2">
        <v>117374</v>
      </c>
      <c r="D328" s="5">
        <v>5.6800000000000003E-2</v>
      </c>
      <c r="E328" s="2" t="s">
        <v>23</v>
      </c>
      <c r="F328" s="2" t="s">
        <v>23</v>
      </c>
      <c r="G328" s="3">
        <v>716</v>
      </c>
      <c r="H328" s="3">
        <v>0.2</v>
      </c>
      <c r="I328" s="3" t="s">
        <v>6</v>
      </c>
      <c r="J328" s="3" t="b">
        <v>0</v>
      </c>
      <c r="K328" s="4" t="s">
        <v>24</v>
      </c>
      <c r="L328" s="3" t="s">
        <v>24</v>
      </c>
      <c r="M328" t="e">
        <f t="shared" si="10"/>
        <v>#VALUE!</v>
      </c>
      <c r="N328" s="46">
        <f t="shared" si="11"/>
        <v>0</v>
      </c>
      <c r="O328" s="14"/>
    </row>
    <row r="329" spans="2:15">
      <c r="B329">
        <v>3000324</v>
      </c>
      <c r="C329" s="2">
        <v>155257</v>
      </c>
      <c r="D329" s="5">
        <v>4.1099999999999998E-2</v>
      </c>
      <c r="E329" s="2" t="s">
        <v>23</v>
      </c>
      <c r="F329" s="2" t="s">
        <v>23</v>
      </c>
      <c r="G329" s="3">
        <v>677</v>
      </c>
      <c r="H329" s="3">
        <v>0.40800000000000014</v>
      </c>
      <c r="I329" s="3" t="s">
        <v>6</v>
      </c>
      <c r="J329" s="3" t="b">
        <v>0</v>
      </c>
      <c r="K329" s="4" t="s">
        <v>24</v>
      </c>
      <c r="L329" s="3" t="s">
        <v>24</v>
      </c>
      <c r="M329" t="e">
        <f t="shared" si="10"/>
        <v>#VALUE!</v>
      </c>
      <c r="N329" s="46">
        <f t="shared" si="11"/>
        <v>0</v>
      </c>
      <c r="O329" s="14"/>
    </row>
    <row r="330" spans="2:15">
      <c r="B330">
        <v>3000325</v>
      </c>
      <c r="C330" s="2">
        <v>101996</v>
      </c>
      <c r="D330" s="5">
        <v>2.8799999999999999E-2</v>
      </c>
      <c r="E330" s="2" t="s">
        <v>23</v>
      </c>
      <c r="F330" s="2" t="s">
        <v>23</v>
      </c>
      <c r="G330" s="3">
        <v>609</v>
      </c>
      <c r="H330" s="3">
        <v>0.41600000000000004</v>
      </c>
      <c r="I330" s="3" t="s">
        <v>6</v>
      </c>
      <c r="J330" s="3" t="b">
        <v>0</v>
      </c>
      <c r="K330" s="4" t="s">
        <v>24</v>
      </c>
      <c r="L330" s="3" t="s">
        <v>24</v>
      </c>
      <c r="M330" t="e">
        <f t="shared" si="10"/>
        <v>#VALUE!</v>
      </c>
      <c r="N330" s="46">
        <f t="shared" si="11"/>
        <v>0</v>
      </c>
      <c r="O330" s="14"/>
    </row>
    <row r="331" spans="2:15">
      <c r="B331">
        <v>3000326</v>
      </c>
      <c r="C331" s="2">
        <v>5943</v>
      </c>
      <c r="D331" s="5">
        <v>4.4200000000000003E-2</v>
      </c>
      <c r="E331" s="2" t="s">
        <v>23</v>
      </c>
      <c r="F331" s="2" t="s">
        <v>23</v>
      </c>
      <c r="G331" s="3">
        <v>681</v>
      </c>
      <c r="H331" s="3">
        <v>0.27200000000000002</v>
      </c>
      <c r="I331" s="3" t="s">
        <v>6</v>
      </c>
      <c r="J331" s="3" t="b">
        <v>0</v>
      </c>
      <c r="K331" s="4" t="s">
        <v>24</v>
      </c>
      <c r="L331" s="3" t="s">
        <v>24</v>
      </c>
      <c r="M331" t="e">
        <f t="shared" si="10"/>
        <v>#VALUE!</v>
      </c>
      <c r="N331" s="46">
        <f t="shared" si="11"/>
        <v>0</v>
      </c>
      <c r="O331" s="14"/>
    </row>
    <row r="332" spans="2:15">
      <c r="B332">
        <v>3000327</v>
      </c>
      <c r="C332" s="2">
        <v>107118</v>
      </c>
      <c r="D332" s="5">
        <v>2.9000000000000001E-2</v>
      </c>
      <c r="E332" s="2" t="s">
        <v>23</v>
      </c>
      <c r="F332" s="2" t="s">
        <v>23</v>
      </c>
      <c r="G332" s="3">
        <v>774</v>
      </c>
      <c r="H332" s="3">
        <v>0.48</v>
      </c>
      <c r="I332" s="3" t="s">
        <v>6</v>
      </c>
      <c r="J332" s="3" t="b">
        <v>0</v>
      </c>
      <c r="K332" s="4" t="s">
        <v>24</v>
      </c>
      <c r="L332" s="3" t="s">
        <v>24</v>
      </c>
      <c r="M332" t="e">
        <f t="shared" si="10"/>
        <v>#VALUE!</v>
      </c>
      <c r="N332" s="46">
        <f t="shared" si="11"/>
        <v>0</v>
      </c>
      <c r="O332" s="14"/>
    </row>
    <row r="333" spans="2:15">
      <c r="B333">
        <v>3000328</v>
      </c>
      <c r="C333" s="2">
        <v>135026</v>
      </c>
      <c r="D333" s="5">
        <v>5.7799999999999997E-2</v>
      </c>
      <c r="E333" s="2" t="s">
        <v>23</v>
      </c>
      <c r="F333" s="2" t="s">
        <v>23</v>
      </c>
      <c r="G333" s="3">
        <v>690</v>
      </c>
      <c r="H333" s="3">
        <v>0.4880000000000001</v>
      </c>
      <c r="I333" s="3" t="s">
        <v>6</v>
      </c>
      <c r="J333" s="3" t="b">
        <v>0</v>
      </c>
      <c r="K333" s="4" t="s">
        <v>24</v>
      </c>
      <c r="L333" s="3" t="s">
        <v>24</v>
      </c>
      <c r="M333" t="e">
        <f t="shared" si="10"/>
        <v>#VALUE!</v>
      </c>
      <c r="N333" s="46">
        <f t="shared" si="11"/>
        <v>0</v>
      </c>
      <c r="O333" s="14"/>
    </row>
    <row r="334" spans="2:15">
      <c r="B334">
        <v>3000329</v>
      </c>
      <c r="C334" s="2">
        <v>79113</v>
      </c>
      <c r="D334" s="5">
        <v>2.3E-2</v>
      </c>
      <c r="E334" s="2" t="s">
        <v>26</v>
      </c>
      <c r="F334" s="2" t="s">
        <v>27</v>
      </c>
      <c r="G334" s="3">
        <v>370.2</v>
      </c>
      <c r="H334" s="3">
        <v>1.0299999999999998</v>
      </c>
      <c r="I334" s="3" t="s">
        <v>6</v>
      </c>
      <c r="J334" s="3" t="s">
        <v>24</v>
      </c>
      <c r="K334" s="4">
        <v>7.0000000000000007E-2</v>
      </c>
      <c r="L334" s="3">
        <v>6</v>
      </c>
      <c r="M334">
        <f t="shared" si="10"/>
        <v>6.6143782776614771E-2</v>
      </c>
      <c r="N334" s="46">
        <f t="shared" si="11"/>
        <v>73575.09</v>
      </c>
      <c r="O334" s="14"/>
    </row>
    <row r="335" spans="2:15">
      <c r="B335">
        <v>3000330</v>
      </c>
      <c r="C335" s="2">
        <v>108597</v>
      </c>
      <c r="D335" s="5">
        <v>4.6699999999999998E-2</v>
      </c>
      <c r="E335" s="2" t="s">
        <v>23</v>
      </c>
      <c r="F335" s="2" t="s">
        <v>23</v>
      </c>
      <c r="G335" s="3">
        <v>654</v>
      </c>
      <c r="H335" s="3">
        <v>0.76800000000000013</v>
      </c>
      <c r="I335" s="3" t="s">
        <v>6</v>
      </c>
      <c r="J335" s="3" t="b">
        <v>0</v>
      </c>
      <c r="K335" s="4" t="s">
        <v>24</v>
      </c>
      <c r="L335" s="3" t="s">
        <v>24</v>
      </c>
      <c r="M335" t="e">
        <f t="shared" si="10"/>
        <v>#VALUE!</v>
      </c>
      <c r="N335" s="46">
        <f t="shared" si="11"/>
        <v>0</v>
      </c>
      <c r="O335" s="14"/>
    </row>
    <row r="336" spans="2:15">
      <c r="B336">
        <v>3000331</v>
      </c>
      <c r="C336" s="2">
        <v>36374</v>
      </c>
      <c r="D336" s="5">
        <v>6.0999999999999999E-2</v>
      </c>
      <c r="E336" s="2" t="s">
        <v>23</v>
      </c>
      <c r="F336" s="2" t="s">
        <v>23</v>
      </c>
      <c r="G336" s="3">
        <v>793</v>
      </c>
      <c r="H336" s="3">
        <v>0.61599999999999999</v>
      </c>
      <c r="I336" s="3" t="s">
        <v>6</v>
      </c>
      <c r="J336" s="3" t="b">
        <v>0</v>
      </c>
      <c r="K336" s="4" t="s">
        <v>24</v>
      </c>
      <c r="L336" s="3" t="s">
        <v>24</v>
      </c>
      <c r="M336" t="e">
        <f t="shared" si="10"/>
        <v>#VALUE!</v>
      </c>
      <c r="N336" s="46">
        <f t="shared" si="11"/>
        <v>0</v>
      </c>
      <c r="O336" s="14"/>
    </row>
    <row r="337" spans="2:15">
      <c r="B337">
        <v>3000332</v>
      </c>
      <c r="C337" s="2">
        <v>39446</v>
      </c>
      <c r="D337" s="5">
        <v>2.9100000000000001E-2</v>
      </c>
      <c r="E337" s="2" t="s">
        <v>23</v>
      </c>
      <c r="F337" s="2" t="s">
        <v>27</v>
      </c>
      <c r="G337" s="3">
        <v>440.4</v>
      </c>
      <c r="H337" s="3">
        <v>0.2</v>
      </c>
      <c r="I337" s="3" t="s">
        <v>6</v>
      </c>
      <c r="J337" s="3" t="s">
        <v>24</v>
      </c>
      <c r="K337" s="4">
        <v>7.0000000000000007E-2</v>
      </c>
      <c r="L337" s="3">
        <v>3</v>
      </c>
      <c r="M337">
        <f t="shared" si="10"/>
        <v>6.8044579463488755E-2</v>
      </c>
      <c r="N337" s="46">
        <f t="shared" si="11"/>
        <v>36684.78</v>
      </c>
      <c r="O337" s="14"/>
    </row>
    <row r="338" spans="2:15">
      <c r="B338">
        <v>3000333</v>
      </c>
      <c r="C338" s="2">
        <v>167046</v>
      </c>
      <c r="D338" s="5">
        <v>4.9500000000000002E-2</v>
      </c>
      <c r="E338" s="2" t="s">
        <v>23</v>
      </c>
      <c r="F338" s="2" t="s">
        <v>23</v>
      </c>
      <c r="G338" s="3">
        <v>635</v>
      </c>
      <c r="H338" s="3">
        <v>0.56800000000000006</v>
      </c>
      <c r="I338" s="3" t="s">
        <v>6</v>
      </c>
      <c r="J338" s="3" t="b">
        <v>0</v>
      </c>
      <c r="K338" s="4" t="s">
        <v>24</v>
      </c>
      <c r="L338" s="3" t="s">
        <v>24</v>
      </c>
      <c r="M338" t="e">
        <f t="shared" si="10"/>
        <v>#VALUE!</v>
      </c>
      <c r="N338" s="46">
        <f t="shared" si="11"/>
        <v>0</v>
      </c>
      <c r="O338" s="14"/>
    </row>
    <row r="339" spans="2:15">
      <c r="B339">
        <v>3000334</v>
      </c>
      <c r="C339" s="2">
        <v>77048</v>
      </c>
      <c r="D339" s="5">
        <v>6.5199999999999994E-2</v>
      </c>
      <c r="E339" s="2" t="s">
        <v>23</v>
      </c>
      <c r="F339" s="2" t="s">
        <v>27</v>
      </c>
      <c r="G339" s="3">
        <v>480</v>
      </c>
      <c r="H339" s="3">
        <v>0.43999999999999995</v>
      </c>
      <c r="I339" s="3" t="s">
        <v>6</v>
      </c>
      <c r="J339" s="3" t="s">
        <v>24</v>
      </c>
      <c r="K339" s="4">
        <v>0.03</v>
      </c>
      <c r="L339" s="3">
        <v>3</v>
      </c>
      <c r="M339">
        <f t="shared" si="10"/>
        <v>2.9161962627209461E-2</v>
      </c>
      <c r="N339" s="46">
        <f t="shared" si="11"/>
        <v>74736.56</v>
      </c>
      <c r="O339" s="14"/>
    </row>
    <row r="340" spans="2:15">
      <c r="B340">
        <v>3000335</v>
      </c>
      <c r="C340" s="2">
        <v>58893</v>
      </c>
      <c r="D340" s="5">
        <v>5.2600000000000001E-2</v>
      </c>
      <c r="E340" s="2" t="s">
        <v>23</v>
      </c>
      <c r="F340" s="2" t="s">
        <v>23</v>
      </c>
      <c r="G340" s="3">
        <v>604</v>
      </c>
      <c r="H340" s="3">
        <v>0.48</v>
      </c>
      <c r="I340" s="3" t="s">
        <v>6</v>
      </c>
      <c r="J340" s="3" t="b">
        <v>0</v>
      </c>
      <c r="K340" s="4" t="s">
        <v>24</v>
      </c>
      <c r="L340" s="3" t="s">
        <v>24</v>
      </c>
      <c r="M340" t="e">
        <f t="shared" si="10"/>
        <v>#VALUE!</v>
      </c>
      <c r="N340" s="46">
        <f t="shared" si="11"/>
        <v>0</v>
      </c>
      <c r="O340" s="14"/>
    </row>
    <row r="341" spans="2:15">
      <c r="B341">
        <v>3000336</v>
      </c>
      <c r="C341" s="2">
        <v>30012</v>
      </c>
      <c r="D341" s="5">
        <v>6.9900000000000004E-2</v>
      </c>
      <c r="E341" s="2" t="s">
        <v>23</v>
      </c>
      <c r="F341" s="2" t="s">
        <v>23</v>
      </c>
      <c r="G341" s="3">
        <v>771</v>
      </c>
      <c r="H341" s="3">
        <v>0.2</v>
      </c>
      <c r="I341" s="3" t="s">
        <v>6</v>
      </c>
      <c r="J341" s="3" t="b">
        <v>0</v>
      </c>
      <c r="K341" s="4" t="s">
        <v>24</v>
      </c>
      <c r="L341" s="3" t="s">
        <v>24</v>
      </c>
      <c r="M341" t="e">
        <f t="shared" si="10"/>
        <v>#VALUE!</v>
      </c>
      <c r="N341" s="46">
        <f t="shared" si="11"/>
        <v>0</v>
      </c>
      <c r="O341" s="14"/>
    </row>
    <row r="342" spans="2:15">
      <c r="B342">
        <v>3000337</v>
      </c>
      <c r="C342" s="2">
        <v>8253</v>
      </c>
      <c r="D342" s="5">
        <v>3.0099999999999998E-2</v>
      </c>
      <c r="E342" s="2" t="s">
        <v>23</v>
      </c>
      <c r="F342" s="2" t="s">
        <v>23</v>
      </c>
      <c r="G342" s="3">
        <v>725</v>
      </c>
      <c r="H342" s="3">
        <v>0.4</v>
      </c>
      <c r="I342" s="3" t="s">
        <v>6</v>
      </c>
      <c r="J342" s="3" t="b">
        <v>0</v>
      </c>
      <c r="K342" s="4" t="s">
        <v>24</v>
      </c>
      <c r="L342" s="3" t="s">
        <v>24</v>
      </c>
      <c r="M342" t="e">
        <f t="shared" si="10"/>
        <v>#VALUE!</v>
      </c>
      <c r="N342" s="46">
        <f t="shared" si="11"/>
        <v>0</v>
      </c>
      <c r="O342" s="14"/>
    </row>
    <row r="343" spans="2:15">
      <c r="B343">
        <v>3000338</v>
      </c>
      <c r="C343" s="2">
        <v>115495</v>
      </c>
      <c r="D343" s="5">
        <v>2.7900000000000001E-2</v>
      </c>
      <c r="E343" s="2" t="s">
        <v>23</v>
      </c>
      <c r="F343" s="2" t="s">
        <v>23</v>
      </c>
      <c r="G343" s="3">
        <v>621</v>
      </c>
      <c r="H343" s="3">
        <v>0.28799999999999992</v>
      </c>
      <c r="I343" s="3" t="s">
        <v>6</v>
      </c>
      <c r="J343" s="3" t="b">
        <v>0</v>
      </c>
      <c r="K343" s="4" t="s">
        <v>24</v>
      </c>
      <c r="L343" s="3" t="s">
        <v>24</v>
      </c>
      <c r="M343" t="e">
        <f t="shared" si="10"/>
        <v>#VALUE!</v>
      </c>
      <c r="N343" s="46">
        <f t="shared" si="11"/>
        <v>0</v>
      </c>
      <c r="O343" s="14"/>
    </row>
    <row r="344" spans="2:15">
      <c r="B344">
        <v>3000339</v>
      </c>
      <c r="C344" s="2">
        <v>71114</v>
      </c>
      <c r="D344" s="5">
        <v>3.7400000000000003E-2</v>
      </c>
      <c r="E344" s="2" t="s">
        <v>23</v>
      </c>
      <c r="F344" s="2" t="s">
        <v>23</v>
      </c>
      <c r="G344" s="3">
        <v>612</v>
      </c>
      <c r="H344" s="3">
        <v>0.39200000000000002</v>
      </c>
      <c r="I344" s="3" t="s">
        <v>6</v>
      </c>
      <c r="J344" s="3" t="b">
        <v>0</v>
      </c>
      <c r="K344" s="4" t="s">
        <v>24</v>
      </c>
      <c r="L344" s="3" t="s">
        <v>24</v>
      </c>
      <c r="M344" t="e">
        <f t="shared" si="10"/>
        <v>#VALUE!</v>
      </c>
      <c r="N344" s="46">
        <f t="shared" si="11"/>
        <v>0</v>
      </c>
      <c r="O344" s="14"/>
    </row>
    <row r="345" spans="2:15">
      <c r="B345">
        <v>3000340</v>
      </c>
      <c r="C345" s="2">
        <v>158759</v>
      </c>
      <c r="D345" s="5">
        <v>6.93E-2</v>
      </c>
      <c r="E345" s="2" t="s">
        <v>23</v>
      </c>
      <c r="F345" s="2" t="s">
        <v>23</v>
      </c>
      <c r="G345" s="3">
        <v>720</v>
      </c>
      <c r="H345" s="3">
        <v>0.624</v>
      </c>
      <c r="I345" s="3" t="s">
        <v>6</v>
      </c>
      <c r="J345" s="3" t="b">
        <v>0</v>
      </c>
      <c r="K345" s="4" t="s">
        <v>24</v>
      </c>
      <c r="L345" s="3" t="s">
        <v>24</v>
      </c>
      <c r="M345" t="e">
        <f t="shared" si="10"/>
        <v>#VALUE!</v>
      </c>
      <c r="N345" s="46">
        <f t="shared" si="11"/>
        <v>0</v>
      </c>
      <c r="O345" s="14"/>
    </row>
    <row r="346" spans="2:15">
      <c r="B346">
        <v>3000341</v>
      </c>
      <c r="C346" s="2">
        <v>183906</v>
      </c>
      <c r="D346" s="5">
        <v>5.8200000000000002E-2</v>
      </c>
      <c r="E346" s="2" t="s">
        <v>23</v>
      </c>
      <c r="F346" s="2" t="s">
        <v>23</v>
      </c>
      <c r="G346" s="3">
        <v>789</v>
      </c>
      <c r="H346" s="3">
        <v>0.2</v>
      </c>
      <c r="I346" s="3" t="s">
        <v>6</v>
      </c>
      <c r="J346" s="3" t="b">
        <v>0</v>
      </c>
      <c r="K346" s="4" t="s">
        <v>24</v>
      </c>
      <c r="L346" s="3" t="s">
        <v>24</v>
      </c>
      <c r="M346" t="e">
        <f t="shared" si="10"/>
        <v>#VALUE!</v>
      </c>
      <c r="N346" s="46">
        <f t="shared" si="11"/>
        <v>0</v>
      </c>
      <c r="O346" s="14"/>
    </row>
    <row r="347" spans="2:15">
      <c r="B347">
        <v>3000342</v>
      </c>
      <c r="C347" s="2">
        <v>93801</v>
      </c>
      <c r="D347" s="5">
        <v>3.7199999999999997E-2</v>
      </c>
      <c r="E347" s="2" t="s">
        <v>23</v>
      </c>
      <c r="F347" s="2" t="s">
        <v>27</v>
      </c>
      <c r="G347" s="3">
        <v>479.4</v>
      </c>
      <c r="H347" s="3">
        <v>1.0699999999999998</v>
      </c>
      <c r="I347" s="3" t="s">
        <v>6</v>
      </c>
      <c r="J347" s="3" t="s">
        <v>24</v>
      </c>
      <c r="K347" s="4">
        <v>0.05</v>
      </c>
      <c r="L347" s="3">
        <v>4</v>
      </c>
      <c r="M347">
        <f t="shared" si="10"/>
        <v>4.8146419638854472E-2</v>
      </c>
      <c r="N347" s="46">
        <f t="shared" si="11"/>
        <v>89110.95</v>
      </c>
      <c r="O347" s="14"/>
    </row>
    <row r="348" spans="2:15">
      <c r="B348">
        <v>3000343</v>
      </c>
      <c r="C348" s="2">
        <v>137318</v>
      </c>
      <c r="D348" s="5">
        <v>5.5E-2</v>
      </c>
      <c r="E348" s="2" t="s">
        <v>23</v>
      </c>
      <c r="F348" s="2" t="s">
        <v>23</v>
      </c>
      <c r="G348" s="3">
        <v>713</v>
      </c>
      <c r="H348" s="3">
        <v>0.64800000000000002</v>
      </c>
      <c r="I348" s="3" t="s">
        <v>6</v>
      </c>
      <c r="J348" s="3" t="b">
        <v>0</v>
      </c>
      <c r="K348" s="4" t="s">
        <v>24</v>
      </c>
      <c r="L348" s="3" t="s">
        <v>24</v>
      </c>
      <c r="M348" t="e">
        <f t="shared" si="10"/>
        <v>#VALUE!</v>
      </c>
      <c r="N348" s="46">
        <f t="shared" si="11"/>
        <v>0</v>
      </c>
      <c r="O348" s="14"/>
    </row>
    <row r="349" spans="2:15">
      <c r="B349">
        <v>3000344</v>
      </c>
      <c r="C349" s="2">
        <v>122515</v>
      </c>
      <c r="D349" s="5">
        <v>2.63E-2</v>
      </c>
      <c r="E349" s="2" t="s">
        <v>23</v>
      </c>
      <c r="F349" s="2" t="s">
        <v>23</v>
      </c>
      <c r="G349" s="3">
        <v>775</v>
      </c>
      <c r="H349" s="3">
        <v>0.70400000000000007</v>
      </c>
      <c r="I349" s="3" t="s">
        <v>6</v>
      </c>
      <c r="J349" s="3" t="b">
        <v>0</v>
      </c>
      <c r="K349" s="4" t="s">
        <v>24</v>
      </c>
      <c r="L349" s="3" t="s">
        <v>24</v>
      </c>
      <c r="M349" t="e">
        <f t="shared" si="10"/>
        <v>#VALUE!</v>
      </c>
      <c r="N349" s="46">
        <f t="shared" si="11"/>
        <v>0</v>
      </c>
      <c r="O349" s="14"/>
    </row>
    <row r="350" spans="2:15">
      <c r="B350">
        <v>3000345</v>
      </c>
      <c r="C350" s="2">
        <v>186755</v>
      </c>
      <c r="D350" s="5">
        <v>5.74E-2</v>
      </c>
      <c r="E350" s="2" t="s">
        <v>26</v>
      </c>
      <c r="F350" s="2" t="s">
        <v>27</v>
      </c>
      <c r="G350" s="3">
        <v>411</v>
      </c>
      <c r="H350" s="3">
        <v>0.61</v>
      </c>
      <c r="I350" s="3" t="s">
        <v>6</v>
      </c>
      <c r="J350" s="3" t="s">
        <v>24</v>
      </c>
      <c r="K350" s="4">
        <v>0.1</v>
      </c>
      <c r="L350" s="3">
        <v>5</v>
      </c>
      <c r="M350">
        <f t="shared" si="10"/>
        <v>9.5387724907560145E-2</v>
      </c>
      <c r="N350" s="46">
        <f t="shared" si="11"/>
        <v>168079.5</v>
      </c>
      <c r="O350" s="14"/>
    </row>
    <row r="351" spans="2:15">
      <c r="B351">
        <v>3000346</v>
      </c>
      <c r="C351" s="2">
        <v>147351</v>
      </c>
      <c r="D351" s="5">
        <v>3.9899999999999998E-2</v>
      </c>
      <c r="E351" s="2" t="s">
        <v>23</v>
      </c>
      <c r="F351" s="2" t="s">
        <v>23</v>
      </c>
      <c r="G351" s="3">
        <v>713</v>
      </c>
      <c r="H351" s="3">
        <v>0.4</v>
      </c>
      <c r="I351" s="3" t="s">
        <v>6</v>
      </c>
      <c r="J351" s="3" t="b">
        <v>0</v>
      </c>
      <c r="K351" s="4" t="s">
        <v>24</v>
      </c>
      <c r="L351" s="3" t="s">
        <v>24</v>
      </c>
      <c r="M351" t="e">
        <f t="shared" si="10"/>
        <v>#VALUE!</v>
      </c>
      <c r="N351" s="46">
        <f t="shared" si="11"/>
        <v>0</v>
      </c>
      <c r="O351" s="14"/>
    </row>
    <row r="352" spans="2:15">
      <c r="B352">
        <v>3000347</v>
      </c>
      <c r="C352" s="2">
        <v>108597</v>
      </c>
      <c r="D352" s="5">
        <v>4.82E-2</v>
      </c>
      <c r="E352" s="2" t="s">
        <v>23</v>
      </c>
      <c r="F352" s="2" t="s">
        <v>25</v>
      </c>
      <c r="G352" s="3">
        <v>661</v>
      </c>
      <c r="H352" s="3">
        <v>0.2</v>
      </c>
      <c r="I352" s="3" t="s">
        <v>6</v>
      </c>
      <c r="J352" s="3" t="b">
        <v>0</v>
      </c>
      <c r="K352" s="4" t="s">
        <v>24</v>
      </c>
      <c r="L352" s="3" t="s">
        <v>24</v>
      </c>
      <c r="M352" t="e">
        <f t="shared" si="10"/>
        <v>#VALUE!</v>
      </c>
      <c r="N352" s="46">
        <f t="shared" si="11"/>
        <v>0</v>
      </c>
      <c r="O352" s="14"/>
    </row>
    <row r="353" spans="2:15">
      <c r="B353">
        <v>3000348</v>
      </c>
      <c r="C353" s="2">
        <v>183586</v>
      </c>
      <c r="D353" s="5">
        <v>6.6500000000000004E-2</v>
      </c>
      <c r="E353" s="2" t="s">
        <v>23</v>
      </c>
      <c r="F353" s="2" t="s">
        <v>23</v>
      </c>
      <c r="G353" s="3">
        <v>787</v>
      </c>
      <c r="H353" s="3">
        <v>0.55999999999999994</v>
      </c>
      <c r="I353" s="3" t="s">
        <v>6</v>
      </c>
      <c r="J353" s="3" t="b">
        <v>0</v>
      </c>
      <c r="K353" s="4" t="s">
        <v>24</v>
      </c>
      <c r="L353" s="3" t="s">
        <v>24</v>
      </c>
      <c r="M353" t="e">
        <f t="shared" si="10"/>
        <v>#VALUE!</v>
      </c>
      <c r="N353" s="46">
        <f t="shared" si="11"/>
        <v>0</v>
      </c>
      <c r="O353" s="14"/>
    </row>
    <row r="354" spans="2:15">
      <c r="B354">
        <v>3000349</v>
      </c>
      <c r="C354" s="2">
        <v>62896</v>
      </c>
      <c r="D354" s="5">
        <v>2.1299999999999999E-2</v>
      </c>
      <c r="E354" s="2" t="s">
        <v>23</v>
      </c>
      <c r="F354" s="2" t="s">
        <v>23</v>
      </c>
      <c r="G354" s="3">
        <v>694</v>
      </c>
      <c r="H354" s="3">
        <v>0.248</v>
      </c>
      <c r="I354" s="3" t="s">
        <v>6</v>
      </c>
      <c r="J354" s="3" t="b">
        <v>0</v>
      </c>
      <c r="K354" s="4" t="s">
        <v>24</v>
      </c>
      <c r="L354" s="3" t="s">
        <v>24</v>
      </c>
      <c r="M354" t="e">
        <f t="shared" si="10"/>
        <v>#VALUE!</v>
      </c>
      <c r="N354" s="46">
        <f t="shared" si="11"/>
        <v>0</v>
      </c>
      <c r="O354" s="14"/>
    </row>
    <row r="355" spans="2:15">
      <c r="B355">
        <v>3000350</v>
      </c>
      <c r="C355" s="2">
        <v>172522</v>
      </c>
      <c r="D355" s="5">
        <v>2.86E-2</v>
      </c>
      <c r="E355" s="2" t="s">
        <v>26</v>
      </c>
      <c r="F355" s="2" t="s">
        <v>27</v>
      </c>
      <c r="G355" s="3">
        <v>401.4</v>
      </c>
      <c r="H355" s="3">
        <v>0.32999999999999996</v>
      </c>
      <c r="I355" s="3" t="s">
        <v>6</v>
      </c>
      <c r="J355" s="3" t="s">
        <v>24</v>
      </c>
      <c r="K355" s="4">
        <v>0.21</v>
      </c>
      <c r="L355" s="3">
        <v>6</v>
      </c>
      <c r="M355">
        <f t="shared" si="10"/>
        <v>0.19843134832984427</v>
      </c>
      <c r="N355" s="46">
        <f t="shared" si="11"/>
        <v>136292.38</v>
      </c>
      <c r="O355" s="14"/>
    </row>
    <row r="356" spans="2:15">
      <c r="B356">
        <v>3000351</v>
      </c>
      <c r="C356" s="2">
        <v>169400</v>
      </c>
      <c r="D356" s="5">
        <v>3.8199999999999998E-2</v>
      </c>
      <c r="E356" s="2" t="s">
        <v>23</v>
      </c>
      <c r="F356" s="2" t="s">
        <v>23</v>
      </c>
      <c r="G356" s="3">
        <v>777</v>
      </c>
      <c r="H356" s="3">
        <v>0.56800000000000006</v>
      </c>
      <c r="I356" s="3" t="s">
        <v>6</v>
      </c>
      <c r="J356" s="3" t="b">
        <v>0</v>
      </c>
      <c r="K356" s="4" t="s">
        <v>24</v>
      </c>
      <c r="L356" s="3" t="s">
        <v>24</v>
      </c>
      <c r="M356" t="e">
        <f t="shared" si="10"/>
        <v>#VALUE!</v>
      </c>
      <c r="N356" s="46">
        <f t="shared" si="11"/>
        <v>0</v>
      </c>
      <c r="O356" s="14"/>
    </row>
    <row r="357" spans="2:15">
      <c r="B357">
        <v>3000352</v>
      </c>
      <c r="C357" s="2">
        <v>108822</v>
      </c>
      <c r="D357" s="5">
        <v>5.0599999999999999E-2</v>
      </c>
      <c r="E357" s="2" t="s">
        <v>23</v>
      </c>
      <c r="F357" s="2" t="s">
        <v>23</v>
      </c>
      <c r="G357" s="3">
        <v>791</v>
      </c>
      <c r="H357" s="3">
        <v>0.2</v>
      </c>
      <c r="I357" s="3" t="s">
        <v>6</v>
      </c>
      <c r="J357" s="3" t="b">
        <v>0</v>
      </c>
      <c r="K357" s="4" t="s">
        <v>24</v>
      </c>
      <c r="L357" s="3" t="s">
        <v>24</v>
      </c>
      <c r="M357" t="e">
        <f t="shared" si="10"/>
        <v>#VALUE!</v>
      </c>
      <c r="N357" s="46">
        <f t="shared" si="11"/>
        <v>0</v>
      </c>
      <c r="O357" s="14"/>
    </row>
    <row r="358" spans="2:15">
      <c r="B358">
        <v>3000353</v>
      </c>
      <c r="C358" s="2">
        <v>173140</v>
      </c>
      <c r="D358" s="5">
        <v>3.6600000000000001E-2</v>
      </c>
      <c r="E358" s="2" t="s">
        <v>23</v>
      </c>
      <c r="F358" s="2" t="s">
        <v>23</v>
      </c>
      <c r="G358" s="3">
        <v>761</v>
      </c>
      <c r="H358" s="3">
        <v>0.56800000000000006</v>
      </c>
      <c r="I358" s="3" t="s">
        <v>6</v>
      </c>
      <c r="J358" s="3" t="b">
        <v>0</v>
      </c>
      <c r="K358" s="4" t="s">
        <v>24</v>
      </c>
      <c r="L358" s="3" t="s">
        <v>24</v>
      </c>
      <c r="M358" t="e">
        <f t="shared" si="10"/>
        <v>#VALUE!</v>
      </c>
      <c r="N358" s="46">
        <f t="shared" si="11"/>
        <v>0</v>
      </c>
      <c r="O358" s="14"/>
    </row>
    <row r="359" spans="2:15">
      <c r="B359">
        <v>3000354</v>
      </c>
      <c r="C359" s="2">
        <v>102151</v>
      </c>
      <c r="D359" s="5">
        <v>4.0300000000000002E-2</v>
      </c>
      <c r="E359" s="2" t="s">
        <v>26</v>
      </c>
      <c r="F359" s="2" t="s">
        <v>27</v>
      </c>
      <c r="G359" s="3">
        <v>391.2</v>
      </c>
      <c r="H359" s="3">
        <v>0.63</v>
      </c>
      <c r="I359" s="3" t="s">
        <v>6</v>
      </c>
      <c r="J359" s="3" t="s">
        <v>24</v>
      </c>
      <c r="K359" s="4">
        <v>0.08</v>
      </c>
      <c r="L359" s="3">
        <v>6</v>
      </c>
      <c r="M359">
        <f t="shared" si="10"/>
        <v>7.5592894601845442E-2</v>
      </c>
      <c r="N359" s="46">
        <f t="shared" si="11"/>
        <v>93978.92</v>
      </c>
      <c r="O359" s="14"/>
    </row>
    <row r="360" spans="2:15">
      <c r="B360">
        <v>3000355</v>
      </c>
      <c r="C360" s="2">
        <v>35330</v>
      </c>
      <c r="D360" s="5">
        <v>7.0000000000000007E-2</v>
      </c>
      <c r="E360" s="2" t="s">
        <v>23</v>
      </c>
      <c r="F360" s="2" t="s">
        <v>23</v>
      </c>
      <c r="G360" s="3">
        <v>678</v>
      </c>
      <c r="H360" s="3">
        <v>0.31999999999999995</v>
      </c>
      <c r="I360" s="3" t="s">
        <v>6</v>
      </c>
      <c r="J360" s="3" t="b">
        <v>0</v>
      </c>
      <c r="K360" s="4" t="s">
        <v>24</v>
      </c>
      <c r="L360" s="3" t="s">
        <v>24</v>
      </c>
      <c r="M360" t="e">
        <f t="shared" si="10"/>
        <v>#VALUE!</v>
      </c>
      <c r="N360" s="46">
        <f t="shared" si="11"/>
        <v>0</v>
      </c>
      <c r="O360" s="14"/>
    </row>
    <row r="361" spans="2:15">
      <c r="B361">
        <v>3000356</v>
      </c>
      <c r="C361" s="2">
        <v>140674</v>
      </c>
      <c r="D361" s="5">
        <v>6.4199999999999993E-2</v>
      </c>
      <c r="E361" s="2" t="s">
        <v>23</v>
      </c>
      <c r="F361" s="2" t="s">
        <v>27</v>
      </c>
      <c r="G361" s="3">
        <v>393.59999999999997</v>
      </c>
      <c r="H361" s="3">
        <v>0.93</v>
      </c>
      <c r="I361" s="3" t="s">
        <v>6</v>
      </c>
      <c r="J361" s="3" t="s">
        <v>24</v>
      </c>
      <c r="K361" s="4">
        <v>0.23</v>
      </c>
      <c r="L361" s="3">
        <v>5</v>
      </c>
      <c r="M361">
        <f t="shared" si="10"/>
        <v>0.21939176728738832</v>
      </c>
      <c r="N361" s="46">
        <f t="shared" si="11"/>
        <v>108318.98</v>
      </c>
      <c r="O361" s="14"/>
    </row>
    <row r="362" spans="2:15">
      <c r="B362">
        <v>3000357</v>
      </c>
      <c r="C362" s="2">
        <v>131672</v>
      </c>
      <c r="D362" s="5">
        <v>5.3900000000000003E-2</v>
      </c>
      <c r="E362" s="2" t="s">
        <v>23</v>
      </c>
      <c r="F362" s="2" t="s">
        <v>23</v>
      </c>
      <c r="G362" s="3">
        <v>695</v>
      </c>
      <c r="H362" s="3">
        <v>0.2</v>
      </c>
      <c r="I362" s="3" t="s">
        <v>6</v>
      </c>
      <c r="J362" s="3" t="b">
        <v>0</v>
      </c>
      <c r="K362" s="4" t="s">
        <v>24</v>
      </c>
      <c r="L362" s="3" t="s">
        <v>24</v>
      </c>
      <c r="M362" t="e">
        <f t="shared" si="10"/>
        <v>#VALUE!</v>
      </c>
      <c r="N362" s="46">
        <f t="shared" si="11"/>
        <v>0</v>
      </c>
      <c r="O362" s="14"/>
    </row>
    <row r="363" spans="2:15">
      <c r="B363">
        <v>3000358</v>
      </c>
      <c r="C363" s="2">
        <v>75744</v>
      </c>
      <c r="D363" s="5">
        <v>2.75E-2</v>
      </c>
      <c r="E363" s="2" t="s">
        <v>23</v>
      </c>
      <c r="F363" s="2" t="s">
        <v>23</v>
      </c>
      <c r="G363" s="3">
        <v>692</v>
      </c>
      <c r="H363" s="3">
        <v>0.23199999999999998</v>
      </c>
      <c r="I363" s="3" t="s">
        <v>6</v>
      </c>
      <c r="J363" s="3" t="b">
        <v>0</v>
      </c>
      <c r="K363" s="4" t="s">
        <v>24</v>
      </c>
      <c r="L363" s="3" t="s">
        <v>24</v>
      </c>
      <c r="M363" t="e">
        <f t="shared" si="10"/>
        <v>#VALUE!</v>
      </c>
      <c r="N363" s="46">
        <f t="shared" si="11"/>
        <v>0</v>
      </c>
      <c r="O363" s="14"/>
    </row>
    <row r="364" spans="2:15">
      <c r="B364">
        <v>3000359</v>
      </c>
      <c r="C364" s="2">
        <v>54149</v>
      </c>
      <c r="D364" s="5">
        <v>4.9399999999999999E-2</v>
      </c>
      <c r="E364" s="2" t="s">
        <v>23</v>
      </c>
      <c r="F364" s="2" t="s">
        <v>23</v>
      </c>
      <c r="G364" s="3">
        <v>716</v>
      </c>
      <c r="H364" s="3">
        <v>0.41600000000000004</v>
      </c>
      <c r="I364" s="3" t="s">
        <v>6</v>
      </c>
      <c r="J364" s="3" t="b">
        <v>0</v>
      </c>
      <c r="K364" s="4" t="s">
        <v>24</v>
      </c>
      <c r="L364" s="3" t="s">
        <v>24</v>
      </c>
      <c r="M364" t="e">
        <f t="shared" si="10"/>
        <v>#VALUE!</v>
      </c>
      <c r="N364" s="46">
        <f t="shared" si="11"/>
        <v>0</v>
      </c>
      <c r="O364" s="14"/>
    </row>
    <row r="365" spans="2:15">
      <c r="B365">
        <v>3000360</v>
      </c>
      <c r="C365" s="2">
        <v>151304</v>
      </c>
      <c r="D365" s="5">
        <v>4.8399999999999999E-2</v>
      </c>
      <c r="E365" s="2" t="s">
        <v>23</v>
      </c>
      <c r="F365" s="2" t="s">
        <v>23</v>
      </c>
      <c r="G365" s="3">
        <v>659</v>
      </c>
      <c r="H365" s="3">
        <v>0.78400000000000014</v>
      </c>
      <c r="I365" s="3" t="s">
        <v>6</v>
      </c>
      <c r="J365" s="3" t="b">
        <v>0</v>
      </c>
      <c r="K365" s="4" t="s">
        <v>24</v>
      </c>
      <c r="L365" s="3" t="s">
        <v>24</v>
      </c>
      <c r="M365" t="e">
        <f t="shared" si="10"/>
        <v>#VALUE!</v>
      </c>
      <c r="N365" s="46">
        <f t="shared" si="11"/>
        <v>0</v>
      </c>
      <c r="O365" s="14"/>
    </row>
    <row r="366" spans="2:15">
      <c r="B366">
        <v>3000361</v>
      </c>
      <c r="C366" s="2">
        <v>138172</v>
      </c>
      <c r="D366" s="5">
        <v>4.99E-2</v>
      </c>
      <c r="E366" s="2" t="s">
        <v>23</v>
      </c>
      <c r="F366" s="2" t="s">
        <v>23</v>
      </c>
      <c r="G366" s="3">
        <v>600</v>
      </c>
      <c r="H366" s="3">
        <v>0.2</v>
      </c>
      <c r="I366" s="3" t="s">
        <v>6</v>
      </c>
      <c r="J366" s="3" t="b">
        <v>0</v>
      </c>
      <c r="K366" s="4" t="s">
        <v>24</v>
      </c>
      <c r="L366" s="3" t="s">
        <v>24</v>
      </c>
      <c r="M366" t="e">
        <f t="shared" si="10"/>
        <v>#VALUE!</v>
      </c>
      <c r="N366" s="46">
        <f t="shared" si="11"/>
        <v>0</v>
      </c>
      <c r="O366" s="14"/>
    </row>
    <row r="367" spans="2:15">
      <c r="B367">
        <v>3000362</v>
      </c>
      <c r="C367" s="2">
        <v>31276</v>
      </c>
      <c r="D367" s="5">
        <v>4.3400000000000001E-2</v>
      </c>
      <c r="E367" s="2" t="s">
        <v>23</v>
      </c>
      <c r="F367" s="2" t="s">
        <v>23</v>
      </c>
      <c r="G367" s="3">
        <v>763</v>
      </c>
      <c r="H367" s="3">
        <v>0.2</v>
      </c>
      <c r="I367" s="3" t="s">
        <v>6</v>
      </c>
      <c r="J367" s="3" t="b">
        <v>0</v>
      </c>
      <c r="K367" s="4" t="s">
        <v>24</v>
      </c>
      <c r="L367" s="3" t="s">
        <v>24</v>
      </c>
      <c r="M367" t="e">
        <f t="shared" si="10"/>
        <v>#VALUE!</v>
      </c>
      <c r="N367" s="46">
        <f t="shared" si="11"/>
        <v>0</v>
      </c>
      <c r="O367" s="14"/>
    </row>
    <row r="368" spans="2:15">
      <c r="B368">
        <v>3000363</v>
      </c>
      <c r="C368" s="2">
        <v>172925</v>
      </c>
      <c r="D368" s="5">
        <v>3.5099999999999999E-2</v>
      </c>
      <c r="E368" s="2" t="s">
        <v>23</v>
      </c>
      <c r="F368" s="2" t="s">
        <v>25</v>
      </c>
      <c r="G368" s="3">
        <v>646</v>
      </c>
      <c r="H368" s="3">
        <v>0.33999999999999997</v>
      </c>
      <c r="I368" s="3" t="s">
        <v>6</v>
      </c>
      <c r="J368" s="3" t="b">
        <v>0</v>
      </c>
      <c r="K368" s="4" t="s">
        <v>24</v>
      </c>
      <c r="L368" s="3" t="s">
        <v>24</v>
      </c>
      <c r="M368" t="e">
        <f t="shared" si="10"/>
        <v>#VALUE!</v>
      </c>
      <c r="N368" s="46">
        <f t="shared" si="11"/>
        <v>0</v>
      </c>
      <c r="O368" s="14"/>
    </row>
    <row r="369" spans="2:15">
      <c r="B369">
        <v>3000364</v>
      </c>
      <c r="C369" s="2">
        <v>48672</v>
      </c>
      <c r="D369" s="5">
        <v>4.6100000000000002E-2</v>
      </c>
      <c r="E369" s="2" t="s">
        <v>23</v>
      </c>
      <c r="F369" s="2" t="s">
        <v>23</v>
      </c>
      <c r="G369" s="3">
        <v>603</v>
      </c>
      <c r="H369" s="3">
        <v>0.72800000000000009</v>
      </c>
      <c r="I369" s="3" t="s">
        <v>6</v>
      </c>
      <c r="J369" s="3" t="b">
        <v>0</v>
      </c>
      <c r="K369" s="4" t="s">
        <v>24</v>
      </c>
      <c r="L369" s="3" t="s">
        <v>24</v>
      </c>
      <c r="M369" t="e">
        <f t="shared" si="10"/>
        <v>#VALUE!</v>
      </c>
      <c r="N369" s="46">
        <f t="shared" si="11"/>
        <v>0</v>
      </c>
      <c r="O369" s="14"/>
    </row>
    <row r="370" spans="2:15">
      <c r="B370">
        <v>3000365</v>
      </c>
      <c r="C370" s="2">
        <v>24357</v>
      </c>
      <c r="D370" s="5">
        <v>3.4099999999999998E-2</v>
      </c>
      <c r="E370" s="2" t="s">
        <v>23</v>
      </c>
      <c r="F370" s="2" t="s">
        <v>25</v>
      </c>
      <c r="G370" s="3">
        <v>800</v>
      </c>
      <c r="H370" s="3">
        <v>0.73999999999999988</v>
      </c>
      <c r="I370" s="3" t="s">
        <v>6</v>
      </c>
      <c r="J370" s="3" t="b">
        <v>0</v>
      </c>
      <c r="K370" s="4" t="s">
        <v>24</v>
      </c>
      <c r="L370" s="3" t="s">
        <v>24</v>
      </c>
      <c r="M370" t="e">
        <f t="shared" si="10"/>
        <v>#VALUE!</v>
      </c>
      <c r="N370" s="46">
        <f t="shared" si="11"/>
        <v>0</v>
      </c>
      <c r="O370" s="14"/>
    </row>
    <row r="371" spans="2:15">
      <c r="B371">
        <v>3000366</v>
      </c>
      <c r="C371" s="2">
        <v>152412</v>
      </c>
      <c r="D371" s="5">
        <v>3.2099999999999997E-2</v>
      </c>
      <c r="E371" s="2" t="s">
        <v>23</v>
      </c>
      <c r="F371" s="2" t="s">
        <v>23</v>
      </c>
      <c r="G371" s="3">
        <v>684</v>
      </c>
      <c r="H371" s="3">
        <v>0.7599999999999999</v>
      </c>
      <c r="I371" s="3" t="s">
        <v>6</v>
      </c>
      <c r="J371" s="3" t="b">
        <v>0</v>
      </c>
      <c r="K371" s="4" t="s">
        <v>24</v>
      </c>
      <c r="L371" s="3" t="s">
        <v>24</v>
      </c>
      <c r="M371" t="e">
        <f t="shared" si="10"/>
        <v>#VALUE!</v>
      </c>
      <c r="N371" s="46">
        <f t="shared" si="11"/>
        <v>0</v>
      </c>
      <c r="O371" s="14"/>
    </row>
    <row r="372" spans="2:15">
      <c r="B372">
        <v>3000367</v>
      </c>
      <c r="C372" s="2">
        <v>174133</v>
      </c>
      <c r="D372" s="5">
        <v>3.1E-2</v>
      </c>
      <c r="E372" s="2" t="s">
        <v>23</v>
      </c>
      <c r="F372" s="2" t="s">
        <v>27</v>
      </c>
      <c r="G372" s="3">
        <v>476.4</v>
      </c>
      <c r="H372" s="3">
        <v>0.42999999999999994</v>
      </c>
      <c r="I372" s="3" t="s">
        <v>6</v>
      </c>
      <c r="J372" s="3" t="s">
        <v>24</v>
      </c>
      <c r="K372" s="4">
        <v>0.01</v>
      </c>
      <c r="L372" s="3">
        <v>5</v>
      </c>
      <c r="M372">
        <f t="shared" si="10"/>
        <v>9.5387724907560131E-3</v>
      </c>
      <c r="N372" s="46">
        <f t="shared" si="11"/>
        <v>172391.67</v>
      </c>
      <c r="O372" s="14"/>
    </row>
    <row r="373" spans="2:15">
      <c r="B373">
        <v>3000368</v>
      </c>
      <c r="C373" s="2">
        <v>112052</v>
      </c>
      <c r="D373" s="5">
        <v>2.9600000000000001E-2</v>
      </c>
      <c r="E373" s="2" t="s">
        <v>23</v>
      </c>
      <c r="F373" s="2" t="s">
        <v>23</v>
      </c>
      <c r="G373" s="3">
        <v>754</v>
      </c>
      <c r="H373" s="3">
        <v>0.66400000000000003</v>
      </c>
      <c r="I373" s="3" t="s">
        <v>6</v>
      </c>
      <c r="J373" s="3" t="b">
        <v>0</v>
      </c>
      <c r="K373" s="4" t="s">
        <v>24</v>
      </c>
      <c r="L373" s="3" t="s">
        <v>24</v>
      </c>
      <c r="M373" t="e">
        <f t="shared" si="10"/>
        <v>#VALUE!</v>
      </c>
      <c r="N373" s="46">
        <f t="shared" si="11"/>
        <v>0</v>
      </c>
      <c r="O373" s="14"/>
    </row>
    <row r="374" spans="2:15">
      <c r="B374">
        <v>3000369</v>
      </c>
      <c r="C374" s="2">
        <v>87125</v>
      </c>
      <c r="D374" s="5">
        <v>6.7599999999999993E-2</v>
      </c>
      <c r="E374" s="2" t="s">
        <v>23</v>
      </c>
      <c r="F374" s="2" t="s">
        <v>23</v>
      </c>
      <c r="G374" s="3">
        <v>760</v>
      </c>
      <c r="H374" s="3">
        <v>0.48</v>
      </c>
      <c r="I374" s="3" t="s">
        <v>6</v>
      </c>
      <c r="J374" s="3" t="b">
        <v>0</v>
      </c>
      <c r="K374" s="4" t="s">
        <v>24</v>
      </c>
      <c r="L374" s="3" t="s">
        <v>24</v>
      </c>
      <c r="M374" t="e">
        <f t="shared" si="10"/>
        <v>#VALUE!</v>
      </c>
      <c r="N374" s="46">
        <f t="shared" si="11"/>
        <v>0</v>
      </c>
      <c r="O374" s="14"/>
    </row>
    <row r="375" spans="2:15">
      <c r="B375">
        <v>3000370</v>
      </c>
      <c r="C375" s="2">
        <v>147545</v>
      </c>
      <c r="D375" s="5">
        <v>3.56E-2</v>
      </c>
      <c r="E375" s="2" t="s">
        <v>23</v>
      </c>
      <c r="F375" s="2" t="s">
        <v>23</v>
      </c>
      <c r="G375" s="3">
        <v>715</v>
      </c>
      <c r="H375" s="3">
        <v>0.30400000000000005</v>
      </c>
      <c r="I375" s="3" t="s">
        <v>6</v>
      </c>
      <c r="J375" s="3" t="b">
        <v>0</v>
      </c>
      <c r="K375" s="4" t="s">
        <v>24</v>
      </c>
      <c r="L375" s="3" t="s">
        <v>24</v>
      </c>
      <c r="M375" t="e">
        <f t="shared" si="10"/>
        <v>#VALUE!</v>
      </c>
      <c r="N375" s="46">
        <f t="shared" si="11"/>
        <v>0</v>
      </c>
      <c r="O375" s="14"/>
    </row>
    <row r="376" spans="2:15">
      <c r="B376">
        <v>3000371</v>
      </c>
      <c r="C376" s="2">
        <v>160871</v>
      </c>
      <c r="D376" s="5">
        <v>5.9499999999999997E-2</v>
      </c>
      <c r="E376" s="2" t="s">
        <v>23</v>
      </c>
      <c r="F376" s="2" t="s">
        <v>27</v>
      </c>
      <c r="G376" s="3">
        <v>413.4</v>
      </c>
      <c r="H376" s="3">
        <v>0.96000000000000008</v>
      </c>
      <c r="I376" s="3" t="s">
        <v>6</v>
      </c>
      <c r="J376" s="3" t="s">
        <v>24</v>
      </c>
      <c r="K376" s="4">
        <v>0.03</v>
      </c>
      <c r="L376" s="3">
        <v>5</v>
      </c>
      <c r="M376">
        <f t="shared" si="10"/>
        <v>2.8616317472268039E-2</v>
      </c>
      <c r="N376" s="46">
        <f t="shared" si="11"/>
        <v>156044.87</v>
      </c>
      <c r="O376" s="14"/>
    </row>
    <row r="377" spans="2:15">
      <c r="B377">
        <v>3000372</v>
      </c>
      <c r="C377" s="2">
        <v>81404</v>
      </c>
      <c r="D377" s="5">
        <v>6.2E-2</v>
      </c>
      <c r="E377" s="2" t="s">
        <v>23</v>
      </c>
      <c r="F377" s="2" t="s">
        <v>23</v>
      </c>
      <c r="G377" s="3">
        <v>636</v>
      </c>
      <c r="H377" s="3">
        <v>0.31999999999999995</v>
      </c>
      <c r="I377" s="3" t="s">
        <v>6</v>
      </c>
      <c r="J377" s="3" t="b">
        <v>0</v>
      </c>
      <c r="K377" s="4" t="s">
        <v>24</v>
      </c>
      <c r="L377" s="3" t="s">
        <v>24</v>
      </c>
      <c r="M377" t="e">
        <f t="shared" si="10"/>
        <v>#VALUE!</v>
      </c>
      <c r="N377" s="46">
        <f t="shared" si="11"/>
        <v>0</v>
      </c>
      <c r="O377" s="14"/>
    </row>
    <row r="378" spans="2:15">
      <c r="B378">
        <v>3000373</v>
      </c>
      <c r="C378" s="2">
        <v>188775</v>
      </c>
      <c r="D378" s="5">
        <v>5.3699999999999998E-2</v>
      </c>
      <c r="E378" s="2" t="s">
        <v>26</v>
      </c>
      <c r="F378" s="2" t="s">
        <v>27</v>
      </c>
      <c r="G378" s="3">
        <v>431.4</v>
      </c>
      <c r="H378" s="3">
        <v>0.77999999999999992</v>
      </c>
      <c r="I378" s="3" t="s">
        <v>6</v>
      </c>
      <c r="J378" s="3" t="s">
        <v>24</v>
      </c>
      <c r="K378" s="4">
        <v>0.18</v>
      </c>
      <c r="L378" s="3">
        <v>4</v>
      </c>
      <c r="M378">
        <f t="shared" si="10"/>
        <v>0.17332711069987608</v>
      </c>
      <c r="N378" s="46">
        <f t="shared" si="11"/>
        <v>154795.5</v>
      </c>
      <c r="O378" s="14"/>
    </row>
    <row r="379" spans="2:15">
      <c r="B379">
        <v>3000374</v>
      </c>
      <c r="C379" s="2">
        <v>146186</v>
      </c>
      <c r="D379" s="5">
        <v>2.6100000000000002E-2</v>
      </c>
      <c r="E379" s="2" t="s">
        <v>23</v>
      </c>
      <c r="F379" s="2" t="s">
        <v>23</v>
      </c>
      <c r="G379" s="3">
        <v>798</v>
      </c>
      <c r="H379" s="3">
        <v>0.68800000000000006</v>
      </c>
      <c r="I379" s="3" t="s">
        <v>6</v>
      </c>
      <c r="J379" s="3" t="b">
        <v>0</v>
      </c>
      <c r="K379" s="4" t="s">
        <v>24</v>
      </c>
      <c r="L379" s="3" t="s">
        <v>24</v>
      </c>
      <c r="M379" t="e">
        <f t="shared" si="10"/>
        <v>#VALUE!</v>
      </c>
      <c r="N379" s="46">
        <f t="shared" si="11"/>
        <v>0</v>
      </c>
      <c r="O379" s="14"/>
    </row>
    <row r="380" spans="2:15">
      <c r="B380">
        <v>3000375</v>
      </c>
      <c r="C380" s="2">
        <v>102931</v>
      </c>
      <c r="D380" s="5">
        <v>5.6399999999999999E-2</v>
      </c>
      <c r="E380" s="2" t="s">
        <v>23</v>
      </c>
      <c r="F380" s="2" t="s">
        <v>23</v>
      </c>
      <c r="G380" s="3">
        <v>634</v>
      </c>
      <c r="H380" s="3">
        <v>0.47199999999999998</v>
      </c>
      <c r="I380" s="3" t="s">
        <v>6</v>
      </c>
      <c r="J380" s="3" t="b">
        <v>0</v>
      </c>
      <c r="K380" s="4" t="s">
        <v>24</v>
      </c>
      <c r="L380" s="3" t="s">
        <v>24</v>
      </c>
      <c r="M380" t="e">
        <f t="shared" si="10"/>
        <v>#VALUE!</v>
      </c>
      <c r="N380" s="46">
        <f t="shared" si="11"/>
        <v>0</v>
      </c>
      <c r="O380" s="14"/>
    </row>
    <row r="381" spans="2:15">
      <c r="B381">
        <v>3000376</v>
      </c>
      <c r="C381" s="2">
        <v>170977</v>
      </c>
      <c r="D381" s="5">
        <v>6.8099999999999994E-2</v>
      </c>
      <c r="E381" s="2" t="s">
        <v>23</v>
      </c>
      <c r="F381" s="2" t="s">
        <v>23</v>
      </c>
      <c r="G381" s="3">
        <v>692</v>
      </c>
      <c r="H381" s="3">
        <v>0.78400000000000014</v>
      </c>
      <c r="I381" s="3" t="s">
        <v>6</v>
      </c>
      <c r="J381" s="3" t="b">
        <v>0</v>
      </c>
      <c r="K381" s="4" t="s">
        <v>24</v>
      </c>
      <c r="L381" s="3" t="s">
        <v>24</v>
      </c>
      <c r="M381" t="e">
        <f t="shared" si="10"/>
        <v>#VALUE!</v>
      </c>
      <c r="N381" s="46">
        <f t="shared" si="11"/>
        <v>0</v>
      </c>
      <c r="O381" s="14"/>
    </row>
    <row r="382" spans="2:15">
      <c r="B382">
        <v>3000377</v>
      </c>
      <c r="C382" s="2">
        <v>44835</v>
      </c>
      <c r="D382" s="5">
        <v>2.9600000000000001E-2</v>
      </c>
      <c r="E382" s="2" t="s">
        <v>23</v>
      </c>
      <c r="F382" s="2" t="s">
        <v>27</v>
      </c>
      <c r="G382" s="3">
        <v>369.59999999999997</v>
      </c>
      <c r="H382" s="3">
        <v>0.31999999999999995</v>
      </c>
      <c r="I382" s="3" t="s">
        <v>6</v>
      </c>
      <c r="J382" s="3" t="s">
        <v>24</v>
      </c>
      <c r="K382" s="4">
        <v>0.09</v>
      </c>
      <c r="L382" s="3">
        <v>4</v>
      </c>
      <c r="M382">
        <f t="shared" si="10"/>
        <v>8.666355534993804E-2</v>
      </c>
      <c r="N382" s="46">
        <f t="shared" si="11"/>
        <v>40799.85</v>
      </c>
      <c r="O382" s="14"/>
    </row>
    <row r="383" spans="2:15">
      <c r="B383">
        <v>3000378</v>
      </c>
      <c r="C383" s="2">
        <v>53833</v>
      </c>
      <c r="D383" s="5">
        <v>2.4400000000000002E-2</v>
      </c>
      <c r="E383" s="2" t="s">
        <v>23</v>
      </c>
      <c r="F383" s="2" t="s">
        <v>23</v>
      </c>
      <c r="G383" s="3">
        <v>616</v>
      </c>
      <c r="H383" s="3">
        <v>0.68800000000000006</v>
      </c>
      <c r="I383" s="3" t="s">
        <v>6</v>
      </c>
      <c r="J383" s="3" t="b">
        <v>0</v>
      </c>
      <c r="K383" s="4" t="s">
        <v>24</v>
      </c>
      <c r="L383" s="3" t="s">
        <v>24</v>
      </c>
      <c r="M383" t="e">
        <f t="shared" si="10"/>
        <v>#VALUE!</v>
      </c>
      <c r="N383" s="46">
        <f t="shared" si="11"/>
        <v>0</v>
      </c>
      <c r="O383" s="14"/>
    </row>
    <row r="384" spans="2:15">
      <c r="B384">
        <v>3000379</v>
      </c>
      <c r="C384" s="2">
        <v>50899</v>
      </c>
      <c r="D384" s="5">
        <v>3.5799999999999998E-2</v>
      </c>
      <c r="E384" s="2" t="s">
        <v>23</v>
      </c>
      <c r="F384" s="2" t="s">
        <v>23</v>
      </c>
      <c r="G384" s="3">
        <v>634</v>
      </c>
      <c r="H384" s="3">
        <v>0.2</v>
      </c>
      <c r="I384" s="3" t="s">
        <v>6</v>
      </c>
      <c r="J384" s="3" t="b">
        <v>0</v>
      </c>
      <c r="K384" s="4" t="s">
        <v>24</v>
      </c>
      <c r="L384" s="3" t="s">
        <v>24</v>
      </c>
      <c r="M384" t="e">
        <f t="shared" si="10"/>
        <v>#VALUE!</v>
      </c>
      <c r="N384" s="46">
        <f t="shared" si="11"/>
        <v>0</v>
      </c>
      <c r="O384" s="14"/>
    </row>
    <row r="385" spans="2:15">
      <c r="B385">
        <v>3000380</v>
      </c>
      <c r="C385" s="2">
        <v>167034</v>
      </c>
      <c r="D385" s="5">
        <v>3.0800000000000001E-2</v>
      </c>
      <c r="E385" s="2" t="s">
        <v>23</v>
      </c>
      <c r="F385" s="2" t="s">
        <v>27</v>
      </c>
      <c r="G385" s="3">
        <v>463.79999999999995</v>
      </c>
      <c r="H385" s="3">
        <v>0.2</v>
      </c>
      <c r="I385" s="3" t="s">
        <v>6</v>
      </c>
      <c r="J385" s="3" t="s">
        <v>24</v>
      </c>
      <c r="K385" s="4">
        <v>0.16</v>
      </c>
      <c r="L385" s="3">
        <v>5</v>
      </c>
      <c r="M385">
        <f t="shared" si="10"/>
        <v>0.15262035985209621</v>
      </c>
      <c r="N385" s="46">
        <f t="shared" si="11"/>
        <v>140308.56</v>
      </c>
      <c r="O385" s="14"/>
    </row>
    <row r="386" spans="2:15">
      <c r="B386">
        <v>3000381</v>
      </c>
      <c r="C386" s="2">
        <v>92745</v>
      </c>
      <c r="D386" s="5">
        <v>5.33E-2</v>
      </c>
      <c r="E386" s="2" t="s">
        <v>23</v>
      </c>
      <c r="F386" s="2" t="s">
        <v>23</v>
      </c>
      <c r="G386" s="3">
        <v>691</v>
      </c>
      <c r="H386" s="3">
        <v>0.21599999999999997</v>
      </c>
      <c r="I386" s="3" t="s">
        <v>6</v>
      </c>
      <c r="J386" s="3" t="b">
        <v>0</v>
      </c>
      <c r="K386" s="4" t="s">
        <v>24</v>
      </c>
      <c r="L386" s="3" t="s">
        <v>24</v>
      </c>
      <c r="M386" t="e">
        <f t="shared" si="10"/>
        <v>#VALUE!</v>
      </c>
      <c r="N386" s="46">
        <f t="shared" si="11"/>
        <v>0</v>
      </c>
      <c r="O386" s="14"/>
    </row>
    <row r="387" spans="2:15">
      <c r="B387">
        <v>3000382</v>
      </c>
      <c r="C387" s="2">
        <v>77761</v>
      </c>
      <c r="D387" s="5">
        <v>3.4799999999999998E-2</v>
      </c>
      <c r="E387" s="2" t="s">
        <v>23</v>
      </c>
      <c r="F387" s="2" t="s">
        <v>23</v>
      </c>
      <c r="G387" s="3">
        <v>676</v>
      </c>
      <c r="H387" s="3">
        <v>0.2</v>
      </c>
      <c r="I387" s="3" t="s">
        <v>6</v>
      </c>
      <c r="J387" s="3" t="b">
        <v>0</v>
      </c>
      <c r="K387" s="4" t="s">
        <v>24</v>
      </c>
      <c r="L387" s="3" t="s">
        <v>24</v>
      </c>
      <c r="M387" t="e">
        <f t="shared" si="10"/>
        <v>#VALUE!</v>
      </c>
      <c r="N387" s="46">
        <f t="shared" si="11"/>
        <v>0</v>
      </c>
      <c r="O387" s="14"/>
    </row>
    <row r="388" spans="2:15">
      <c r="B388">
        <v>3000383</v>
      </c>
      <c r="C388" s="2">
        <v>98631</v>
      </c>
      <c r="D388" s="5">
        <v>2.18E-2</v>
      </c>
      <c r="E388" s="2" t="s">
        <v>23</v>
      </c>
      <c r="F388" s="2" t="s">
        <v>23</v>
      </c>
      <c r="G388" s="3">
        <v>780</v>
      </c>
      <c r="H388" s="3">
        <v>0.30400000000000005</v>
      </c>
      <c r="I388" s="3" t="s">
        <v>6</v>
      </c>
      <c r="J388" s="3" t="b">
        <v>0</v>
      </c>
      <c r="K388" s="4" t="s">
        <v>24</v>
      </c>
      <c r="L388" s="3" t="s">
        <v>24</v>
      </c>
      <c r="M388" t="e">
        <f t="shared" si="10"/>
        <v>#VALUE!</v>
      </c>
      <c r="N388" s="46">
        <f t="shared" si="11"/>
        <v>0</v>
      </c>
      <c r="O388" s="14"/>
    </row>
    <row r="389" spans="2:15">
      <c r="B389">
        <v>3000384</v>
      </c>
      <c r="C389" s="2">
        <v>108957</v>
      </c>
      <c r="D389" s="5">
        <v>4.9700000000000001E-2</v>
      </c>
      <c r="E389" s="2" t="s">
        <v>23</v>
      </c>
      <c r="F389" s="2" t="s">
        <v>23</v>
      </c>
      <c r="G389" s="3">
        <v>653</v>
      </c>
      <c r="H389" s="3">
        <v>0.72000000000000008</v>
      </c>
      <c r="I389" s="3" t="s">
        <v>6</v>
      </c>
      <c r="J389" s="3" t="b">
        <v>0</v>
      </c>
      <c r="K389" s="4" t="s">
        <v>24</v>
      </c>
      <c r="L389" s="3" t="s">
        <v>24</v>
      </c>
      <c r="M389" t="e">
        <f t="shared" si="10"/>
        <v>#VALUE!</v>
      </c>
      <c r="N389" s="46">
        <f t="shared" si="11"/>
        <v>0</v>
      </c>
      <c r="O389" s="14"/>
    </row>
    <row r="390" spans="2:15">
      <c r="B390">
        <v>3000385</v>
      </c>
      <c r="C390" s="2">
        <v>24868</v>
      </c>
      <c r="D390" s="5">
        <v>5.11E-2</v>
      </c>
      <c r="E390" s="2" t="s">
        <v>23</v>
      </c>
      <c r="F390" s="2" t="s">
        <v>25</v>
      </c>
      <c r="G390" s="3">
        <v>784</v>
      </c>
      <c r="H390" s="3">
        <v>0.87</v>
      </c>
      <c r="I390" s="3" t="s">
        <v>6</v>
      </c>
      <c r="J390" s="3" t="b">
        <v>0</v>
      </c>
      <c r="K390" s="4" t="s">
        <v>24</v>
      </c>
      <c r="L390" s="3" t="s">
        <v>24</v>
      </c>
      <c r="M390" t="e">
        <f t="shared" ref="M390:M453" si="12">IF(ISBLANK(J390), 0, K390 / (1 + 0.12)^(L390/12))</f>
        <v>#VALUE!</v>
      </c>
      <c r="N390" s="46">
        <f t="shared" ref="N390:N453" si="13">IF(F390="defaulted", C390 * (1 - K390), 0)</f>
        <v>0</v>
      </c>
      <c r="O390" s="14"/>
    </row>
    <row r="391" spans="2:15">
      <c r="B391">
        <v>3000386</v>
      </c>
      <c r="C391" s="2">
        <v>46506</v>
      </c>
      <c r="D391" s="5">
        <v>3.5999999999999997E-2</v>
      </c>
      <c r="E391" s="2" t="s">
        <v>23</v>
      </c>
      <c r="F391" s="2" t="s">
        <v>23</v>
      </c>
      <c r="G391" s="3">
        <v>792</v>
      </c>
      <c r="H391" s="3">
        <v>0.2</v>
      </c>
      <c r="I391" s="3" t="s">
        <v>6</v>
      </c>
      <c r="J391" s="3" t="b">
        <v>0</v>
      </c>
      <c r="K391" s="4" t="s">
        <v>24</v>
      </c>
      <c r="L391" s="3" t="s">
        <v>24</v>
      </c>
      <c r="M391" t="e">
        <f t="shared" si="12"/>
        <v>#VALUE!</v>
      </c>
      <c r="N391" s="46">
        <f t="shared" si="13"/>
        <v>0</v>
      </c>
      <c r="O391" s="14"/>
    </row>
    <row r="392" spans="2:15">
      <c r="B392">
        <v>3000387</v>
      </c>
      <c r="C392" s="2">
        <v>194471</v>
      </c>
      <c r="D392" s="5">
        <v>2.35E-2</v>
      </c>
      <c r="E392" s="2" t="s">
        <v>23</v>
      </c>
      <c r="F392" s="2" t="s">
        <v>23</v>
      </c>
      <c r="G392" s="3">
        <v>775</v>
      </c>
      <c r="H392" s="3">
        <v>0.61599999999999999</v>
      </c>
      <c r="I392" s="3" t="s">
        <v>6</v>
      </c>
      <c r="J392" s="3" t="b">
        <v>0</v>
      </c>
      <c r="K392" s="4" t="s">
        <v>24</v>
      </c>
      <c r="L392" s="3" t="s">
        <v>24</v>
      </c>
      <c r="M392" t="e">
        <f t="shared" si="12"/>
        <v>#VALUE!</v>
      </c>
      <c r="N392" s="46">
        <f t="shared" si="13"/>
        <v>0</v>
      </c>
      <c r="O392" s="14"/>
    </row>
    <row r="393" spans="2:15">
      <c r="B393">
        <v>3000388</v>
      </c>
      <c r="C393" s="2">
        <v>127780</v>
      </c>
      <c r="D393" s="5">
        <v>4.8599999999999997E-2</v>
      </c>
      <c r="E393" s="2" t="s">
        <v>23</v>
      </c>
      <c r="F393" s="2" t="s">
        <v>23</v>
      </c>
      <c r="G393" s="3">
        <v>648</v>
      </c>
      <c r="H393" s="3">
        <v>0.71200000000000008</v>
      </c>
      <c r="I393" s="3" t="s">
        <v>6</v>
      </c>
      <c r="J393" s="3" t="b">
        <v>0</v>
      </c>
      <c r="K393" s="4" t="s">
        <v>24</v>
      </c>
      <c r="L393" s="3" t="s">
        <v>24</v>
      </c>
      <c r="M393" t="e">
        <f t="shared" si="12"/>
        <v>#VALUE!</v>
      </c>
      <c r="N393" s="46">
        <f t="shared" si="13"/>
        <v>0</v>
      </c>
      <c r="O393" s="14"/>
    </row>
    <row r="394" spans="2:15">
      <c r="B394">
        <v>3000389</v>
      </c>
      <c r="C394" s="2">
        <v>20552</v>
      </c>
      <c r="D394" s="5">
        <v>2.1499999999999998E-2</v>
      </c>
      <c r="E394" s="2" t="s">
        <v>23</v>
      </c>
      <c r="F394" s="2" t="s">
        <v>23</v>
      </c>
      <c r="G394" s="3">
        <v>675</v>
      </c>
      <c r="H394" s="3">
        <v>0.2</v>
      </c>
      <c r="I394" s="3" t="s">
        <v>6</v>
      </c>
      <c r="J394" s="3" t="b">
        <v>0</v>
      </c>
      <c r="K394" s="4" t="s">
        <v>24</v>
      </c>
      <c r="L394" s="3" t="s">
        <v>24</v>
      </c>
      <c r="M394" t="e">
        <f t="shared" si="12"/>
        <v>#VALUE!</v>
      </c>
      <c r="N394" s="46">
        <f t="shared" si="13"/>
        <v>0</v>
      </c>
      <c r="O394" s="14"/>
    </row>
    <row r="395" spans="2:15">
      <c r="B395">
        <v>3000390</v>
      </c>
      <c r="C395" s="2">
        <v>78052</v>
      </c>
      <c r="D395" s="5">
        <v>3.3399999999999999E-2</v>
      </c>
      <c r="E395" s="2" t="s">
        <v>26</v>
      </c>
      <c r="F395" s="2" t="s">
        <v>27</v>
      </c>
      <c r="G395" s="3">
        <v>412.2</v>
      </c>
      <c r="H395" s="3">
        <v>0.28999999999999992</v>
      </c>
      <c r="I395" s="3" t="s">
        <v>6</v>
      </c>
      <c r="J395" s="3" t="s">
        <v>24</v>
      </c>
      <c r="K395" s="4">
        <v>0.02</v>
      </c>
      <c r="L395" s="3">
        <v>5</v>
      </c>
      <c r="M395">
        <f t="shared" si="12"/>
        <v>1.9077544981512026E-2</v>
      </c>
      <c r="N395" s="46">
        <f t="shared" si="13"/>
        <v>76490.959999999992</v>
      </c>
      <c r="O395" s="14"/>
    </row>
    <row r="396" spans="2:15">
      <c r="B396">
        <v>3000391</v>
      </c>
      <c r="C396" s="2">
        <v>75114</v>
      </c>
      <c r="D396" s="5">
        <v>6.0900000000000003E-2</v>
      </c>
      <c r="E396" s="2" t="s">
        <v>23</v>
      </c>
      <c r="F396" s="2" t="s">
        <v>23</v>
      </c>
      <c r="G396" s="3">
        <v>674</v>
      </c>
      <c r="H396" s="3">
        <v>0.69600000000000006</v>
      </c>
      <c r="I396" s="3" t="s">
        <v>6</v>
      </c>
      <c r="J396" s="3" t="b">
        <v>0</v>
      </c>
      <c r="K396" s="4" t="s">
        <v>24</v>
      </c>
      <c r="L396" s="3" t="s">
        <v>24</v>
      </c>
      <c r="M396" t="e">
        <f t="shared" si="12"/>
        <v>#VALUE!</v>
      </c>
      <c r="N396" s="46">
        <f t="shared" si="13"/>
        <v>0</v>
      </c>
      <c r="O396" s="14"/>
    </row>
    <row r="397" spans="2:15">
      <c r="B397">
        <v>3000392</v>
      </c>
      <c r="C397" s="2">
        <v>77013</v>
      </c>
      <c r="D397" s="5">
        <v>2.4199999999999999E-2</v>
      </c>
      <c r="E397" s="2" t="s">
        <v>23</v>
      </c>
      <c r="F397" s="2" t="s">
        <v>23</v>
      </c>
      <c r="G397" s="3">
        <v>762</v>
      </c>
      <c r="H397" s="3">
        <v>0.35199999999999998</v>
      </c>
      <c r="I397" s="3" t="s">
        <v>6</v>
      </c>
      <c r="J397" s="3" t="b">
        <v>0</v>
      </c>
      <c r="K397" s="4" t="s">
        <v>24</v>
      </c>
      <c r="L397" s="3" t="s">
        <v>24</v>
      </c>
      <c r="M397" t="e">
        <f t="shared" si="12"/>
        <v>#VALUE!</v>
      </c>
      <c r="N397" s="46">
        <f t="shared" si="13"/>
        <v>0</v>
      </c>
      <c r="O397" s="14"/>
    </row>
    <row r="398" spans="2:15">
      <c r="B398">
        <v>3000393</v>
      </c>
      <c r="C398" s="2">
        <v>68838</v>
      </c>
      <c r="D398" s="5">
        <v>6.5699999999999995E-2</v>
      </c>
      <c r="E398" s="2" t="s">
        <v>23</v>
      </c>
      <c r="F398" s="2" t="s">
        <v>27</v>
      </c>
      <c r="G398" s="3">
        <v>400.8</v>
      </c>
      <c r="H398" s="3">
        <v>0.51</v>
      </c>
      <c r="I398" s="3" t="s">
        <v>6</v>
      </c>
      <c r="J398" s="3" t="s">
        <v>24</v>
      </c>
      <c r="K398" s="4">
        <v>0.25</v>
      </c>
      <c r="L398" s="3">
        <v>6</v>
      </c>
      <c r="M398">
        <f t="shared" si="12"/>
        <v>0.23622779563076698</v>
      </c>
      <c r="N398" s="46">
        <f t="shared" si="13"/>
        <v>51628.5</v>
      </c>
      <c r="O398" s="14"/>
    </row>
    <row r="399" spans="2:15">
      <c r="B399">
        <v>3000394</v>
      </c>
      <c r="C399" s="2">
        <v>158863</v>
      </c>
      <c r="D399" s="5">
        <v>2.7099999999999999E-2</v>
      </c>
      <c r="E399" s="2" t="s">
        <v>23</v>
      </c>
      <c r="F399" s="2" t="s">
        <v>23</v>
      </c>
      <c r="G399" s="3">
        <v>648</v>
      </c>
      <c r="H399" s="3">
        <v>0.2</v>
      </c>
      <c r="I399" s="3" t="s">
        <v>6</v>
      </c>
      <c r="J399" s="3" t="b">
        <v>0</v>
      </c>
      <c r="K399" s="4" t="s">
        <v>24</v>
      </c>
      <c r="L399" s="3" t="s">
        <v>24</v>
      </c>
      <c r="M399" t="e">
        <f t="shared" si="12"/>
        <v>#VALUE!</v>
      </c>
      <c r="N399" s="46">
        <f t="shared" si="13"/>
        <v>0</v>
      </c>
      <c r="O399" s="14"/>
    </row>
    <row r="400" spans="2:15">
      <c r="B400">
        <v>3000395</v>
      </c>
      <c r="C400" s="2">
        <v>68739</v>
      </c>
      <c r="D400" s="5">
        <v>6.3200000000000006E-2</v>
      </c>
      <c r="E400" s="2" t="s">
        <v>23</v>
      </c>
      <c r="F400" s="2" t="s">
        <v>23</v>
      </c>
      <c r="G400" s="3">
        <v>775</v>
      </c>
      <c r="H400" s="3">
        <v>0.55999999999999994</v>
      </c>
      <c r="I400" s="3" t="s">
        <v>6</v>
      </c>
      <c r="J400" s="3" t="b">
        <v>0</v>
      </c>
      <c r="K400" s="4" t="s">
        <v>24</v>
      </c>
      <c r="L400" s="3" t="s">
        <v>24</v>
      </c>
      <c r="M400" t="e">
        <f t="shared" si="12"/>
        <v>#VALUE!</v>
      </c>
      <c r="N400" s="46">
        <f t="shared" si="13"/>
        <v>0</v>
      </c>
      <c r="O400" s="14"/>
    </row>
    <row r="401" spans="2:15">
      <c r="B401">
        <v>3000396</v>
      </c>
      <c r="C401" s="2">
        <v>60062</v>
      </c>
      <c r="D401" s="5">
        <v>2.9399999999999999E-2</v>
      </c>
      <c r="E401" s="2" t="s">
        <v>23</v>
      </c>
      <c r="F401" s="2" t="s">
        <v>23</v>
      </c>
      <c r="G401" s="3">
        <v>639</v>
      </c>
      <c r="H401" s="3">
        <v>0.45600000000000007</v>
      </c>
      <c r="I401" s="3" t="s">
        <v>6</v>
      </c>
      <c r="J401" s="3" t="b">
        <v>0</v>
      </c>
      <c r="K401" s="4" t="s">
        <v>24</v>
      </c>
      <c r="L401" s="3" t="s">
        <v>24</v>
      </c>
      <c r="M401" t="e">
        <f t="shared" si="12"/>
        <v>#VALUE!</v>
      </c>
      <c r="N401" s="46">
        <f t="shared" si="13"/>
        <v>0</v>
      </c>
      <c r="O401" s="14"/>
    </row>
    <row r="402" spans="2:15">
      <c r="B402">
        <v>3000397</v>
      </c>
      <c r="C402" s="2">
        <v>17173</v>
      </c>
      <c r="D402" s="5">
        <v>5.5399999999999998E-2</v>
      </c>
      <c r="E402" s="2" t="s">
        <v>23</v>
      </c>
      <c r="F402" s="2" t="s">
        <v>27</v>
      </c>
      <c r="G402" s="3">
        <v>454.8</v>
      </c>
      <c r="H402" s="3">
        <v>0.2</v>
      </c>
      <c r="I402" s="3" t="s">
        <v>6</v>
      </c>
      <c r="J402" s="3" t="s">
        <v>24</v>
      </c>
      <c r="K402" s="4">
        <v>0.16</v>
      </c>
      <c r="L402" s="3">
        <v>6</v>
      </c>
      <c r="M402">
        <f t="shared" si="12"/>
        <v>0.15118578920369088</v>
      </c>
      <c r="N402" s="46">
        <f t="shared" si="13"/>
        <v>14425.32</v>
      </c>
      <c r="O402" s="14"/>
    </row>
    <row r="403" spans="2:15">
      <c r="B403">
        <v>3000398</v>
      </c>
      <c r="C403" s="2">
        <v>124079</v>
      </c>
      <c r="D403" s="5">
        <v>3.4200000000000001E-2</v>
      </c>
      <c r="E403" s="2" t="s">
        <v>23</v>
      </c>
      <c r="F403" s="2" t="s">
        <v>23</v>
      </c>
      <c r="G403" s="3">
        <v>799</v>
      </c>
      <c r="H403" s="3">
        <v>0.2</v>
      </c>
      <c r="I403" s="3" t="s">
        <v>6</v>
      </c>
      <c r="J403" s="3" t="b">
        <v>0</v>
      </c>
      <c r="K403" s="4" t="s">
        <v>24</v>
      </c>
      <c r="L403" s="3" t="s">
        <v>24</v>
      </c>
      <c r="M403" t="e">
        <f t="shared" si="12"/>
        <v>#VALUE!</v>
      </c>
      <c r="N403" s="46">
        <f t="shared" si="13"/>
        <v>0</v>
      </c>
      <c r="O403" s="14"/>
    </row>
    <row r="404" spans="2:15">
      <c r="B404">
        <v>3000399</v>
      </c>
      <c r="C404" s="2">
        <v>132545</v>
      </c>
      <c r="D404" s="5">
        <v>3.3399999999999999E-2</v>
      </c>
      <c r="E404" s="2" t="s">
        <v>23</v>
      </c>
      <c r="F404" s="2" t="s">
        <v>23</v>
      </c>
      <c r="G404" s="3">
        <v>705</v>
      </c>
      <c r="H404" s="3">
        <v>0.624</v>
      </c>
      <c r="I404" s="3" t="s">
        <v>6</v>
      </c>
      <c r="J404" s="3" t="b">
        <v>0</v>
      </c>
      <c r="K404" s="4" t="s">
        <v>24</v>
      </c>
      <c r="L404" s="3" t="s">
        <v>24</v>
      </c>
      <c r="M404" t="e">
        <f t="shared" si="12"/>
        <v>#VALUE!</v>
      </c>
      <c r="N404" s="46">
        <f t="shared" si="13"/>
        <v>0</v>
      </c>
      <c r="O404" s="14"/>
    </row>
    <row r="405" spans="2:15">
      <c r="B405">
        <v>3000400</v>
      </c>
      <c r="C405" s="2">
        <v>80803</v>
      </c>
      <c r="D405" s="5">
        <v>2.3199999999999998E-2</v>
      </c>
      <c r="E405" s="2" t="s">
        <v>23</v>
      </c>
      <c r="F405" s="2" t="s">
        <v>23</v>
      </c>
      <c r="G405" s="3">
        <v>740</v>
      </c>
      <c r="H405" s="3">
        <v>0.28000000000000003</v>
      </c>
      <c r="I405" s="3" t="s">
        <v>6</v>
      </c>
      <c r="J405" s="3" t="b">
        <v>0</v>
      </c>
      <c r="K405" s="4" t="s">
        <v>24</v>
      </c>
      <c r="L405" s="3" t="s">
        <v>24</v>
      </c>
      <c r="M405" t="e">
        <f t="shared" si="12"/>
        <v>#VALUE!</v>
      </c>
      <c r="N405" s="46">
        <f t="shared" si="13"/>
        <v>0</v>
      </c>
      <c r="O405" s="14"/>
    </row>
    <row r="406" spans="2:15">
      <c r="B406">
        <v>3000401</v>
      </c>
      <c r="C406" s="2">
        <v>134768</v>
      </c>
      <c r="D406" s="5">
        <v>5.9700000000000003E-2</v>
      </c>
      <c r="E406" s="2" t="s">
        <v>23</v>
      </c>
      <c r="F406" s="2" t="s">
        <v>23</v>
      </c>
      <c r="G406" s="3">
        <v>695</v>
      </c>
      <c r="H406" s="3">
        <v>0.51200000000000001</v>
      </c>
      <c r="I406" s="3" t="s">
        <v>6</v>
      </c>
      <c r="J406" s="3" t="b">
        <v>0</v>
      </c>
      <c r="K406" s="4" t="s">
        <v>24</v>
      </c>
      <c r="L406" s="3" t="s">
        <v>24</v>
      </c>
      <c r="M406" t="e">
        <f t="shared" si="12"/>
        <v>#VALUE!</v>
      </c>
      <c r="N406" s="46">
        <f t="shared" si="13"/>
        <v>0</v>
      </c>
      <c r="O406" s="14"/>
    </row>
    <row r="407" spans="2:15">
      <c r="B407">
        <v>3000402</v>
      </c>
      <c r="C407" s="2">
        <v>154337</v>
      </c>
      <c r="D407" s="5">
        <v>6.1199999999999997E-2</v>
      </c>
      <c r="E407" s="2" t="s">
        <v>23</v>
      </c>
      <c r="F407" s="2" t="s">
        <v>23</v>
      </c>
      <c r="G407" s="3">
        <v>779</v>
      </c>
      <c r="H407" s="3">
        <v>0.52800000000000014</v>
      </c>
      <c r="I407" s="3" t="s">
        <v>6</v>
      </c>
      <c r="J407" s="3" t="b">
        <v>0</v>
      </c>
      <c r="K407" s="4" t="s">
        <v>24</v>
      </c>
      <c r="L407" s="3" t="s">
        <v>24</v>
      </c>
      <c r="M407" t="e">
        <f t="shared" si="12"/>
        <v>#VALUE!</v>
      </c>
      <c r="N407" s="46">
        <f t="shared" si="13"/>
        <v>0</v>
      </c>
      <c r="O407" s="14"/>
    </row>
    <row r="408" spans="2:15">
      <c r="B408">
        <v>3000403</v>
      </c>
      <c r="C408" s="2">
        <v>94887</v>
      </c>
      <c r="D408" s="5">
        <v>6.9000000000000006E-2</v>
      </c>
      <c r="E408" s="2" t="s">
        <v>23</v>
      </c>
      <c r="F408" s="2" t="s">
        <v>23</v>
      </c>
      <c r="G408" s="3">
        <v>798</v>
      </c>
      <c r="H408" s="3">
        <v>0.28000000000000003</v>
      </c>
      <c r="I408" s="3" t="s">
        <v>6</v>
      </c>
      <c r="J408" s="3" t="b">
        <v>0</v>
      </c>
      <c r="K408" s="4" t="s">
        <v>24</v>
      </c>
      <c r="L408" s="3" t="s">
        <v>24</v>
      </c>
      <c r="M408" t="e">
        <f t="shared" si="12"/>
        <v>#VALUE!</v>
      </c>
      <c r="N408" s="46">
        <f t="shared" si="13"/>
        <v>0</v>
      </c>
      <c r="O408" s="14"/>
    </row>
    <row r="409" spans="2:15">
      <c r="B409">
        <v>3000404</v>
      </c>
      <c r="C409" s="2">
        <v>44327</v>
      </c>
      <c r="D409" s="5">
        <v>5.4899999999999997E-2</v>
      </c>
      <c r="E409" s="2" t="s">
        <v>26</v>
      </c>
      <c r="F409" s="2" t="s">
        <v>27</v>
      </c>
      <c r="G409" s="3">
        <v>391.2</v>
      </c>
      <c r="H409" s="3">
        <v>0.31999999999999995</v>
      </c>
      <c r="I409" s="3" t="s">
        <v>6</v>
      </c>
      <c r="J409" s="3" t="s">
        <v>24</v>
      </c>
      <c r="K409" s="4">
        <v>0.22</v>
      </c>
      <c r="L409" s="3">
        <v>5</v>
      </c>
      <c r="M409">
        <f t="shared" si="12"/>
        <v>0.2098529947966323</v>
      </c>
      <c r="N409" s="46">
        <f t="shared" si="13"/>
        <v>34575.06</v>
      </c>
      <c r="O409" s="14"/>
    </row>
    <row r="410" spans="2:15">
      <c r="B410">
        <v>3000405</v>
      </c>
      <c r="C410" s="2">
        <v>63598</v>
      </c>
      <c r="D410" s="5">
        <v>6.5199999999999994E-2</v>
      </c>
      <c r="E410" s="2" t="s">
        <v>26</v>
      </c>
      <c r="F410" s="2" t="s">
        <v>27</v>
      </c>
      <c r="G410" s="3">
        <v>430.8</v>
      </c>
      <c r="H410" s="3">
        <v>0.51</v>
      </c>
      <c r="I410" s="3" t="s">
        <v>6</v>
      </c>
      <c r="J410" s="3" t="s">
        <v>24</v>
      </c>
      <c r="K410" s="4">
        <v>0.24</v>
      </c>
      <c r="L410" s="3">
        <v>4</v>
      </c>
      <c r="M410">
        <f t="shared" si="12"/>
        <v>0.23110281426650145</v>
      </c>
      <c r="N410" s="46">
        <f t="shared" si="13"/>
        <v>48334.48</v>
      </c>
      <c r="O410" s="14"/>
    </row>
    <row r="411" spans="2:15">
      <c r="B411">
        <v>3000406</v>
      </c>
      <c r="C411" s="2">
        <v>107921</v>
      </c>
      <c r="D411" s="5">
        <v>2.3199999999999998E-2</v>
      </c>
      <c r="E411" s="2" t="s">
        <v>23</v>
      </c>
      <c r="F411" s="2" t="s">
        <v>23</v>
      </c>
      <c r="G411" s="3">
        <v>786</v>
      </c>
      <c r="H411" s="3">
        <v>0.63200000000000001</v>
      </c>
      <c r="I411" s="3" t="s">
        <v>6</v>
      </c>
      <c r="J411" s="3" t="b">
        <v>0</v>
      </c>
      <c r="K411" s="4" t="s">
        <v>24</v>
      </c>
      <c r="L411" s="3" t="s">
        <v>24</v>
      </c>
      <c r="M411" t="e">
        <f t="shared" si="12"/>
        <v>#VALUE!</v>
      </c>
      <c r="N411" s="46">
        <f t="shared" si="13"/>
        <v>0</v>
      </c>
      <c r="O411" s="14"/>
    </row>
    <row r="412" spans="2:15">
      <c r="B412">
        <v>3000407</v>
      </c>
      <c r="C412" s="2">
        <v>124561</v>
      </c>
      <c r="D412" s="5">
        <v>4.8399999999999999E-2</v>
      </c>
      <c r="E412" s="2" t="s">
        <v>23</v>
      </c>
      <c r="F412" s="2" t="s">
        <v>27</v>
      </c>
      <c r="G412" s="3">
        <v>436.2</v>
      </c>
      <c r="H412" s="3">
        <v>0.66</v>
      </c>
      <c r="I412" s="3" t="s">
        <v>6</v>
      </c>
      <c r="J412" s="3" t="s">
        <v>24</v>
      </c>
      <c r="K412" s="4">
        <v>0.04</v>
      </c>
      <c r="L412" s="3">
        <v>5</v>
      </c>
      <c r="M412">
        <f t="shared" si="12"/>
        <v>3.8155089963024053E-2</v>
      </c>
      <c r="N412" s="46">
        <f t="shared" si="13"/>
        <v>119578.56</v>
      </c>
      <c r="O412" s="14"/>
    </row>
    <row r="413" spans="2:15">
      <c r="B413">
        <v>3000408</v>
      </c>
      <c r="C413" s="2">
        <v>118906</v>
      </c>
      <c r="D413" s="5">
        <v>6.7000000000000004E-2</v>
      </c>
      <c r="E413" s="2" t="s">
        <v>23</v>
      </c>
      <c r="F413" s="2" t="s">
        <v>23</v>
      </c>
      <c r="G413" s="3">
        <v>661</v>
      </c>
      <c r="H413" s="3">
        <v>0.33600000000000008</v>
      </c>
      <c r="I413" s="3" t="s">
        <v>6</v>
      </c>
      <c r="J413" s="3" t="b">
        <v>0</v>
      </c>
      <c r="K413" s="4" t="s">
        <v>24</v>
      </c>
      <c r="L413" s="3" t="s">
        <v>24</v>
      </c>
      <c r="M413" t="e">
        <f t="shared" si="12"/>
        <v>#VALUE!</v>
      </c>
      <c r="N413" s="46">
        <f t="shared" si="13"/>
        <v>0</v>
      </c>
      <c r="O413" s="14"/>
    </row>
    <row r="414" spans="2:15">
      <c r="B414">
        <v>3000409</v>
      </c>
      <c r="C414" s="2">
        <v>162582</v>
      </c>
      <c r="D414" s="5">
        <v>2.0500000000000001E-2</v>
      </c>
      <c r="E414" s="2" t="s">
        <v>23</v>
      </c>
      <c r="F414" s="2" t="s">
        <v>23</v>
      </c>
      <c r="G414" s="3">
        <v>677</v>
      </c>
      <c r="H414" s="3">
        <v>0.68</v>
      </c>
      <c r="I414" s="3" t="s">
        <v>6</v>
      </c>
      <c r="J414" s="3" t="b">
        <v>0</v>
      </c>
      <c r="K414" s="4" t="s">
        <v>24</v>
      </c>
      <c r="L414" s="3" t="s">
        <v>24</v>
      </c>
      <c r="M414" t="e">
        <f t="shared" si="12"/>
        <v>#VALUE!</v>
      </c>
      <c r="N414" s="46">
        <f t="shared" si="13"/>
        <v>0</v>
      </c>
      <c r="O414" s="14"/>
    </row>
    <row r="415" spans="2:15">
      <c r="B415">
        <v>3000410</v>
      </c>
      <c r="C415" s="2">
        <v>122376</v>
      </c>
      <c r="D415" s="5">
        <v>3.4299999999999997E-2</v>
      </c>
      <c r="E415" s="2" t="s">
        <v>23</v>
      </c>
      <c r="F415" s="2" t="s">
        <v>23</v>
      </c>
      <c r="G415" s="3">
        <v>733</v>
      </c>
      <c r="H415" s="3">
        <v>0.65600000000000003</v>
      </c>
      <c r="I415" s="3" t="s">
        <v>6</v>
      </c>
      <c r="J415" s="3" t="b">
        <v>0</v>
      </c>
      <c r="K415" s="4" t="s">
        <v>24</v>
      </c>
      <c r="L415" s="3" t="s">
        <v>24</v>
      </c>
      <c r="M415" t="e">
        <f t="shared" si="12"/>
        <v>#VALUE!</v>
      </c>
      <c r="N415" s="46">
        <f t="shared" si="13"/>
        <v>0</v>
      </c>
      <c r="O415" s="14"/>
    </row>
    <row r="416" spans="2:15">
      <c r="B416">
        <v>3000411</v>
      </c>
      <c r="C416" s="2">
        <v>61776</v>
      </c>
      <c r="D416" s="5">
        <v>5.7200000000000001E-2</v>
      </c>
      <c r="E416" s="2" t="s">
        <v>23</v>
      </c>
      <c r="F416" s="2" t="s">
        <v>27</v>
      </c>
      <c r="G416" s="3">
        <v>460.2</v>
      </c>
      <c r="H416" s="3">
        <v>0.2</v>
      </c>
      <c r="I416" s="3" t="s">
        <v>6</v>
      </c>
      <c r="J416" s="3" t="s">
        <v>24</v>
      </c>
      <c r="K416" s="4">
        <v>0.18</v>
      </c>
      <c r="L416" s="3">
        <v>3</v>
      </c>
      <c r="M416">
        <f t="shared" si="12"/>
        <v>0.17497177576325676</v>
      </c>
      <c r="N416" s="46">
        <f t="shared" si="13"/>
        <v>50656.320000000007</v>
      </c>
      <c r="O416" s="14"/>
    </row>
    <row r="417" spans="2:15">
      <c r="B417">
        <v>3000412</v>
      </c>
      <c r="C417" s="2">
        <v>30311</v>
      </c>
      <c r="D417" s="5">
        <v>3.5099999999999999E-2</v>
      </c>
      <c r="E417" s="2" t="s">
        <v>26</v>
      </c>
      <c r="F417" s="2" t="s">
        <v>27</v>
      </c>
      <c r="G417" s="3">
        <v>370.8</v>
      </c>
      <c r="H417" s="3">
        <v>0.66</v>
      </c>
      <c r="I417" s="3" t="s">
        <v>6</v>
      </c>
      <c r="J417" s="3" t="s">
        <v>24</v>
      </c>
      <c r="K417" s="4">
        <v>0.08</v>
      </c>
      <c r="L417" s="3">
        <v>3</v>
      </c>
      <c r="M417">
        <f t="shared" si="12"/>
        <v>7.7765233672558567E-2</v>
      </c>
      <c r="N417" s="46">
        <f t="shared" si="13"/>
        <v>27886.120000000003</v>
      </c>
      <c r="O417" s="14"/>
    </row>
    <row r="418" spans="2:15">
      <c r="B418">
        <v>3000413</v>
      </c>
      <c r="C418" s="2">
        <v>99304</v>
      </c>
      <c r="D418" s="5">
        <v>4.9200000000000001E-2</v>
      </c>
      <c r="E418" s="2" t="s">
        <v>23</v>
      </c>
      <c r="F418" s="2" t="s">
        <v>23</v>
      </c>
      <c r="G418" s="3">
        <v>686</v>
      </c>
      <c r="H418" s="3">
        <v>0.27200000000000002</v>
      </c>
      <c r="I418" s="3" t="s">
        <v>6</v>
      </c>
      <c r="J418" s="3" t="b">
        <v>0</v>
      </c>
      <c r="K418" s="4" t="s">
        <v>24</v>
      </c>
      <c r="L418" s="3" t="s">
        <v>24</v>
      </c>
      <c r="M418" t="e">
        <f t="shared" si="12"/>
        <v>#VALUE!</v>
      </c>
      <c r="N418" s="46">
        <f t="shared" si="13"/>
        <v>0</v>
      </c>
      <c r="O418" s="14"/>
    </row>
    <row r="419" spans="2:15">
      <c r="B419">
        <v>3000414</v>
      </c>
      <c r="C419" s="2">
        <v>106249</v>
      </c>
      <c r="D419" s="5">
        <v>2.6700000000000002E-2</v>
      </c>
      <c r="E419" s="2" t="s">
        <v>23</v>
      </c>
      <c r="F419" s="2" t="s">
        <v>23</v>
      </c>
      <c r="G419" s="3">
        <v>785</v>
      </c>
      <c r="H419" s="3">
        <v>0.3680000000000001</v>
      </c>
      <c r="I419" s="3" t="s">
        <v>6</v>
      </c>
      <c r="J419" s="3" t="b">
        <v>0</v>
      </c>
      <c r="K419" s="4" t="s">
        <v>24</v>
      </c>
      <c r="L419" s="3" t="s">
        <v>24</v>
      </c>
      <c r="M419" t="e">
        <f t="shared" si="12"/>
        <v>#VALUE!</v>
      </c>
      <c r="N419" s="46">
        <f t="shared" si="13"/>
        <v>0</v>
      </c>
      <c r="O419" s="14"/>
    </row>
    <row r="420" spans="2:15">
      <c r="B420">
        <v>3000415</v>
      </c>
      <c r="C420" s="2">
        <v>33250</v>
      </c>
      <c r="D420" s="5">
        <v>3.0300000000000001E-2</v>
      </c>
      <c r="E420" s="2" t="s">
        <v>23</v>
      </c>
      <c r="F420" s="2" t="s">
        <v>23</v>
      </c>
      <c r="G420" s="3">
        <v>739</v>
      </c>
      <c r="H420" s="3">
        <v>0.43999999999999995</v>
      </c>
      <c r="I420" s="3" t="s">
        <v>6</v>
      </c>
      <c r="J420" s="3" t="b">
        <v>0</v>
      </c>
      <c r="K420" s="4" t="s">
        <v>24</v>
      </c>
      <c r="L420" s="3" t="s">
        <v>24</v>
      </c>
      <c r="M420" t="e">
        <f t="shared" si="12"/>
        <v>#VALUE!</v>
      </c>
      <c r="N420" s="46">
        <f t="shared" si="13"/>
        <v>0</v>
      </c>
      <c r="O420" s="14"/>
    </row>
    <row r="421" spans="2:15">
      <c r="B421">
        <v>3000416</v>
      </c>
      <c r="C421" s="2">
        <v>120629</v>
      </c>
      <c r="D421" s="5">
        <v>5.9799999999999999E-2</v>
      </c>
      <c r="E421" s="2" t="s">
        <v>23</v>
      </c>
      <c r="F421" s="2" t="s">
        <v>23</v>
      </c>
      <c r="G421" s="3">
        <v>775</v>
      </c>
      <c r="H421" s="3">
        <v>0.2</v>
      </c>
      <c r="I421" s="3" t="s">
        <v>6</v>
      </c>
      <c r="J421" s="3" t="b">
        <v>0</v>
      </c>
      <c r="K421" s="4" t="s">
        <v>24</v>
      </c>
      <c r="L421" s="3" t="s">
        <v>24</v>
      </c>
      <c r="M421" t="e">
        <f t="shared" si="12"/>
        <v>#VALUE!</v>
      </c>
      <c r="N421" s="46">
        <f t="shared" si="13"/>
        <v>0</v>
      </c>
      <c r="O421" s="14"/>
    </row>
    <row r="422" spans="2:15">
      <c r="B422">
        <v>3000417</v>
      </c>
      <c r="C422" s="2">
        <v>35092</v>
      </c>
      <c r="D422" s="5">
        <v>5.5599999999999997E-2</v>
      </c>
      <c r="E422" s="2" t="s">
        <v>23</v>
      </c>
      <c r="F422" s="2" t="s">
        <v>23</v>
      </c>
      <c r="G422" s="3">
        <v>725</v>
      </c>
      <c r="H422" s="3">
        <v>0.7360000000000001</v>
      </c>
      <c r="I422" s="3" t="s">
        <v>6</v>
      </c>
      <c r="J422" s="3" t="b">
        <v>0</v>
      </c>
      <c r="K422" s="4" t="s">
        <v>24</v>
      </c>
      <c r="L422" s="3" t="s">
        <v>24</v>
      </c>
      <c r="M422" t="e">
        <f t="shared" si="12"/>
        <v>#VALUE!</v>
      </c>
      <c r="N422" s="46">
        <f t="shared" si="13"/>
        <v>0</v>
      </c>
      <c r="O422" s="14"/>
    </row>
    <row r="423" spans="2:15">
      <c r="B423">
        <v>3000418</v>
      </c>
      <c r="C423" s="2">
        <v>13892</v>
      </c>
      <c r="D423" s="5">
        <v>3.8300000000000001E-2</v>
      </c>
      <c r="E423" s="2" t="s">
        <v>23</v>
      </c>
      <c r="F423" s="2" t="s">
        <v>23</v>
      </c>
      <c r="G423" s="3">
        <v>761</v>
      </c>
      <c r="H423" s="3">
        <v>0.75200000000000011</v>
      </c>
      <c r="I423" s="3" t="s">
        <v>6</v>
      </c>
      <c r="J423" s="3" t="b">
        <v>0</v>
      </c>
      <c r="K423" s="4" t="s">
        <v>24</v>
      </c>
      <c r="L423" s="3" t="s">
        <v>24</v>
      </c>
      <c r="M423" t="e">
        <f t="shared" si="12"/>
        <v>#VALUE!</v>
      </c>
      <c r="N423" s="46">
        <f t="shared" si="13"/>
        <v>0</v>
      </c>
      <c r="O423" s="14"/>
    </row>
    <row r="424" spans="2:15">
      <c r="B424">
        <v>3000419</v>
      </c>
      <c r="C424" s="2">
        <v>127286</v>
      </c>
      <c r="D424" s="5">
        <v>4.4200000000000003E-2</v>
      </c>
      <c r="E424" s="2" t="s">
        <v>23</v>
      </c>
      <c r="F424" s="2" t="s">
        <v>23</v>
      </c>
      <c r="G424" s="3">
        <v>723</v>
      </c>
      <c r="H424" s="3">
        <v>0.74400000000000011</v>
      </c>
      <c r="I424" s="3" t="s">
        <v>6</v>
      </c>
      <c r="J424" s="3" t="b">
        <v>0</v>
      </c>
      <c r="K424" s="4" t="s">
        <v>24</v>
      </c>
      <c r="L424" s="3" t="s">
        <v>24</v>
      </c>
      <c r="M424" t="e">
        <f t="shared" si="12"/>
        <v>#VALUE!</v>
      </c>
      <c r="N424" s="46">
        <f t="shared" si="13"/>
        <v>0</v>
      </c>
      <c r="O424" s="14"/>
    </row>
    <row r="425" spans="2:15">
      <c r="B425">
        <v>3000420</v>
      </c>
      <c r="C425" s="2">
        <v>151245</v>
      </c>
      <c r="D425" s="5">
        <v>6.2799999999999995E-2</v>
      </c>
      <c r="E425" s="2" t="s">
        <v>23</v>
      </c>
      <c r="F425" s="2" t="s">
        <v>23</v>
      </c>
      <c r="G425" s="3">
        <v>640</v>
      </c>
      <c r="H425" s="3">
        <v>0.71200000000000008</v>
      </c>
      <c r="I425" s="3" t="s">
        <v>6</v>
      </c>
      <c r="J425" s="3" t="b">
        <v>0</v>
      </c>
      <c r="K425" s="4" t="s">
        <v>24</v>
      </c>
      <c r="L425" s="3" t="s">
        <v>24</v>
      </c>
      <c r="M425" t="e">
        <f t="shared" si="12"/>
        <v>#VALUE!</v>
      </c>
      <c r="N425" s="46">
        <f t="shared" si="13"/>
        <v>0</v>
      </c>
      <c r="O425" s="14"/>
    </row>
    <row r="426" spans="2:15">
      <c r="B426">
        <v>3000421</v>
      </c>
      <c r="C426" s="2">
        <v>34338</v>
      </c>
      <c r="D426" s="5">
        <v>6.2799999999999995E-2</v>
      </c>
      <c r="E426" s="2" t="s">
        <v>23</v>
      </c>
      <c r="F426" s="2" t="s">
        <v>27</v>
      </c>
      <c r="G426" s="3">
        <v>368.4</v>
      </c>
      <c r="H426" s="3">
        <v>0.22999999999999998</v>
      </c>
      <c r="I426" s="3" t="s">
        <v>6</v>
      </c>
      <c r="J426" s="3" t="s">
        <v>24</v>
      </c>
      <c r="K426" s="4">
        <v>0.21</v>
      </c>
      <c r="L426" s="3">
        <v>3</v>
      </c>
      <c r="M426">
        <f t="shared" si="12"/>
        <v>0.20413373839046622</v>
      </c>
      <c r="N426" s="46">
        <f t="shared" si="13"/>
        <v>27127.02</v>
      </c>
      <c r="O426" s="14"/>
    </row>
    <row r="427" spans="2:15">
      <c r="B427">
        <v>3000422</v>
      </c>
      <c r="C427" s="2">
        <v>88523</v>
      </c>
      <c r="D427" s="5">
        <v>3.7600000000000001E-2</v>
      </c>
      <c r="E427" s="2" t="s">
        <v>26</v>
      </c>
      <c r="F427" s="2" t="s">
        <v>27</v>
      </c>
      <c r="G427" s="3">
        <v>459</v>
      </c>
      <c r="H427" s="3">
        <v>0.78999999999999992</v>
      </c>
      <c r="I427" s="3" t="s">
        <v>6</v>
      </c>
      <c r="J427" s="3" t="s">
        <v>24</v>
      </c>
      <c r="K427" s="4">
        <v>0.13</v>
      </c>
      <c r="L427" s="3">
        <v>5</v>
      </c>
      <c r="M427">
        <f t="shared" si="12"/>
        <v>0.12400404237982818</v>
      </c>
      <c r="N427" s="46">
        <f t="shared" si="13"/>
        <v>77015.009999999995</v>
      </c>
      <c r="O427" s="14"/>
    </row>
    <row r="428" spans="2:15">
      <c r="B428">
        <v>3000423</v>
      </c>
      <c r="C428" s="2">
        <v>106730</v>
      </c>
      <c r="D428" s="5">
        <v>5.5E-2</v>
      </c>
      <c r="E428" s="2" t="s">
        <v>23</v>
      </c>
      <c r="F428" s="2" t="s">
        <v>23</v>
      </c>
      <c r="G428" s="3">
        <v>792</v>
      </c>
      <c r="H428" s="3">
        <v>0.2</v>
      </c>
      <c r="I428" s="3" t="s">
        <v>6</v>
      </c>
      <c r="J428" s="3" t="b">
        <v>0</v>
      </c>
      <c r="K428" s="4" t="s">
        <v>24</v>
      </c>
      <c r="L428" s="3" t="s">
        <v>24</v>
      </c>
      <c r="M428" t="e">
        <f t="shared" si="12"/>
        <v>#VALUE!</v>
      </c>
      <c r="N428" s="46">
        <f t="shared" si="13"/>
        <v>0</v>
      </c>
      <c r="O428" s="14"/>
    </row>
    <row r="429" spans="2:15">
      <c r="B429">
        <v>3000424</v>
      </c>
      <c r="C429" s="2">
        <v>51219</v>
      </c>
      <c r="D429" s="5">
        <v>4.8399999999999999E-2</v>
      </c>
      <c r="E429" s="2" t="s">
        <v>23</v>
      </c>
      <c r="F429" s="2" t="s">
        <v>23</v>
      </c>
      <c r="G429" s="3">
        <v>684</v>
      </c>
      <c r="H429" s="3">
        <v>0.28000000000000003</v>
      </c>
      <c r="I429" s="3" t="s">
        <v>6</v>
      </c>
      <c r="J429" s="3" t="b">
        <v>0</v>
      </c>
      <c r="K429" s="4" t="s">
        <v>24</v>
      </c>
      <c r="L429" s="3" t="s">
        <v>24</v>
      </c>
      <c r="M429" t="e">
        <f t="shared" si="12"/>
        <v>#VALUE!</v>
      </c>
      <c r="N429" s="46">
        <f t="shared" si="13"/>
        <v>0</v>
      </c>
      <c r="O429" s="14"/>
    </row>
    <row r="430" spans="2:15">
      <c r="B430">
        <v>3000425</v>
      </c>
      <c r="C430" s="2">
        <v>32497</v>
      </c>
      <c r="D430" s="5">
        <v>3.2500000000000001E-2</v>
      </c>
      <c r="E430" s="2" t="s">
        <v>23</v>
      </c>
      <c r="F430" s="2" t="s">
        <v>23</v>
      </c>
      <c r="G430" s="3">
        <v>636</v>
      </c>
      <c r="H430" s="3">
        <v>0.2</v>
      </c>
      <c r="I430" s="3" t="s">
        <v>6</v>
      </c>
      <c r="J430" s="3" t="b">
        <v>0</v>
      </c>
      <c r="K430" s="4" t="s">
        <v>24</v>
      </c>
      <c r="L430" s="3" t="s">
        <v>24</v>
      </c>
      <c r="M430" t="e">
        <f t="shared" si="12"/>
        <v>#VALUE!</v>
      </c>
      <c r="N430" s="46">
        <f t="shared" si="13"/>
        <v>0</v>
      </c>
      <c r="O430" s="14"/>
    </row>
    <row r="431" spans="2:15">
      <c r="B431">
        <v>3000426</v>
      </c>
      <c r="C431" s="2">
        <v>31712</v>
      </c>
      <c r="D431" s="5">
        <v>2.53E-2</v>
      </c>
      <c r="E431" s="2" t="s">
        <v>23</v>
      </c>
      <c r="F431" s="2" t="s">
        <v>23</v>
      </c>
      <c r="G431" s="3">
        <v>761</v>
      </c>
      <c r="H431" s="3">
        <v>0.2</v>
      </c>
      <c r="I431" s="3" t="s">
        <v>6</v>
      </c>
      <c r="J431" s="3" t="b">
        <v>0</v>
      </c>
      <c r="K431" s="4" t="s">
        <v>24</v>
      </c>
      <c r="L431" s="3" t="s">
        <v>24</v>
      </c>
      <c r="M431" t="e">
        <f t="shared" si="12"/>
        <v>#VALUE!</v>
      </c>
      <c r="N431" s="46">
        <f t="shared" si="13"/>
        <v>0</v>
      </c>
      <c r="O431" s="14"/>
    </row>
    <row r="432" spans="2:15">
      <c r="B432">
        <v>3000427</v>
      </c>
      <c r="C432" s="2">
        <v>188490</v>
      </c>
      <c r="D432" s="5">
        <v>5.3400000000000003E-2</v>
      </c>
      <c r="E432" s="2" t="s">
        <v>26</v>
      </c>
      <c r="F432" s="2" t="s">
        <v>27</v>
      </c>
      <c r="G432" s="3">
        <v>441</v>
      </c>
      <c r="H432" s="3">
        <v>0.52</v>
      </c>
      <c r="I432" s="3" t="s">
        <v>6</v>
      </c>
      <c r="J432" s="3" t="s">
        <v>24</v>
      </c>
      <c r="K432" s="4">
        <v>0.06</v>
      </c>
      <c r="L432" s="3">
        <v>5</v>
      </c>
      <c r="M432">
        <f t="shared" si="12"/>
        <v>5.7232634944536079E-2</v>
      </c>
      <c r="N432" s="46">
        <f t="shared" si="13"/>
        <v>177180.59999999998</v>
      </c>
      <c r="O432" s="14"/>
    </row>
    <row r="433" spans="2:15">
      <c r="B433">
        <v>3000428</v>
      </c>
      <c r="C433" s="2">
        <v>113590</v>
      </c>
      <c r="D433" s="5">
        <v>5.0099999999999999E-2</v>
      </c>
      <c r="E433" s="2" t="s">
        <v>23</v>
      </c>
      <c r="F433" s="2" t="s">
        <v>23</v>
      </c>
      <c r="G433" s="3">
        <v>698</v>
      </c>
      <c r="H433" s="3">
        <v>0.77600000000000013</v>
      </c>
      <c r="I433" s="3" t="s">
        <v>6</v>
      </c>
      <c r="J433" s="3" t="b">
        <v>0</v>
      </c>
      <c r="K433" s="4" t="s">
        <v>24</v>
      </c>
      <c r="L433" s="3" t="s">
        <v>24</v>
      </c>
      <c r="M433" t="e">
        <f t="shared" si="12"/>
        <v>#VALUE!</v>
      </c>
      <c r="N433" s="46">
        <f t="shared" si="13"/>
        <v>0</v>
      </c>
      <c r="O433" s="14"/>
    </row>
    <row r="434" spans="2:15">
      <c r="B434">
        <v>3000429</v>
      </c>
      <c r="C434" s="2">
        <v>168363</v>
      </c>
      <c r="D434" s="5">
        <v>2.0799999999999999E-2</v>
      </c>
      <c r="E434" s="2" t="s">
        <v>23</v>
      </c>
      <c r="F434" s="2" t="s">
        <v>27</v>
      </c>
      <c r="G434" s="3">
        <v>367.2</v>
      </c>
      <c r="H434" s="3">
        <v>0.2</v>
      </c>
      <c r="I434" s="3" t="s">
        <v>6</v>
      </c>
      <c r="J434" s="3" t="s">
        <v>24</v>
      </c>
      <c r="K434" s="4">
        <v>0.12</v>
      </c>
      <c r="L434" s="3">
        <v>4</v>
      </c>
      <c r="M434">
        <f t="shared" si="12"/>
        <v>0.11555140713325072</v>
      </c>
      <c r="N434" s="46">
        <f t="shared" si="13"/>
        <v>148159.44</v>
      </c>
      <c r="O434" s="14"/>
    </row>
    <row r="435" spans="2:15">
      <c r="B435">
        <v>3000430</v>
      </c>
      <c r="C435" s="2">
        <v>9274</v>
      </c>
      <c r="D435" s="5">
        <v>3.3300000000000003E-2</v>
      </c>
      <c r="E435" s="2" t="s">
        <v>23</v>
      </c>
      <c r="F435" s="2" t="s">
        <v>23</v>
      </c>
      <c r="G435" s="3">
        <v>728</v>
      </c>
      <c r="H435" s="3">
        <v>0.57600000000000007</v>
      </c>
      <c r="I435" s="3" t="s">
        <v>6</v>
      </c>
      <c r="J435" s="3" t="b">
        <v>0</v>
      </c>
      <c r="K435" s="4" t="s">
        <v>24</v>
      </c>
      <c r="L435" s="3" t="s">
        <v>24</v>
      </c>
      <c r="M435" t="e">
        <f t="shared" si="12"/>
        <v>#VALUE!</v>
      </c>
      <c r="N435" s="46">
        <f t="shared" si="13"/>
        <v>0</v>
      </c>
      <c r="O435" s="14"/>
    </row>
    <row r="436" spans="2:15">
      <c r="B436">
        <v>3000431</v>
      </c>
      <c r="C436" s="2">
        <v>25211</v>
      </c>
      <c r="D436" s="5">
        <v>0.06</v>
      </c>
      <c r="E436" s="2" t="s">
        <v>23</v>
      </c>
      <c r="F436" s="2" t="s">
        <v>23</v>
      </c>
      <c r="G436" s="3">
        <v>624</v>
      </c>
      <c r="H436" s="3">
        <v>0.56800000000000006</v>
      </c>
      <c r="I436" s="3" t="s">
        <v>6</v>
      </c>
      <c r="J436" s="3" t="b">
        <v>0</v>
      </c>
      <c r="K436" s="4" t="s">
        <v>24</v>
      </c>
      <c r="L436" s="3" t="s">
        <v>24</v>
      </c>
      <c r="M436" t="e">
        <f t="shared" si="12"/>
        <v>#VALUE!</v>
      </c>
      <c r="N436" s="46">
        <f t="shared" si="13"/>
        <v>0</v>
      </c>
      <c r="O436" s="14"/>
    </row>
    <row r="437" spans="2:15">
      <c r="B437">
        <v>3000432</v>
      </c>
      <c r="C437" s="2">
        <v>57834</v>
      </c>
      <c r="D437" s="5">
        <v>4.2700000000000002E-2</v>
      </c>
      <c r="E437" s="2" t="s">
        <v>23</v>
      </c>
      <c r="F437" s="2" t="s">
        <v>23</v>
      </c>
      <c r="G437" s="3">
        <v>645</v>
      </c>
      <c r="H437" s="3">
        <v>0.2</v>
      </c>
      <c r="I437" s="3" t="s">
        <v>6</v>
      </c>
      <c r="J437" s="3" t="b">
        <v>0</v>
      </c>
      <c r="K437" s="4" t="s">
        <v>24</v>
      </c>
      <c r="L437" s="3" t="s">
        <v>24</v>
      </c>
      <c r="M437" t="e">
        <f t="shared" si="12"/>
        <v>#VALUE!</v>
      </c>
      <c r="N437" s="46">
        <f t="shared" si="13"/>
        <v>0</v>
      </c>
      <c r="O437" s="14"/>
    </row>
    <row r="438" spans="2:15">
      <c r="B438">
        <v>3000433</v>
      </c>
      <c r="C438" s="2">
        <v>190936</v>
      </c>
      <c r="D438" s="5">
        <v>3.6700000000000003E-2</v>
      </c>
      <c r="E438" s="2" t="s">
        <v>23</v>
      </c>
      <c r="F438" s="2" t="s">
        <v>23</v>
      </c>
      <c r="G438" s="3">
        <v>755</v>
      </c>
      <c r="H438" s="3">
        <v>0.78400000000000014</v>
      </c>
      <c r="I438" s="3" t="s">
        <v>6</v>
      </c>
      <c r="J438" s="3" t="b">
        <v>0</v>
      </c>
      <c r="K438" s="4" t="s">
        <v>24</v>
      </c>
      <c r="L438" s="3" t="s">
        <v>24</v>
      </c>
      <c r="M438" t="e">
        <f t="shared" si="12"/>
        <v>#VALUE!</v>
      </c>
      <c r="N438" s="46">
        <f t="shared" si="13"/>
        <v>0</v>
      </c>
      <c r="O438" s="14"/>
    </row>
    <row r="439" spans="2:15">
      <c r="B439">
        <v>3000434</v>
      </c>
      <c r="C439" s="2">
        <v>35718</v>
      </c>
      <c r="D439" s="5">
        <v>6.2700000000000006E-2</v>
      </c>
      <c r="E439" s="2" t="s">
        <v>23</v>
      </c>
      <c r="F439" s="2" t="s">
        <v>23</v>
      </c>
      <c r="G439" s="3">
        <v>645</v>
      </c>
      <c r="H439" s="3">
        <v>0.40800000000000014</v>
      </c>
      <c r="I439" s="3" t="s">
        <v>6</v>
      </c>
      <c r="J439" s="3" t="b">
        <v>0</v>
      </c>
      <c r="K439" s="4" t="s">
        <v>24</v>
      </c>
      <c r="L439" s="3" t="s">
        <v>24</v>
      </c>
      <c r="M439" t="e">
        <f t="shared" si="12"/>
        <v>#VALUE!</v>
      </c>
      <c r="N439" s="46">
        <f t="shared" si="13"/>
        <v>0</v>
      </c>
      <c r="O439" s="14"/>
    </row>
    <row r="440" spans="2:15">
      <c r="B440">
        <v>3000435</v>
      </c>
      <c r="C440" s="2">
        <v>86096</v>
      </c>
      <c r="D440" s="5">
        <v>3.9300000000000002E-2</v>
      </c>
      <c r="E440" s="2" t="s">
        <v>23</v>
      </c>
      <c r="F440" s="2" t="s">
        <v>23</v>
      </c>
      <c r="G440" s="3">
        <v>749</v>
      </c>
      <c r="H440" s="3">
        <v>0.2</v>
      </c>
      <c r="I440" s="3" t="s">
        <v>6</v>
      </c>
      <c r="J440" s="3" t="b">
        <v>0</v>
      </c>
      <c r="K440" s="4" t="s">
        <v>24</v>
      </c>
      <c r="L440" s="3" t="s">
        <v>24</v>
      </c>
      <c r="M440" t="e">
        <f t="shared" si="12"/>
        <v>#VALUE!</v>
      </c>
      <c r="N440" s="46">
        <f t="shared" si="13"/>
        <v>0</v>
      </c>
      <c r="O440" s="14"/>
    </row>
    <row r="441" spans="2:15">
      <c r="B441">
        <v>3000436</v>
      </c>
      <c r="C441" s="2">
        <v>111966</v>
      </c>
      <c r="D441" s="5">
        <v>6.3600000000000004E-2</v>
      </c>
      <c r="E441" s="2" t="s">
        <v>23</v>
      </c>
      <c r="F441" s="2" t="s">
        <v>27</v>
      </c>
      <c r="G441" s="3">
        <v>368.4</v>
      </c>
      <c r="H441" s="3">
        <v>0.25</v>
      </c>
      <c r="I441" s="3" t="s">
        <v>6</v>
      </c>
      <c r="J441" s="3" t="s">
        <v>24</v>
      </c>
      <c r="K441" s="4">
        <v>0.11</v>
      </c>
      <c r="L441" s="3">
        <v>6</v>
      </c>
      <c r="M441">
        <f t="shared" si="12"/>
        <v>0.10394023007753748</v>
      </c>
      <c r="N441" s="46">
        <f t="shared" si="13"/>
        <v>99649.74</v>
      </c>
      <c r="O441" s="14"/>
    </row>
    <row r="442" spans="2:15">
      <c r="B442">
        <v>3000437</v>
      </c>
      <c r="C442" s="2">
        <v>56745</v>
      </c>
      <c r="D442" s="5">
        <v>5.4399999999999997E-2</v>
      </c>
      <c r="E442" s="2" t="s">
        <v>23</v>
      </c>
      <c r="F442" s="2" t="s">
        <v>23</v>
      </c>
      <c r="G442" s="3">
        <v>637</v>
      </c>
      <c r="H442" s="3">
        <v>0.76800000000000013</v>
      </c>
      <c r="I442" s="3" t="s">
        <v>6</v>
      </c>
      <c r="J442" s="3" t="b">
        <v>0</v>
      </c>
      <c r="K442" s="4" t="s">
        <v>24</v>
      </c>
      <c r="L442" s="3" t="s">
        <v>24</v>
      </c>
      <c r="M442" t="e">
        <f t="shared" si="12"/>
        <v>#VALUE!</v>
      </c>
      <c r="N442" s="46">
        <f t="shared" si="13"/>
        <v>0</v>
      </c>
      <c r="O442" s="14"/>
    </row>
    <row r="443" spans="2:15">
      <c r="B443">
        <v>3000438</v>
      </c>
      <c r="C443" s="2">
        <v>172213</v>
      </c>
      <c r="D443" s="5">
        <v>4.1500000000000002E-2</v>
      </c>
      <c r="E443" s="2" t="s">
        <v>23</v>
      </c>
      <c r="F443" s="2" t="s">
        <v>23</v>
      </c>
      <c r="G443" s="3">
        <v>609</v>
      </c>
      <c r="H443" s="3">
        <v>0.2</v>
      </c>
      <c r="I443" s="3" t="s">
        <v>6</v>
      </c>
      <c r="J443" s="3" t="b">
        <v>0</v>
      </c>
      <c r="K443" s="4" t="s">
        <v>24</v>
      </c>
      <c r="L443" s="3" t="s">
        <v>24</v>
      </c>
      <c r="M443" t="e">
        <f t="shared" si="12"/>
        <v>#VALUE!</v>
      </c>
      <c r="N443" s="46">
        <f t="shared" si="13"/>
        <v>0</v>
      </c>
      <c r="O443" s="14"/>
    </row>
    <row r="444" spans="2:15">
      <c r="B444">
        <v>3000439</v>
      </c>
      <c r="C444" s="2">
        <v>175665</v>
      </c>
      <c r="D444" s="5">
        <v>2.7199999999999998E-2</v>
      </c>
      <c r="E444" s="2" t="s">
        <v>23</v>
      </c>
      <c r="F444" s="2" t="s">
        <v>23</v>
      </c>
      <c r="G444" s="3">
        <v>786</v>
      </c>
      <c r="H444" s="3">
        <v>0.75200000000000011</v>
      </c>
      <c r="I444" s="3" t="s">
        <v>6</v>
      </c>
      <c r="J444" s="3" t="b">
        <v>0</v>
      </c>
      <c r="K444" s="4" t="s">
        <v>24</v>
      </c>
      <c r="L444" s="3" t="s">
        <v>24</v>
      </c>
      <c r="M444" t="e">
        <f t="shared" si="12"/>
        <v>#VALUE!</v>
      </c>
      <c r="N444" s="46">
        <f t="shared" si="13"/>
        <v>0</v>
      </c>
      <c r="O444" s="14"/>
    </row>
    <row r="445" spans="2:15">
      <c r="B445">
        <v>3000440</v>
      </c>
      <c r="C445" s="2">
        <v>94449</v>
      </c>
      <c r="D445" s="5">
        <v>6.8699999999999997E-2</v>
      </c>
      <c r="E445" s="2" t="s">
        <v>23</v>
      </c>
      <c r="F445" s="2" t="s">
        <v>23</v>
      </c>
      <c r="G445" s="3">
        <v>629</v>
      </c>
      <c r="H445" s="3">
        <v>0.2</v>
      </c>
      <c r="I445" s="3" t="s">
        <v>6</v>
      </c>
      <c r="J445" s="3" t="b">
        <v>0</v>
      </c>
      <c r="K445" s="4" t="s">
        <v>24</v>
      </c>
      <c r="L445" s="3" t="s">
        <v>24</v>
      </c>
      <c r="M445" t="e">
        <f t="shared" si="12"/>
        <v>#VALUE!</v>
      </c>
      <c r="N445" s="46">
        <f t="shared" si="13"/>
        <v>0</v>
      </c>
      <c r="O445" s="14"/>
    </row>
    <row r="446" spans="2:15">
      <c r="B446">
        <v>3000441</v>
      </c>
      <c r="C446" s="2">
        <v>25158</v>
      </c>
      <c r="D446" s="5">
        <v>6.3399999999999998E-2</v>
      </c>
      <c r="E446" s="2" t="s">
        <v>23</v>
      </c>
      <c r="F446" s="2" t="s">
        <v>23</v>
      </c>
      <c r="G446" s="3">
        <v>693</v>
      </c>
      <c r="H446" s="3">
        <v>0.20800000000000007</v>
      </c>
      <c r="I446" s="3" t="s">
        <v>6</v>
      </c>
      <c r="J446" s="3" t="b">
        <v>0</v>
      </c>
      <c r="K446" s="4" t="s">
        <v>24</v>
      </c>
      <c r="L446" s="3" t="s">
        <v>24</v>
      </c>
      <c r="M446" t="e">
        <f t="shared" si="12"/>
        <v>#VALUE!</v>
      </c>
      <c r="N446" s="46">
        <f t="shared" si="13"/>
        <v>0</v>
      </c>
      <c r="O446" s="14"/>
    </row>
    <row r="447" spans="2:15">
      <c r="B447">
        <v>3000442</v>
      </c>
      <c r="C447" s="2">
        <v>21933</v>
      </c>
      <c r="D447" s="5">
        <v>5.2299999999999999E-2</v>
      </c>
      <c r="E447" s="2" t="s">
        <v>23</v>
      </c>
      <c r="F447" s="2" t="s">
        <v>23</v>
      </c>
      <c r="G447" s="3">
        <v>793</v>
      </c>
      <c r="H447" s="3">
        <v>0.64</v>
      </c>
      <c r="I447" s="3" t="s">
        <v>6</v>
      </c>
      <c r="J447" s="3" t="b">
        <v>0</v>
      </c>
      <c r="K447" s="4" t="s">
        <v>24</v>
      </c>
      <c r="L447" s="3" t="s">
        <v>24</v>
      </c>
      <c r="M447" t="e">
        <f t="shared" si="12"/>
        <v>#VALUE!</v>
      </c>
      <c r="N447" s="46">
        <f t="shared" si="13"/>
        <v>0</v>
      </c>
      <c r="O447" s="14"/>
    </row>
    <row r="448" spans="2:15">
      <c r="B448">
        <v>3000443</v>
      </c>
      <c r="C448" s="2">
        <v>153503</v>
      </c>
      <c r="D448" s="5">
        <v>2.3099999999999999E-2</v>
      </c>
      <c r="E448" s="2" t="s">
        <v>23</v>
      </c>
      <c r="F448" s="2" t="s">
        <v>23</v>
      </c>
      <c r="G448" s="3">
        <v>723</v>
      </c>
      <c r="H448" s="3">
        <v>0.76800000000000013</v>
      </c>
      <c r="I448" s="3" t="s">
        <v>6</v>
      </c>
      <c r="J448" s="3" t="b">
        <v>0</v>
      </c>
      <c r="K448" s="4" t="s">
        <v>24</v>
      </c>
      <c r="L448" s="3" t="s">
        <v>24</v>
      </c>
      <c r="M448" t="e">
        <f t="shared" si="12"/>
        <v>#VALUE!</v>
      </c>
      <c r="N448" s="46">
        <f t="shared" si="13"/>
        <v>0</v>
      </c>
      <c r="O448" s="14"/>
    </row>
    <row r="449" spans="2:15">
      <c r="B449">
        <v>3000444</v>
      </c>
      <c r="C449" s="2">
        <v>69108</v>
      </c>
      <c r="D449" s="5">
        <v>4.9700000000000001E-2</v>
      </c>
      <c r="E449" s="2" t="s">
        <v>23</v>
      </c>
      <c r="F449" s="2" t="s">
        <v>23</v>
      </c>
      <c r="G449" s="3">
        <v>641</v>
      </c>
      <c r="H449" s="3">
        <v>0.3680000000000001</v>
      </c>
      <c r="I449" s="3" t="s">
        <v>6</v>
      </c>
      <c r="J449" s="3" t="b">
        <v>0</v>
      </c>
      <c r="K449" s="4" t="s">
        <v>24</v>
      </c>
      <c r="L449" s="3" t="s">
        <v>24</v>
      </c>
      <c r="M449" t="e">
        <f t="shared" si="12"/>
        <v>#VALUE!</v>
      </c>
      <c r="N449" s="46">
        <f t="shared" si="13"/>
        <v>0</v>
      </c>
      <c r="O449" s="14"/>
    </row>
    <row r="450" spans="2:15">
      <c r="B450">
        <v>3000445</v>
      </c>
      <c r="C450" s="2">
        <v>150631</v>
      </c>
      <c r="D450" s="5">
        <v>5.8900000000000001E-2</v>
      </c>
      <c r="E450" s="2" t="s">
        <v>23</v>
      </c>
      <c r="F450" s="2" t="s">
        <v>23</v>
      </c>
      <c r="G450" s="3">
        <v>640</v>
      </c>
      <c r="H450" s="3">
        <v>0.67200000000000004</v>
      </c>
      <c r="I450" s="3" t="s">
        <v>6</v>
      </c>
      <c r="J450" s="3" t="b">
        <v>0</v>
      </c>
      <c r="K450" s="4" t="s">
        <v>24</v>
      </c>
      <c r="L450" s="3" t="s">
        <v>24</v>
      </c>
      <c r="M450" t="e">
        <f t="shared" si="12"/>
        <v>#VALUE!</v>
      </c>
      <c r="N450" s="46">
        <f t="shared" si="13"/>
        <v>0</v>
      </c>
      <c r="O450" s="14"/>
    </row>
    <row r="451" spans="2:15">
      <c r="B451">
        <v>3000446</v>
      </c>
      <c r="C451" s="2">
        <v>30753</v>
      </c>
      <c r="D451" s="5">
        <v>3.95E-2</v>
      </c>
      <c r="E451" s="2" t="s">
        <v>23</v>
      </c>
      <c r="F451" s="2" t="s">
        <v>23</v>
      </c>
      <c r="G451" s="3">
        <v>652</v>
      </c>
      <c r="H451" s="3">
        <v>0.36</v>
      </c>
      <c r="I451" s="3" t="s">
        <v>6</v>
      </c>
      <c r="J451" s="3" t="b">
        <v>0</v>
      </c>
      <c r="K451" s="4" t="s">
        <v>24</v>
      </c>
      <c r="L451" s="3" t="s">
        <v>24</v>
      </c>
      <c r="M451" t="e">
        <f t="shared" si="12"/>
        <v>#VALUE!</v>
      </c>
      <c r="N451" s="46">
        <f t="shared" si="13"/>
        <v>0</v>
      </c>
      <c r="O451" s="14"/>
    </row>
    <row r="452" spans="2:15">
      <c r="B452">
        <v>3000447</v>
      </c>
      <c r="C452" s="2">
        <v>168391</v>
      </c>
      <c r="D452" s="5">
        <v>6.6600000000000006E-2</v>
      </c>
      <c r="E452" s="2" t="s">
        <v>23</v>
      </c>
      <c r="F452" s="2" t="s">
        <v>23</v>
      </c>
      <c r="G452" s="3">
        <v>730</v>
      </c>
      <c r="H452" s="3">
        <v>0.21599999999999997</v>
      </c>
      <c r="I452" s="3" t="s">
        <v>6</v>
      </c>
      <c r="J452" s="3" t="b">
        <v>0</v>
      </c>
      <c r="K452" s="4" t="s">
        <v>24</v>
      </c>
      <c r="L452" s="3" t="s">
        <v>24</v>
      </c>
      <c r="M452" t="e">
        <f t="shared" si="12"/>
        <v>#VALUE!</v>
      </c>
      <c r="N452" s="46">
        <f t="shared" si="13"/>
        <v>0</v>
      </c>
      <c r="O452" s="14"/>
    </row>
    <row r="453" spans="2:15">
      <c r="B453">
        <v>3000448</v>
      </c>
      <c r="C453" s="2">
        <v>125620</v>
      </c>
      <c r="D453" s="5">
        <v>5.2400000000000002E-2</v>
      </c>
      <c r="E453" s="2" t="s">
        <v>23</v>
      </c>
      <c r="F453" s="2" t="s">
        <v>23</v>
      </c>
      <c r="G453" s="3">
        <v>660</v>
      </c>
      <c r="H453" s="3">
        <v>0.79199999999999993</v>
      </c>
      <c r="I453" s="3" t="s">
        <v>6</v>
      </c>
      <c r="J453" s="3" t="b">
        <v>0</v>
      </c>
      <c r="K453" s="4" t="s">
        <v>24</v>
      </c>
      <c r="L453" s="3" t="s">
        <v>24</v>
      </c>
      <c r="M453" t="e">
        <f t="shared" si="12"/>
        <v>#VALUE!</v>
      </c>
      <c r="N453" s="46">
        <f t="shared" si="13"/>
        <v>0</v>
      </c>
      <c r="O453" s="14"/>
    </row>
    <row r="454" spans="2:15">
      <c r="B454">
        <v>3000449</v>
      </c>
      <c r="C454" s="2">
        <v>9051</v>
      </c>
      <c r="D454" s="5">
        <v>4.9700000000000001E-2</v>
      </c>
      <c r="E454" s="2" t="s">
        <v>26</v>
      </c>
      <c r="F454" s="2" t="s">
        <v>27</v>
      </c>
      <c r="G454" s="3">
        <v>366.59999999999997</v>
      </c>
      <c r="H454" s="3">
        <v>0.32999999999999996</v>
      </c>
      <c r="I454" s="3" t="s">
        <v>6</v>
      </c>
      <c r="J454" s="3" t="s">
        <v>24</v>
      </c>
      <c r="K454" s="4">
        <v>0.01</v>
      </c>
      <c r="L454" s="3">
        <v>3</v>
      </c>
      <c r="M454">
        <f t="shared" ref="M454:M517" si="14">IF(ISBLANK(J454), 0, K454 / (1 + 0.12)^(L454/12))</f>
        <v>9.7206542090698209E-3</v>
      </c>
      <c r="N454" s="46">
        <f t="shared" ref="N454:N517" si="15">IF(F454="defaulted", C454 * (1 - K454), 0)</f>
        <v>8960.49</v>
      </c>
      <c r="O454" s="14"/>
    </row>
    <row r="455" spans="2:15">
      <c r="B455">
        <v>3000450</v>
      </c>
      <c r="C455" s="2">
        <v>64759</v>
      </c>
      <c r="D455" s="5">
        <v>6.0400000000000002E-2</v>
      </c>
      <c r="E455" s="2" t="s">
        <v>23</v>
      </c>
      <c r="F455" s="2" t="s">
        <v>23</v>
      </c>
      <c r="G455" s="3">
        <v>642</v>
      </c>
      <c r="H455" s="3">
        <v>0.53600000000000003</v>
      </c>
      <c r="I455" s="3" t="s">
        <v>6</v>
      </c>
      <c r="J455" s="3" t="b">
        <v>0</v>
      </c>
      <c r="K455" s="4" t="s">
        <v>24</v>
      </c>
      <c r="L455" s="3" t="s">
        <v>24</v>
      </c>
      <c r="M455" t="e">
        <f t="shared" si="14"/>
        <v>#VALUE!</v>
      </c>
      <c r="N455" s="46">
        <f t="shared" si="15"/>
        <v>0</v>
      </c>
      <c r="O455" s="14"/>
    </row>
    <row r="456" spans="2:15">
      <c r="B456">
        <v>3000451</v>
      </c>
      <c r="C456" s="2">
        <v>180670</v>
      </c>
      <c r="D456" s="5">
        <v>5.91E-2</v>
      </c>
      <c r="E456" s="2" t="s">
        <v>23</v>
      </c>
      <c r="F456" s="2" t="s">
        <v>23</v>
      </c>
      <c r="G456" s="3">
        <v>690</v>
      </c>
      <c r="H456" s="3">
        <v>0.68</v>
      </c>
      <c r="I456" s="3" t="s">
        <v>6</v>
      </c>
      <c r="J456" s="3" t="b">
        <v>0</v>
      </c>
      <c r="K456" s="4" t="s">
        <v>24</v>
      </c>
      <c r="L456" s="3" t="s">
        <v>24</v>
      </c>
      <c r="M456" t="e">
        <f t="shared" si="14"/>
        <v>#VALUE!</v>
      </c>
      <c r="N456" s="46">
        <f t="shared" si="15"/>
        <v>0</v>
      </c>
      <c r="O456" s="14"/>
    </row>
    <row r="457" spans="2:15">
      <c r="B457">
        <v>3000452</v>
      </c>
      <c r="C457" s="2">
        <v>33809</v>
      </c>
      <c r="D457" s="5">
        <v>5.6099999999999997E-2</v>
      </c>
      <c r="E457" s="2" t="s">
        <v>23</v>
      </c>
      <c r="F457" s="2" t="s">
        <v>23</v>
      </c>
      <c r="G457" s="3">
        <v>649</v>
      </c>
      <c r="H457" s="3">
        <v>0.48</v>
      </c>
      <c r="I457" s="3" t="s">
        <v>6</v>
      </c>
      <c r="J457" s="3" t="b">
        <v>0</v>
      </c>
      <c r="K457" s="4" t="s">
        <v>24</v>
      </c>
      <c r="L457" s="3" t="s">
        <v>24</v>
      </c>
      <c r="M457" t="e">
        <f t="shared" si="14"/>
        <v>#VALUE!</v>
      </c>
      <c r="N457" s="46">
        <f t="shared" si="15"/>
        <v>0</v>
      </c>
      <c r="O457" s="14"/>
    </row>
    <row r="458" spans="2:15">
      <c r="B458">
        <v>3000453</v>
      </c>
      <c r="C458" s="2">
        <v>189975</v>
      </c>
      <c r="D458" s="5">
        <v>3.7900000000000003E-2</v>
      </c>
      <c r="E458" s="2" t="s">
        <v>23</v>
      </c>
      <c r="F458" s="2" t="s">
        <v>23</v>
      </c>
      <c r="G458" s="3">
        <v>769</v>
      </c>
      <c r="H458" s="3">
        <v>0.2</v>
      </c>
      <c r="I458" s="3" t="s">
        <v>6</v>
      </c>
      <c r="J458" s="3" t="b">
        <v>0</v>
      </c>
      <c r="K458" s="4" t="s">
        <v>24</v>
      </c>
      <c r="L458" s="3" t="s">
        <v>24</v>
      </c>
      <c r="M458" t="e">
        <f t="shared" si="14"/>
        <v>#VALUE!</v>
      </c>
      <c r="N458" s="46">
        <f t="shared" si="15"/>
        <v>0</v>
      </c>
      <c r="O458" s="14"/>
    </row>
    <row r="459" spans="2:15">
      <c r="B459">
        <v>3000454</v>
      </c>
      <c r="C459" s="2">
        <v>108767</v>
      </c>
      <c r="D459" s="5">
        <v>2.3599999999999999E-2</v>
      </c>
      <c r="E459" s="2" t="s">
        <v>26</v>
      </c>
      <c r="F459" s="2" t="s">
        <v>27</v>
      </c>
      <c r="G459" s="3">
        <v>460.2</v>
      </c>
      <c r="H459" s="3">
        <v>0.63</v>
      </c>
      <c r="I459" s="3" t="s">
        <v>6</v>
      </c>
      <c r="J459" s="3" t="s">
        <v>24</v>
      </c>
      <c r="K459" s="4">
        <v>0.14000000000000001</v>
      </c>
      <c r="L459" s="3">
        <v>3</v>
      </c>
      <c r="M459">
        <f t="shared" si="14"/>
        <v>0.13608915892697751</v>
      </c>
      <c r="N459" s="46">
        <f t="shared" si="15"/>
        <v>93539.62</v>
      </c>
      <c r="O459" s="14"/>
    </row>
    <row r="460" spans="2:15">
      <c r="B460">
        <v>3000455</v>
      </c>
      <c r="C460" s="2">
        <v>134758</v>
      </c>
      <c r="D460" s="5">
        <v>3.2899999999999999E-2</v>
      </c>
      <c r="E460" s="2" t="s">
        <v>23</v>
      </c>
      <c r="F460" s="2" t="s">
        <v>23</v>
      </c>
      <c r="G460" s="3">
        <v>646</v>
      </c>
      <c r="H460" s="3">
        <v>0.36</v>
      </c>
      <c r="I460" s="3" t="s">
        <v>6</v>
      </c>
      <c r="J460" s="3" t="b">
        <v>0</v>
      </c>
      <c r="K460" s="4" t="s">
        <v>24</v>
      </c>
      <c r="L460" s="3" t="s">
        <v>24</v>
      </c>
      <c r="M460" t="e">
        <f t="shared" si="14"/>
        <v>#VALUE!</v>
      </c>
      <c r="N460" s="46">
        <f t="shared" si="15"/>
        <v>0</v>
      </c>
      <c r="O460" s="14"/>
    </row>
    <row r="461" spans="2:15">
      <c r="B461">
        <v>3000456</v>
      </c>
      <c r="C461" s="2">
        <v>138261</v>
      </c>
      <c r="D461" s="5">
        <v>4.2900000000000001E-2</v>
      </c>
      <c r="E461" s="2" t="s">
        <v>23</v>
      </c>
      <c r="F461" s="2" t="s">
        <v>23</v>
      </c>
      <c r="G461" s="3">
        <v>660</v>
      </c>
      <c r="H461" s="3">
        <v>0.31200000000000006</v>
      </c>
      <c r="I461" s="3" t="s">
        <v>6</v>
      </c>
      <c r="J461" s="3" t="b">
        <v>0</v>
      </c>
      <c r="K461" s="4" t="s">
        <v>24</v>
      </c>
      <c r="L461" s="3" t="s">
        <v>24</v>
      </c>
      <c r="M461" t="e">
        <f t="shared" si="14"/>
        <v>#VALUE!</v>
      </c>
      <c r="N461" s="46">
        <f t="shared" si="15"/>
        <v>0</v>
      </c>
      <c r="O461" s="14"/>
    </row>
    <row r="462" spans="2:15">
      <c r="B462">
        <v>3000457</v>
      </c>
      <c r="C462" s="2">
        <v>154316</v>
      </c>
      <c r="D462" s="5">
        <v>2.93E-2</v>
      </c>
      <c r="E462" s="2" t="s">
        <v>23</v>
      </c>
      <c r="F462" s="2" t="s">
        <v>27</v>
      </c>
      <c r="G462" s="3">
        <v>453.59999999999997</v>
      </c>
      <c r="H462" s="3">
        <v>0.63</v>
      </c>
      <c r="I462" s="3" t="s">
        <v>6</v>
      </c>
      <c r="J462" s="3" t="s">
        <v>24</v>
      </c>
      <c r="K462" s="4">
        <v>7.0000000000000007E-2</v>
      </c>
      <c r="L462" s="3">
        <v>3</v>
      </c>
      <c r="M462">
        <f t="shared" si="14"/>
        <v>6.8044579463488755E-2</v>
      </c>
      <c r="N462" s="46">
        <f t="shared" si="15"/>
        <v>143513.88</v>
      </c>
      <c r="O462" s="14"/>
    </row>
    <row r="463" spans="2:15">
      <c r="B463">
        <v>3000458</v>
      </c>
      <c r="C463" s="2">
        <v>68334</v>
      </c>
      <c r="D463" s="5">
        <v>5.8400000000000001E-2</v>
      </c>
      <c r="E463" s="2" t="s">
        <v>23</v>
      </c>
      <c r="F463" s="2" t="s">
        <v>23</v>
      </c>
      <c r="G463" s="3">
        <v>635</v>
      </c>
      <c r="H463" s="3">
        <v>0.2</v>
      </c>
      <c r="I463" s="3" t="s">
        <v>6</v>
      </c>
      <c r="J463" s="3" t="b">
        <v>0</v>
      </c>
      <c r="K463" s="4" t="s">
        <v>24</v>
      </c>
      <c r="L463" s="3" t="s">
        <v>24</v>
      </c>
      <c r="M463" t="e">
        <f t="shared" si="14"/>
        <v>#VALUE!</v>
      </c>
      <c r="N463" s="46">
        <f t="shared" si="15"/>
        <v>0</v>
      </c>
      <c r="O463" s="14"/>
    </row>
    <row r="464" spans="2:15">
      <c r="B464">
        <v>3000459</v>
      </c>
      <c r="C464" s="2">
        <v>114953</v>
      </c>
      <c r="D464" s="5">
        <v>2.18E-2</v>
      </c>
      <c r="E464" s="2" t="s">
        <v>23</v>
      </c>
      <c r="F464" s="2" t="s">
        <v>23</v>
      </c>
      <c r="G464" s="3">
        <v>777</v>
      </c>
      <c r="H464" s="3">
        <v>0.2</v>
      </c>
      <c r="I464" s="3" t="s">
        <v>6</v>
      </c>
      <c r="J464" s="3" t="b">
        <v>0</v>
      </c>
      <c r="K464" s="4" t="s">
        <v>24</v>
      </c>
      <c r="L464" s="3" t="s">
        <v>24</v>
      </c>
      <c r="M464" t="e">
        <f t="shared" si="14"/>
        <v>#VALUE!</v>
      </c>
      <c r="N464" s="46">
        <f t="shared" si="15"/>
        <v>0</v>
      </c>
      <c r="O464" s="14"/>
    </row>
    <row r="465" spans="2:15">
      <c r="B465">
        <v>3000460</v>
      </c>
      <c r="C465" s="2">
        <v>185485</v>
      </c>
      <c r="D465" s="5">
        <v>2.76E-2</v>
      </c>
      <c r="E465" s="2" t="s">
        <v>23</v>
      </c>
      <c r="F465" s="2" t="s">
        <v>23</v>
      </c>
      <c r="G465" s="3">
        <v>753</v>
      </c>
      <c r="H465" s="3">
        <v>0.69600000000000006</v>
      </c>
      <c r="I465" s="3" t="s">
        <v>6</v>
      </c>
      <c r="J465" s="3" t="b">
        <v>0</v>
      </c>
      <c r="K465" s="4" t="s">
        <v>24</v>
      </c>
      <c r="L465" s="3" t="s">
        <v>24</v>
      </c>
      <c r="M465" t="e">
        <f t="shared" si="14"/>
        <v>#VALUE!</v>
      </c>
      <c r="N465" s="46">
        <f t="shared" si="15"/>
        <v>0</v>
      </c>
      <c r="O465" s="14"/>
    </row>
    <row r="466" spans="2:15">
      <c r="B466">
        <v>3000461</v>
      </c>
      <c r="C466" s="2">
        <v>86870</v>
      </c>
      <c r="D466" s="5">
        <v>2.6100000000000002E-2</v>
      </c>
      <c r="E466" s="2" t="s">
        <v>23</v>
      </c>
      <c r="F466" s="2" t="s">
        <v>23</v>
      </c>
      <c r="G466" s="3">
        <v>780</v>
      </c>
      <c r="H466" s="3">
        <v>0.2</v>
      </c>
      <c r="I466" s="3" t="s">
        <v>6</v>
      </c>
      <c r="J466" s="3" t="b">
        <v>0</v>
      </c>
      <c r="K466" s="4" t="s">
        <v>24</v>
      </c>
      <c r="L466" s="3" t="s">
        <v>24</v>
      </c>
      <c r="M466" t="e">
        <f t="shared" si="14"/>
        <v>#VALUE!</v>
      </c>
      <c r="N466" s="46">
        <f t="shared" si="15"/>
        <v>0</v>
      </c>
      <c r="O466" s="14"/>
    </row>
    <row r="467" spans="2:15">
      <c r="B467">
        <v>3000462</v>
      </c>
      <c r="C467" s="2">
        <v>75525</v>
      </c>
      <c r="D467" s="5">
        <v>5.1799999999999999E-2</v>
      </c>
      <c r="E467" s="2" t="s">
        <v>23</v>
      </c>
      <c r="F467" s="2" t="s">
        <v>23</v>
      </c>
      <c r="G467" s="3">
        <v>797</v>
      </c>
      <c r="H467" s="3">
        <v>0.28000000000000003</v>
      </c>
      <c r="I467" s="3" t="s">
        <v>6</v>
      </c>
      <c r="J467" s="3" t="b">
        <v>0</v>
      </c>
      <c r="K467" s="4" t="s">
        <v>24</v>
      </c>
      <c r="L467" s="3" t="s">
        <v>24</v>
      </c>
      <c r="M467" t="e">
        <f t="shared" si="14"/>
        <v>#VALUE!</v>
      </c>
      <c r="N467" s="46">
        <f t="shared" si="15"/>
        <v>0</v>
      </c>
      <c r="O467" s="14"/>
    </row>
    <row r="468" spans="2:15">
      <c r="B468">
        <v>3000463</v>
      </c>
      <c r="C468" s="2">
        <v>136350</v>
      </c>
      <c r="D468" s="5">
        <v>4.19E-2</v>
      </c>
      <c r="E468" s="2" t="s">
        <v>23</v>
      </c>
      <c r="F468" s="2" t="s">
        <v>23</v>
      </c>
      <c r="G468" s="3">
        <v>603</v>
      </c>
      <c r="H468" s="3">
        <v>0.31999999999999995</v>
      </c>
      <c r="I468" s="3" t="s">
        <v>6</v>
      </c>
      <c r="J468" s="3" t="b">
        <v>0</v>
      </c>
      <c r="K468" s="4" t="s">
        <v>24</v>
      </c>
      <c r="L468" s="3" t="s">
        <v>24</v>
      </c>
      <c r="M468" t="e">
        <f t="shared" si="14"/>
        <v>#VALUE!</v>
      </c>
      <c r="N468" s="46">
        <f t="shared" si="15"/>
        <v>0</v>
      </c>
      <c r="O468" s="14"/>
    </row>
    <row r="469" spans="2:15">
      <c r="B469">
        <v>3000464</v>
      </c>
      <c r="C469" s="2">
        <v>160299</v>
      </c>
      <c r="D469" s="5">
        <v>6.2100000000000002E-2</v>
      </c>
      <c r="E469" s="2" t="s">
        <v>23</v>
      </c>
      <c r="F469" s="2" t="s">
        <v>23</v>
      </c>
      <c r="G469" s="3">
        <v>672</v>
      </c>
      <c r="H469" s="3">
        <v>0.24</v>
      </c>
      <c r="I469" s="3" t="s">
        <v>6</v>
      </c>
      <c r="J469" s="3" t="b">
        <v>0</v>
      </c>
      <c r="K469" s="4" t="s">
        <v>24</v>
      </c>
      <c r="L469" s="3" t="s">
        <v>24</v>
      </c>
      <c r="M469" t="e">
        <f t="shared" si="14"/>
        <v>#VALUE!</v>
      </c>
      <c r="N469" s="46">
        <f t="shared" si="15"/>
        <v>0</v>
      </c>
      <c r="O469" s="14"/>
    </row>
    <row r="470" spans="2:15">
      <c r="B470">
        <v>3000465</v>
      </c>
      <c r="C470" s="2">
        <v>45150</v>
      </c>
      <c r="D470" s="5">
        <v>4.6399999999999997E-2</v>
      </c>
      <c r="E470" s="2" t="s">
        <v>26</v>
      </c>
      <c r="F470" s="2" t="s">
        <v>27</v>
      </c>
      <c r="G470" s="3">
        <v>471</v>
      </c>
      <c r="H470" s="3">
        <v>0.88</v>
      </c>
      <c r="I470" s="3" t="s">
        <v>6</v>
      </c>
      <c r="J470" s="3" t="s">
        <v>24</v>
      </c>
      <c r="K470" s="4">
        <v>0.09</v>
      </c>
      <c r="L470" s="3">
        <v>6</v>
      </c>
      <c r="M470">
        <f t="shared" si="14"/>
        <v>8.5042006427076114E-2</v>
      </c>
      <c r="N470" s="46">
        <f t="shared" si="15"/>
        <v>41086.5</v>
      </c>
      <c r="O470" s="14"/>
    </row>
    <row r="471" spans="2:15">
      <c r="B471">
        <v>3000466</v>
      </c>
      <c r="C471" s="2">
        <v>88652</v>
      </c>
      <c r="D471" s="5">
        <v>5.79E-2</v>
      </c>
      <c r="E471" s="2" t="s">
        <v>23</v>
      </c>
      <c r="F471" s="2" t="s">
        <v>23</v>
      </c>
      <c r="G471" s="3">
        <v>646</v>
      </c>
      <c r="H471" s="3">
        <v>0.55999999999999994</v>
      </c>
      <c r="I471" s="3" t="s">
        <v>6</v>
      </c>
      <c r="J471" s="3" t="b">
        <v>0</v>
      </c>
      <c r="K471" s="4" t="s">
        <v>24</v>
      </c>
      <c r="L471" s="3" t="s">
        <v>24</v>
      </c>
      <c r="M471" t="e">
        <f t="shared" si="14"/>
        <v>#VALUE!</v>
      </c>
      <c r="N471" s="46">
        <f t="shared" si="15"/>
        <v>0</v>
      </c>
      <c r="O471" s="14"/>
    </row>
    <row r="472" spans="2:15">
      <c r="B472">
        <v>3000467</v>
      </c>
      <c r="C472" s="2">
        <v>171747</v>
      </c>
      <c r="D472" s="5">
        <v>2.5899999999999999E-2</v>
      </c>
      <c r="E472" s="2" t="s">
        <v>23</v>
      </c>
      <c r="F472" s="2" t="s">
        <v>23</v>
      </c>
      <c r="G472" s="3">
        <v>619</v>
      </c>
      <c r="H472" s="3">
        <v>0.41600000000000004</v>
      </c>
      <c r="I472" s="3" t="s">
        <v>6</v>
      </c>
      <c r="J472" s="3" t="b">
        <v>0</v>
      </c>
      <c r="K472" s="4" t="s">
        <v>24</v>
      </c>
      <c r="L472" s="3" t="s">
        <v>24</v>
      </c>
      <c r="M472" t="e">
        <f t="shared" si="14"/>
        <v>#VALUE!</v>
      </c>
      <c r="N472" s="46">
        <f t="shared" si="15"/>
        <v>0</v>
      </c>
      <c r="O472" s="14"/>
    </row>
    <row r="473" spans="2:15">
      <c r="B473">
        <v>3000468</v>
      </c>
      <c r="C473" s="2">
        <v>18998</v>
      </c>
      <c r="D473" s="5">
        <v>3.8800000000000001E-2</v>
      </c>
      <c r="E473" s="2" t="s">
        <v>23</v>
      </c>
      <c r="F473" s="2" t="s">
        <v>23</v>
      </c>
      <c r="G473" s="3">
        <v>738</v>
      </c>
      <c r="H473" s="3">
        <v>0.65600000000000003</v>
      </c>
      <c r="I473" s="3" t="s">
        <v>6</v>
      </c>
      <c r="J473" s="3" t="b">
        <v>0</v>
      </c>
      <c r="K473" s="4" t="s">
        <v>24</v>
      </c>
      <c r="L473" s="3" t="s">
        <v>24</v>
      </c>
      <c r="M473" t="e">
        <f t="shared" si="14"/>
        <v>#VALUE!</v>
      </c>
      <c r="N473" s="46">
        <f t="shared" si="15"/>
        <v>0</v>
      </c>
      <c r="O473" s="14"/>
    </row>
    <row r="474" spans="2:15">
      <c r="B474">
        <v>3000469</v>
      </c>
      <c r="C474" s="2">
        <v>81067</v>
      </c>
      <c r="D474" s="5">
        <v>3.5799999999999998E-2</v>
      </c>
      <c r="E474" s="2" t="s">
        <v>23</v>
      </c>
      <c r="F474" s="2" t="s">
        <v>23</v>
      </c>
      <c r="G474" s="3">
        <v>797</v>
      </c>
      <c r="H474" s="3">
        <v>0.54400000000000004</v>
      </c>
      <c r="I474" s="3" t="s">
        <v>6</v>
      </c>
      <c r="J474" s="3" t="b">
        <v>0</v>
      </c>
      <c r="K474" s="4" t="s">
        <v>24</v>
      </c>
      <c r="L474" s="3" t="s">
        <v>24</v>
      </c>
      <c r="M474" t="e">
        <f t="shared" si="14"/>
        <v>#VALUE!</v>
      </c>
      <c r="N474" s="46">
        <f t="shared" si="15"/>
        <v>0</v>
      </c>
      <c r="O474" s="14"/>
    </row>
    <row r="475" spans="2:15">
      <c r="B475">
        <v>3000470</v>
      </c>
      <c r="C475" s="2">
        <v>97162</v>
      </c>
      <c r="D475" s="5">
        <v>3.73E-2</v>
      </c>
      <c r="E475" s="2" t="s">
        <v>23</v>
      </c>
      <c r="F475" s="2" t="s">
        <v>23</v>
      </c>
      <c r="G475" s="3">
        <v>617</v>
      </c>
      <c r="H475" s="3">
        <v>0.27200000000000002</v>
      </c>
      <c r="I475" s="3" t="s">
        <v>6</v>
      </c>
      <c r="J475" s="3" t="b">
        <v>0</v>
      </c>
      <c r="K475" s="4" t="s">
        <v>24</v>
      </c>
      <c r="L475" s="3" t="s">
        <v>24</v>
      </c>
      <c r="M475" t="e">
        <f t="shared" si="14"/>
        <v>#VALUE!</v>
      </c>
      <c r="N475" s="46">
        <f t="shared" si="15"/>
        <v>0</v>
      </c>
      <c r="O475" s="14"/>
    </row>
    <row r="476" spans="2:15">
      <c r="B476">
        <v>3000471</v>
      </c>
      <c r="C476" s="2">
        <v>112631</v>
      </c>
      <c r="D476" s="5">
        <v>6.5100000000000005E-2</v>
      </c>
      <c r="E476" s="2" t="s">
        <v>23</v>
      </c>
      <c r="F476" s="2" t="s">
        <v>27</v>
      </c>
      <c r="G476" s="3">
        <v>396.59999999999997</v>
      </c>
      <c r="H476" s="3">
        <v>0.2</v>
      </c>
      <c r="I476" s="3" t="s">
        <v>6</v>
      </c>
      <c r="J476" s="3" t="s">
        <v>24</v>
      </c>
      <c r="K476" s="4">
        <v>0.18</v>
      </c>
      <c r="L476" s="3">
        <v>5</v>
      </c>
      <c r="M476">
        <f t="shared" si="14"/>
        <v>0.17169790483360822</v>
      </c>
      <c r="N476" s="46">
        <f t="shared" si="15"/>
        <v>92357.420000000013</v>
      </c>
      <c r="O476" s="14"/>
    </row>
    <row r="477" spans="2:15">
      <c r="B477">
        <v>3000472</v>
      </c>
      <c r="C477" s="2">
        <v>55410</v>
      </c>
      <c r="D477" s="5">
        <v>2.3E-2</v>
      </c>
      <c r="E477" s="2" t="s">
        <v>23</v>
      </c>
      <c r="F477" s="2" t="s">
        <v>23</v>
      </c>
      <c r="G477" s="3">
        <v>620</v>
      </c>
      <c r="H477" s="3">
        <v>0.53600000000000003</v>
      </c>
      <c r="I477" s="3" t="s">
        <v>6</v>
      </c>
      <c r="J477" s="3" t="b">
        <v>0</v>
      </c>
      <c r="K477" s="4" t="s">
        <v>24</v>
      </c>
      <c r="L477" s="3" t="s">
        <v>24</v>
      </c>
      <c r="M477" t="e">
        <f t="shared" si="14"/>
        <v>#VALUE!</v>
      </c>
      <c r="N477" s="46">
        <f t="shared" si="15"/>
        <v>0</v>
      </c>
      <c r="O477" s="14"/>
    </row>
    <row r="478" spans="2:15">
      <c r="B478">
        <v>3000473</v>
      </c>
      <c r="C478" s="2">
        <v>137107</v>
      </c>
      <c r="D478" s="5">
        <v>4.2700000000000002E-2</v>
      </c>
      <c r="E478" s="2" t="s">
        <v>26</v>
      </c>
      <c r="F478" s="2" t="s">
        <v>27</v>
      </c>
      <c r="G478" s="3">
        <v>379.2</v>
      </c>
      <c r="H478" s="3">
        <v>0.65</v>
      </c>
      <c r="I478" s="3" t="s">
        <v>6</v>
      </c>
      <c r="J478" s="3" t="s">
        <v>24</v>
      </c>
      <c r="K478" s="4">
        <v>0.09</v>
      </c>
      <c r="L478" s="3">
        <v>4</v>
      </c>
      <c r="M478">
        <f t="shared" si="14"/>
        <v>8.666355534993804E-2</v>
      </c>
      <c r="N478" s="46">
        <f t="shared" si="15"/>
        <v>124767.37000000001</v>
      </c>
      <c r="O478" s="14"/>
    </row>
    <row r="479" spans="2:15">
      <c r="B479">
        <v>3000474</v>
      </c>
      <c r="C479" s="2">
        <v>91577</v>
      </c>
      <c r="D479" s="5">
        <v>3.9899999999999998E-2</v>
      </c>
      <c r="E479" s="2" t="s">
        <v>23</v>
      </c>
      <c r="F479" s="2" t="s">
        <v>23</v>
      </c>
      <c r="G479" s="3">
        <v>772</v>
      </c>
      <c r="H479" s="3">
        <v>0.55999999999999994</v>
      </c>
      <c r="I479" s="3" t="s">
        <v>6</v>
      </c>
      <c r="J479" s="3" t="b">
        <v>0</v>
      </c>
      <c r="K479" s="4" t="s">
        <v>24</v>
      </c>
      <c r="L479" s="3" t="s">
        <v>24</v>
      </c>
      <c r="M479" t="e">
        <f t="shared" si="14"/>
        <v>#VALUE!</v>
      </c>
      <c r="N479" s="46">
        <f t="shared" si="15"/>
        <v>0</v>
      </c>
      <c r="O479" s="14"/>
    </row>
    <row r="480" spans="2:15">
      <c r="B480">
        <v>3000475</v>
      </c>
      <c r="C480" s="2">
        <v>65871</v>
      </c>
      <c r="D480" s="5">
        <v>4.53E-2</v>
      </c>
      <c r="E480" s="2" t="s">
        <v>23</v>
      </c>
      <c r="F480" s="2" t="s">
        <v>23</v>
      </c>
      <c r="G480" s="3">
        <v>676</v>
      </c>
      <c r="H480" s="3">
        <v>0.2</v>
      </c>
      <c r="I480" s="3" t="s">
        <v>6</v>
      </c>
      <c r="J480" s="3" t="b">
        <v>0</v>
      </c>
      <c r="K480" s="4" t="s">
        <v>24</v>
      </c>
      <c r="L480" s="3" t="s">
        <v>24</v>
      </c>
      <c r="M480" t="e">
        <f t="shared" si="14"/>
        <v>#VALUE!</v>
      </c>
      <c r="N480" s="46">
        <f t="shared" si="15"/>
        <v>0</v>
      </c>
      <c r="O480" s="14"/>
    </row>
    <row r="481" spans="2:15">
      <c r="B481">
        <v>3000476</v>
      </c>
      <c r="C481" s="2">
        <v>93334</v>
      </c>
      <c r="D481" s="5">
        <v>5.7200000000000001E-2</v>
      </c>
      <c r="E481" s="2" t="s">
        <v>26</v>
      </c>
      <c r="F481" s="2" t="s">
        <v>27</v>
      </c>
      <c r="G481" s="3">
        <v>475.79999999999995</v>
      </c>
      <c r="H481" s="3">
        <v>0.51</v>
      </c>
      <c r="I481" s="3" t="s">
        <v>6</v>
      </c>
      <c r="J481" s="3" t="s">
        <v>24</v>
      </c>
      <c r="K481" s="4">
        <v>0.06</v>
      </c>
      <c r="L481" s="3">
        <v>6</v>
      </c>
      <c r="M481">
        <f t="shared" si="14"/>
        <v>5.6694670951384078E-2</v>
      </c>
      <c r="N481" s="46">
        <f t="shared" si="15"/>
        <v>87733.959999999992</v>
      </c>
      <c r="O481" s="14"/>
    </row>
    <row r="482" spans="2:15">
      <c r="B482">
        <v>3000477</v>
      </c>
      <c r="C482" s="2">
        <v>122385</v>
      </c>
      <c r="D482" s="5">
        <v>6.7199999999999996E-2</v>
      </c>
      <c r="E482" s="2" t="s">
        <v>23</v>
      </c>
      <c r="F482" s="2" t="s">
        <v>27</v>
      </c>
      <c r="G482" s="3">
        <v>458.4</v>
      </c>
      <c r="H482" s="3">
        <v>0.2</v>
      </c>
      <c r="I482" s="3" t="s">
        <v>6</v>
      </c>
      <c r="J482" s="3" t="s">
        <v>24</v>
      </c>
      <c r="K482" s="4">
        <v>0.12</v>
      </c>
      <c r="L482" s="3">
        <v>3</v>
      </c>
      <c r="M482">
        <f t="shared" si="14"/>
        <v>0.11664785050883784</v>
      </c>
      <c r="N482" s="46">
        <f t="shared" si="15"/>
        <v>107698.8</v>
      </c>
      <c r="O482" s="14"/>
    </row>
    <row r="483" spans="2:15">
      <c r="B483">
        <v>3000478</v>
      </c>
      <c r="C483" s="2">
        <v>190049</v>
      </c>
      <c r="D483" s="5">
        <v>6.6500000000000004E-2</v>
      </c>
      <c r="E483" s="2" t="s">
        <v>23</v>
      </c>
      <c r="F483" s="2" t="s">
        <v>23</v>
      </c>
      <c r="G483" s="3">
        <v>602</v>
      </c>
      <c r="H483" s="3">
        <v>0.2</v>
      </c>
      <c r="I483" s="3" t="s">
        <v>6</v>
      </c>
      <c r="J483" s="3" t="b">
        <v>0</v>
      </c>
      <c r="K483" s="4" t="s">
        <v>24</v>
      </c>
      <c r="L483" s="3" t="s">
        <v>24</v>
      </c>
      <c r="M483" t="e">
        <f t="shared" si="14"/>
        <v>#VALUE!</v>
      </c>
      <c r="N483" s="46">
        <f t="shared" si="15"/>
        <v>0</v>
      </c>
      <c r="O483" s="14"/>
    </row>
    <row r="484" spans="2:15">
      <c r="B484">
        <v>3000479</v>
      </c>
      <c r="C484" s="2">
        <v>48335</v>
      </c>
      <c r="D484" s="5">
        <v>2.3800000000000002E-2</v>
      </c>
      <c r="E484" s="2" t="s">
        <v>23</v>
      </c>
      <c r="F484" s="2" t="s">
        <v>23</v>
      </c>
      <c r="G484" s="3">
        <v>749</v>
      </c>
      <c r="H484" s="3">
        <v>0.72000000000000008</v>
      </c>
      <c r="I484" s="3" t="s">
        <v>6</v>
      </c>
      <c r="J484" s="3" t="b">
        <v>0</v>
      </c>
      <c r="K484" s="4" t="s">
        <v>24</v>
      </c>
      <c r="L484" s="3" t="s">
        <v>24</v>
      </c>
      <c r="M484" t="e">
        <f t="shared" si="14"/>
        <v>#VALUE!</v>
      </c>
      <c r="N484" s="46">
        <f t="shared" si="15"/>
        <v>0</v>
      </c>
      <c r="O484" s="14"/>
    </row>
    <row r="485" spans="2:15">
      <c r="B485">
        <v>3000480</v>
      </c>
      <c r="C485" s="2">
        <v>194366</v>
      </c>
      <c r="D485" s="5">
        <v>4.7100000000000003E-2</v>
      </c>
      <c r="E485" s="2" t="s">
        <v>23</v>
      </c>
      <c r="F485" s="2" t="s">
        <v>23</v>
      </c>
      <c r="G485" s="3">
        <v>695</v>
      </c>
      <c r="H485" s="3">
        <v>0.7599999999999999</v>
      </c>
      <c r="I485" s="3" t="s">
        <v>6</v>
      </c>
      <c r="J485" s="3" t="b">
        <v>0</v>
      </c>
      <c r="K485" s="4" t="s">
        <v>24</v>
      </c>
      <c r="L485" s="3" t="s">
        <v>24</v>
      </c>
      <c r="M485" t="e">
        <f t="shared" si="14"/>
        <v>#VALUE!</v>
      </c>
      <c r="N485" s="46">
        <f t="shared" si="15"/>
        <v>0</v>
      </c>
      <c r="O485" s="14"/>
    </row>
    <row r="486" spans="2:15">
      <c r="B486">
        <v>3000481</v>
      </c>
      <c r="C486" s="2">
        <v>118646</v>
      </c>
      <c r="D486" s="5">
        <v>4.7199999999999999E-2</v>
      </c>
      <c r="E486" s="2" t="s">
        <v>23</v>
      </c>
      <c r="F486" s="2" t="s">
        <v>23</v>
      </c>
      <c r="G486" s="3">
        <v>711</v>
      </c>
      <c r="H486" s="3">
        <v>0.7599999999999999</v>
      </c>
      <c r="I486" s="3" t="s">
        <v>6</v>
      </c>
      <c r="J486" s="3" t="b">
        <v>0</v>
      </c>
      <c r="K486" s="4" t="s">
        <v>24</v>
      </c>
      <c r="L486" s="3" t="s">
        <v>24</v>
      </c>
      <c r="M486" t="e">
        <f t="shared" si="14"/>
        <v>#VALUE!</v>
      </c>
      <c r="N486" s="46">
        <f t="shared" si="15"/>
        <v>0</v>
      </c>
      <c r="O486" s="14"/>
    </row>
    <row r="487" spans="2:15">
      <c r="B487">
        <v>3000482</v>
      </c>
      <c r="C487" s="2">
        <v>87661</v>
      </c>
      <c r="D487" s="5">
        <v>2.9499999999999998E-2</v>
      </c>
      <c r="E487" s="2" t="s">
        <v>23</v>
      </c>
      <c r="F487" s="2" t="s">
        <v>23</v>
      </c>
      <c r="G487" s="3">
        <v>637</v>
      </c>
      <c r="H487" s="3">
        <v>0.64800000000000002</v>
      </c>
      <c r="I487" s="3" t="s">
        <v>6</v>
      </c>
      <c r="J487" s="3" t="b">
        <v>0</v>
      </c>
      <c r="K487" s="4" t="s">
        <v>24</v>
      </c>
      <c r="L487" s="3" t="s">
        <v>24</v>
      </c>
      <c r="M487" t="e">
        <f t="shared" si="14"/>
        <v>#VALUE!</v>
      </c>
      <c r="N487" s="46">
        <f t="shared" si="15"/>
        <v>0</v>
      </c>
      <c r="O487" s="14"/>
    </row>
    <row r="488" spans="2:15">
      <c r="B488">
        <v>3000483</v>
      </c>
      <c r="C488" s="2">
        <v>197623</v>
      </c>
      <c r="D488" s="5">
        <v>2.9100000000000001E-2</v>
      </c>
      <c r="E488" s="2" t="s">
        <v>23</v>
      </c>
      <c r="F488" s="2" t="s">
        <v>27</v>
      </c>
      <c r="G488" s="3">
        <v>461.4</v>
      </c>
      <c r="H488" s="3">
        <v>1.0299999999999998</v>
      </c>
      <c r="I488" s="3" t="s">
        <v>6</v>
      </c>
      <c r="J488" s="3" t="s">
        <v>24</v>
      </c>
      <c r="K488" s="4">
        <v>0.2</v>
      </c>
      <c r="L488" s="3">
        <v>6</v>
      </c>
      <c r="M488">
        <f t="shared" si="14"/>
        <v>0.1889822365046136</v>
      </c>
      <c r="N488" s="46">
        <f t="shared" si="15"/>
        <v>158098.40000000002</v>
      </c>
      <c r="O488" s="14"/>
    </row>
    <row r="489" spans="2:15">
      <c r="B489">
        <v>3000484</v>
      </c>
      <c r="C489" s="2">
        <v>198204</v>
      </c>
      <c r="D489" s="5">
        <v>3.8100000000000002E-2</v>
      </c>
      <c r="E489" s="2" t="s">
        <v>23</v>
      </c>
      <c r="F489" s="2" t="s">
        <v>23</v>
      </c>
      <c r="G489" s="3">
        <v>763</v>
      </c>
      <c r="H489" s="3">
        <v>0.2</v>
      </c>
      <c r="I489" s="3" t="s">
        <v>6</v>
      </c>
      <c r="J489" s="3" t="b">
        <v>0</v>
      </c>
      <c r="K489" s="4" t="s">
        <v>24</v>
      </c>
      <c r="L489" s="3" t="s">
        <v>24</v>
      </c>
      <c r="M489" t="e">
        <f t="shared" si="14"/>
        <v>#VALUE!</v>
      </c>
      <c r="N489" s="46">
        <f t="shared" si="15"/>
        <v>0</v>
      </c>
      <c r="O489" s="14"/>
    </row>
    <row r="490" spans="2:15">
      <c r="B490">
        <v>3000485</v>
      </c>
      <c r="C490" s="2">
        <v>23606</v>
      </c>
      <c r="D490" s="5">
        <v>6.1899999999999997E-2</v>
      </c>
      <c r="E490" s="2" t="s">
        <v>23</v>
      </c>
      <c r="F490" s="2" t="s">
        <v>23</v>
      </c>
      <c r="G490" s="3">
        <v>749</v>
      </c>
      <c r="H490" s="3">
        <v>0.2</v>
      </c>
      <c r="I490" s="3" t="s">
        <v>6</v>
      </c>
      <c r="J490" s="3" t="b">
        <v>0</v>
      </c>
      <c r="K490" s="4" t="s">
        <v>24</v>
      </c>
      <c r="L490" s="3" t="s">
        <v>24</v>
      </c>
      <c r="M490" t="e">
        <f t="shared" si="14"/>
        <v>#VALUE!</v>
      </c>
      <c r="N490" s="46">
        <f t="shared" si="15"/>
        <v>0</v>
      </c>
      <c r="O490" s="14"/>
    </row>
    <row r="491" spans="2:15">
      <c r="B491">
        <v>3000486</v>
      </c>
      <c r="C491" s="2">
        <v>192520</v>
      </c>
      <c r="D491" s="5">
        <v>2.46E-2</v>
      </c>
      <c r="E491" s="2" t="s">
        <v>23</v>
      </c>
      <c r="F491" s="2" t="s">
        <v>23</v>
      </c>
      <c r="G491" s="3">
        <v>694</v>
      </c>
      <c r="H491" s="3">
        <v>0.68800000000000006</v>
      </c>
      <c r="I491" s="3" t="s">
        <v>6</v>
      </c>
      <c r="J491" s="3" t="b">
        <v>0</v>
      </c>
      <c r="K491" s="4" t="s">
        <v>24</v>
      </c>
      <c r="L491" s="3" t="s">
        <v>24</v>
      </c>
      <c r="M491" t="e">
        <f t="shared" si="14"/>
        <v>#VALUE!</v>
      </c>
      <c r="N491" s="46">
        <f t="shared" si="15"/>
        <v>0</v>
      </c>
      <c r="O491" s="14"/>
    </row>
    <row r="492" spans="2:15">
      <c r="B492">
        <v>3000487</v>
      </c>
      <c r="C492" s="2">
        <v>38082</v>
      </c>
      <c r="D492" s="5">
        <v>2.24E-2</v>
      </c>
      <c r="E492" s="2" t="s">
        <v>23</v>
      </c>
      <c r="F492" s="2" t="s">
        <v>23</v>
      </c>
      <c r="G492" s="3">
        <v>630</v>
      </c>
      <c r="H492" s="3">
        <v>0.63200000000000001</v>
      </c>
      <c r="I492" s="3" t="s">
        <v>6</v>
      </c>
      <c r="J492" s="3" t="b">
        <v>0</v>
      </c>
      <c r="K492" s="4" t="s">
        <v>24</v>
      </c>
      <c r="L492" s="3" t="s">
        <v>24</v>
      </c>
      <c r="M492" t="e">
        <f t="shared" si="14"/>
        <v>#VALUE!</v>
      </c>
      <c r="N492" s="46">
        <f t="shared" si="15"/>
        <v>0</v>
      </c>
      <c r="O492" s="14"/>
    </row>
    <row r="493" spans="2:15">
      <c r="B493">
        <v>3000488</v>
      </c>
      <c r="C493" s="2">
        <v>23704</v>
      </c>
      <c r="D493" s="5">
        <v>4.82E-2</v>
      </c>
      <c r="E493" s="2" t="s">
        <v>23</v>
      </c>
      <c r="F493" s="2" t="s">
        <v>23</v>
      </c>
      <c r="G493" s="3">
        <v>721</v>
      </c>
      <c r="H493" s="3">
        <v>0.30400000000000005</v>
      </c>
      <c r="I493" s="3" t="s">
        <v>6</v>
      </c>
      <c r="J493" s="3" t="b">
        <v>0</v>
      </c>
      <c r="K493" s="4" t="s">
        <v>24</v>
      </c>
      <c r="L493" s="3" t="s">
        <v>24</v>
      </c>
      <c r="M493" t="e">
        <f t="shared" si="14"/>
        <v>#VALUE!</v>
      </c>
      <c r="N493" s="46">
        <f t="shared" si="15"/>
        <v>0</v>
      </c>
      <c r="O493" s="14"/>
    </row>
    <row r="494" spans="2:15">
      <c r="B494">
        <v>3000489</v>
      </c>
      <c r="C494" s="2">
        <v>138141</v>
      </c>
      <c r="D494" s="5">
        <v>6.3899999999999998E-2</v>
      </c>
      <c r="E494" s="2" t="s">
        <v>26</v>
      </c>
      <c r="F494" s="2" t="s">
        <v>27</v>
      </c>
      <c r="G494" s="3">
        <v>438.59999999999997</v>
      </c>
      <c r="H494" s="3">
        <v>0.73999999999999988</v>
      </c>
      <c r="I494" s="3" t="s">
        <v>6</v>
      </c>
      <c r="J494" s="3" t="s">
        <v>24</v>
      </c>
      <c r="K494" s="4">
        <v>0.14000000000000001</v>
      </c>
      <c r="L494" s="3">
        <v>6</v>
      </c>
      <c r="M494">
        <f t="shared" si="14"/>
        <v>0.13228756555322954</v>
      </c>
      <c r="N494" s="46">
        <f t="shared" si="15"/>
        <v>118801.26</v>
      </c>
      <c r="O494" s="14"/>
    </row>
    <row r="495" spans="2:15">
      <c r="B495">
        <v>3000490</v>
      </c>
      <c r="C495" s="2">
        <v>149739</v>
      </c>
      <c r="D495" s="5">
        <v>2.3400000000000001E-2</v>
      </c>
      <c r="E495" s="2" t="s">
        <v>23</v>
      </c>
      <c r="F495" s="2" t="s">
        <v>23</v>
      </c>
      <c r="G495" s="3">
        <v>643</v>
      </c>
      <c r="H495" s="3">
        <v>0.3680000000000001</v>
      </c>
      <c r="I495" s="3" t="s">
        <v>6</v>
      </c>
      <c r="J495" s="3" t="b">
        <v>0</v>
      </c>
      <c r="K495" s="4" t="s">
        <v>24</v>
      </c>
      <c r="L495" s="3" t="s">
        <v>24</v>
      </c>
      <c r="M495" t="e">
        <f t="shared" si="14"/>
        <v>#VALUE!</v>
      </c>
      <c r="N495" s="46">
        <f t="shared" si="15"/>
        <v>0</v>
      </c>
      <c r="O495" s="14"/>
    </row>
    <row r="496" spans="2:15">
      <c r="B496">
        <v>3000491</v>
      </c>
      <c r="C496" s="2">
        <v>97886</v>
      </c>
      <c r="D496" s="5">
        <v>5.5500000000000001E-2</v>
      </c>
      <c r="E496" s="2" t="s">
        <v>23</v>
      </c>
      <c r="F496" s="2" t="s">
        <v>23</v>
      </c>
      <c r="G496" s="3">
        <v>632</v>
      </c>
      <c r="H496" s="3">
        <v>0.2</v>
      </c>
      <c r="I496" s="3" t="s">
        <v>6</v>
      </c>
      <c r="J496" s="3" t="b">
        <v>0</v>
      </c>
      <c r="K496" s="4" t="s">
        <v>24</v>
      </c>
      <c r="L496" s="3" t="s">
        <v>24</v>
      </c>
      <c r="M496" t="e">
        <f t="shared" si="14"/>
        <v>#VALUE!</v>
      </c>
      <c r="N496" s="46">
        <f t="shared" si="15"/>
        <v>0</v>
      </c>
      <c r="O496" s="14"/>
    </row>
    <row r="497" spans="2:15">
      <c r="B497">
        <v>3000492</v>
      </c>
      <c r="C497" s="2">
        <v>118390</v>
      </c>
      <c r="D497" s="5">
        <v>4.3999999999999997E-2</v>
      </c>
      <c r="E497" s="2" t="s">
        <v>23</v>
      </c>
      <c r="F497" s="2" t="s">
        <v>23</v>
      </c>
      <c r="G497" s="3">
        <v>775</v>
      </c>
      <c r="H497" s="3">
        <v>0.56800000000000006</v>
      </c>
      <c r="I497" s="3" t="s">
        <v>6</v>
      </c>
      <c r="J497" s="3" t="b">
        <v>0</v>
      </c>
      <c r="K497" s="4" t="s">
        <v>24</v>
      </c>
      <c r="L497" s="3" t="s">
        <v>24</v>
      </c>
      <c r="M497" t="e">
        <f t="shared" si="14"/>
        <v>#VALUE!</v>
      </c>
      <c r="N497" s="46">
        <f t="shared" si="15"/>
        <v>0</v>
      </c>
      <c r="O497" s="14"/>
    </row>
    <row r="498" spans="2:15">
      <c r="B498">
        <v>3000493</v>
      </c>
      <c r="C498" s="2">
        <v>141307</v>
      </c>
      <c r="D498" s="5">
        <v>4.3400000000000001E-2</v>
      </c>
      <c r="E498" s="2" t="s">
        <v>23</v>
      </c>
      <c r="F498" s="2" t="s">
        <v>23</v>
      </c>
      <c r="G498" s="3">
        <v>654</v>
      </c>
      <c r="H498" s="3">
        <v>0.71200000000000008</v>
      </c>
      <c r="I498" s="3" t="s">
        <v>6</v>
      </c>
      <c r="J498" s="3" t="b">
        <v>0</v>
      </c>
      <c r="K498" s="4" t="s">
        <v>24</v>
      </c>
      <c r="L498" s="3" t="s">
        <v>24</v>
      </c>
      <c r="M498" t="e">
        <f t="shared" si="14"/>
        <v>#VALUE!</v>
      </c>
      <c r="N498" s="46">
        <f t="shared" si="15"/>
        <v>0</v>
      </c>
      <c r="O498" s="14"/>
    </row>
    <row r="499" spans="2:15">
      <c r="B499">
        <v>3000494</v>
      </c>
      <c r="C499" s="2">
        <v>50095</v>
      </c>
      <c r="D499" s="5">
        <v>4.9299999999999997E-2</v>
      </c>
      <c r="E499" s="2" t="s">
        <v>23</v>
      </c>
      <c r="F499" s="2" t="s">
        <v>23</v>
      </c>
      <c r="G499" s="3">
        <v>709</v>
      </c>
      <c r="H499" s="3">
        <v>0.29600000000000004</v>
      </c>
      <c r="I499" s="3" t="s">
        <v>6</v>
      </c>
      <c r="J499" s="3" t="b">
        <v>0</v>
      </c>
      <c r="K499" s="4" t="s">
        <v>24</v>
      </c>
      <c r="L499" s="3" t="s">
        <v>24</v>
      </c>
      <c r="M499" t="e">
        <f t="shared" si="14"/>
        <v>#VALUE!</v>
      </c>
      <c r="N499" s="46">
        <f t="shared" si="15"/>
        <v>0</v>
      </c>
      <c r="O499" s="14"/>
    </row>
    <row r="500" spans="2:15">
      <c r="B500">
        <v>3000495</v>
      </c>
      <c r="C500" s="2">
        <v>38475</v>
      </c>
      <c r="D500" s="5">
        <v>2.5999999999999999E-2</v>
      </c>
      <c r="E500" s="2" t="s">
        <v>23</v>
      </c>
      <c r="F500" s="2" t="s">
        <v>23</v>
      </c>
      <c r="G500" s="3">
        <v>731</v>
      </c>
      <c r="H500" s="3">
        <v>0.248</v>
      </c>
      <c r="I500" s="3" t="s">
        <v>6</v>
      </c>
      <c r="J500" s="3" t="b">
        <v>0</v>
      </c>
      <c r="K500" s="4" t="s">
        <v>24</v>
      </c>
      <c r="L500" s="3" t="s">
        <v>24</v>
      </c>
      <c r="M500" t="e">
        <f t="shared" si="14"/>
        <v>#VALUE!</v>
      </c>
      <c r="N500" s="46">
        <f t="shared" si="15"/>
        <v>0</v>
      </c>
      <c r="O500" s="14"/>
    </row>
    <row r="501" spans="2:15">
      <c r="B501">
        <v>3000496</v>
      </c>
      <c r="C501" s="2">
        <v>79764</v>
      </c>
      <c r="D501" s="5">
        <v>4.8000000000000001E-2</v>
      </c>
      <c r="E501" s="2" t="s">
        <v>23</v>
      </c>
      <c r="F501" s="2" t="s">
        <v>23</v>
      </c>
      <c r="G501" s="3">
        <v>606</v>
      </c>
      <c r="H501" s="3">
        <v>0.2</v>
      </c>
      <c r="I501" s="3" t="s">
        <v>6</v>
      </c>
      <c r="J501" s="3" t="b">
        <v>0</v>
      </c>
      <c r="K501" s="4" t="s">
        <v>24</v>
      </c>
      <c r="L501" s="3" t="s">
        <v>24</v>
      </c>
      <c r="M501" t="e">
        <f t="shared" si="14"/>
        <v>#VALUE!</v>
      </c>
      <c r="N501" s="46">
        <f t="shared" si="15"/>
        <v>0</v>
      </c>
      <c r="O501" s="14"/>
    </row>
    <row r="502" spans="2:15">
      <c r="B502">
        <v>3000497</v>
      </c>
      <c r="C502" s="2">
        <v>122747</v>
      </c>
      <c r="D502" s="5">
        <v>4.4299999999999999E-2</v>
      </c>
      <c r="E502" s="2" t="s">
        <v>23</v>
      </c>
      <c r="F502" s="2" t="s">
        <v>23</v>
      </c>
      <c r="G502" s="3">
        <v>757</v>
      </c>
      <c r="H502" s="3">
        <v>0.2</v>
      </c>
      <c r="I502" s="3" t="s">
        <v>6</v>
      </c>
      <c r="J502" s="3" t="b">
        <v>0</v>
      </c>
      <c r="K502" s="4" t="s">
        <v>24</v>
      </c>
      <c r="L502" s="3" t="s">
        <v>24</v>
      </c>
      <c r="M502" t="e">
        <f t="shared" si="14"/>
        <v>#VALUE!</v>
      </c>
      <c r="N502" s="46">
        <f t="shared" si="15"/>
        <v>0</v>
      </c>
      <c r="O502" s="14"/>
    </row>
    <row r="503" spans="2:15">
      <c r="B503">
        <v>3000498</v>
      </c>
      <c r="C503" s="2">
        <v>100664</v>
      </c>
      <c r="D503" s="5">
        <v>2.9700000000000001E-2</v>
      </c>
      <c r="E503" s="2" t="s">
        <v>26</v>
      </c>
      <c r="F503" s="2" t="s">
        <v>27</v>
      </c>
      <c r="G503" s="3">
        <v>382.8</v>
      </c>
      <c r="H503" s="3">
        <v>0.9</v>
      </c>
      <c r="I503" s="3" t="s">
        <v>6</v>
      </c>
      <c r="J503" s="3" t="s">
        <v>24</v>
      </c>
      <c r="K503" s="4">
        <v>0.17</v>
      </c>
      <c r="L503" s="3">
        <v>5</v>
      </c>
      <c r="M503">
        <f t="shared" si="14"/>
        <v>0.16215913234285223</v>
      </c>
      <c r="N503" s="46">
        <f t="shared" si="15"/>
        <v>83551.12</v>
      </c>
      <c r="O503" s="14"/>
    </row>
    <row r="504" spans="2:15">
      <c r="B504">
        <v>3000499</v>
      </c>
      <c r="C504" s="2">
        <v>133261</v>
      </c>
      <c r="D504" s="5">
        <v>6.9800000000000001E-2</v>
      </c>
      <c r="E504" s="2" t="s">
        <v>23</v>
      </c>
      <c r="F504" s="2" t="s">
        <v>23</v>
      </c>
      <c r="G504" s="3">
        <v>731</v>
      </c>
      <c r="H504" s="3">
        <v>0.6</v>
      </c>
      <c r="I504" s="3" t="s">
        <v>6</v>
      </c>
      <c r="J504" s="3" t="b">
        <v>0</v>
      </c>
      <c r="K504" s="4" t="s">
        <v>24</v>
      </c>
      <c r="L504" s="3" t="s">
        <v>24</v>
      </c>
      <c r="M504" t="e">
        <f t="shared" si="14"/>
        <v>#VALUE!</v>
      </c>
      <c r="N504" s="46">
        <f t="shared" si="15"/>
        <v>0</v>
      </c>
      <c r="O504" s="14"/>
    </row>
    <row r="505" spans="2:15">
      <c r="B505">
        <v>3000500</v>
      </c>
      <c r="C505" s="2">
        <v>7253</v>
      </c>
      <c r="D505" s="5">
        <v>3.0700000000000002E-2</v>
      </c>
      <c r="E505" s="2" t="s">
        <v>23</v>
      </c>
      <c r="F505" s="2" t="s">
        <v>23</v>
      </c>
      <c r="G505" s="3">
        <v>632</v>
      </c>
      <c r="H505" s="3">
        <v>0.20800000000000007</v>
      </c>
      <c r="I505" s="3" t="s">
        <v>6</v>
      </c>
      <c r="J505" s="3" t="b">
        <v>0</v>
      </c>
      <c r="K505" s="4" t="s">
        <v>24</v>
      </c>
      <c r="L505" s="3" t="s">
        <v>24</v>
      </c>
      <c r="M505" t="e">
        <f t="shared" si="14"/>
        <v>#VALUE!</v>
      </c>
      <c r="N505" s="46">
        <f t="shared" si="15"/>
        <v>0</v>
      </c>
      <c r="O505" s="14"/>
    </row>
    <row r="506" spans="2:15">
      <c r="B506">
        <v>3000501</v>
      </c>
      <c r="C506" s="2">
        <v>147732</v>
      </c>
      <c r="D506" s="5">
        <v>6.5799999999999997E-2</v>
      </c>
      <c r="E506" s="2" t="s">
        <v>23</v>
      </c>
      <c r="F506" s="2" t="s">
        <v>23</v>
      </c>
      <c r="G506" s="3">
        <v>709</v>
      </c>
      <c r="H506" s="3">
        <v>0.61599999999999999</v>
      </c>
      <c r="I506" s="3" t="s">
        <v>6</v>
      </c>
      <c r="J506" s="3" t="b">
        <v>0</v>
      </c>
      <c r="K506" s="4" t="s">
        <v>24</v>
      </c>
      <c r="L506" s="3" t="s">
        <v>24</v>
      </c>
      <c r="M506" t="e">
        <f t="shared" si="14"/>
        <v>#VALUE!</v>
      </c>
      <c r="N506" s="46">
        <f t="shared" si="15"/>
        <v>0</v>
      </c>
      <c r="O506" s="14"/>
    </row>
    <row r="507" spans="2:15">
      <c r="B507">
        <v>3000502</v>
      </c>
      <c r="C507" s="2">
        <v>127798</v>
      </c>
      <c r="D507" s="5">
        <v>4.9399999999999999E-2</v>
      </c>
      <c r="E507" s="2" t="s">
        <v>23</v>
      </c>
      <c r="F507" s="2" t="s">
        <v>23</v>
      </c>
      <c r="G507" s="3">
        <v>686</v>
      </c>
      <c r="H507" s="3">
        <v>0.74400000000000011</v>
      </c>
      <c r="I507" s="3" t="s">
        <v>6</v>
      </c>
      <c r="J507" s="3" t="b">
        <v>0</v>
      </c>
      <c r="K507" s="4" t="s">
        <v>24</v>
      </c>
      <c r="L507" s="3" t="s">
        <v>24</v>
      </c>
      <c r="M507" t="e">
        <f t="shared" si="14"/>
        <v>#VALUE!</v>
      </c>
      <c r="N507" s="46">
        <f t="shared" si="15"/>
        <v>0</v>
      </c>
      <c r="O507" s="14"/>
    </row>
    <row r="508" spans="2:15">
      <c r="B508">
        <v>3000503</v>
      </c>
      <c r="C508" s="2">
        <v>116671</v>
      </c>
      <c r="D508" s="5">
        <v>3.2500000000000001E-2</v>
      </c>
      <c r="E508" s="2" t="s">
        <v>23</v>
      </c>
      <c r="F508" s="2" t="s">
        <v>25</v>
      </c>
      <c r="G508" s="3">
        <v>785</v>
      </c>
      <c r="H508" s="3">
        <v>0.72000000000000008</v>
      </c>
      <c r="I508" s="3" t="s">
        <v>6</v>
      </c>
      <c r="J508" s="3" t="b">
        <v>0</v>
      </c>
      <c r="K508" s="4" t="s">
        <v>24</v>
      </c>
      <c r="L508" s="3" t="s">
        <v>24</v>
      </c>
      <c r="M508" t="e">
        <f t="shared" si="14"/>
        <v>#VALUE!</v>
      </c>
      <c r="N508" s="46">
        <f t="shared" si="15"/>
        <v>0</v>
      </c>
      <c r="O508" s="14"/>
    </row>
    <row r="509" spans="2:15">
      <c r="B509">
        <v>3000504</v>
      </c>
      <c r="C509" s="2">
        <v>170551</v>
      </c>
      <c r="D509" s="5">
        <v>3.7199999999999997E-2</v>
      </c>
      <c r="E509" s="2" t="s">
        <v>23</v>
      </c>
      <c r="F509" s="2" t="s">
        <v>23</v>
      </c>
      <c r="G509" s="3">
        <v>634</v>
      </c>
      <c r="H509" s="3">
        <v>0.48</v>
      </c>
      <c r="I509" s="3" t="s">
        <v>6</v>
      </c>
      <c r="J509" s="3" t="b">
        <v>0</v>
      </c>
      <c r="K509" s="4" t="s">
        <v>24</v>
      </c>
      <c r="L509" s="3" t="s">
        <v>24</v>
      </c>
      <c r="M509" t="e">
        <f t="shared" si="14"/>
        <v>#VALUE!</v>
      </c>
      <c r="N509" s="46">
        <f t="shared" si="15"/>
        <v>0</v>
      </c>
      <c r="O509" s="14"/>
    </row>
    <row r="510" spans="2:15">
      <c r="B510">
        <v>3000505</v>
      </c>
      <c r="C510" s="2">
        <v>169499</v>
      </c>
      <c r="D510" s="5">
        <v>4.1399999999999999E-2</v>
      </c>
      <c r="E510" s="2" t="s">
        <v>23</v>
      </c>
      <c r="F510" s="2" t="s">
        <v>23</v>
      </c>
      <c r="G510" s="3">
        <v>746</v>
      </c>
      <c r="H510" s="3">
        <v>0.39200000000000002</v>
      </c>
      <c r="I510" s="3" t="s">
        <v>6</v>
      </c>
      <c r="J510" s="3" t="b">
        <v>0</v>
      </c>
      <c r="K510" s="4" t="s">
        <v>24</v>
      </c>
      <c r="L510" s="3" t="s">
        <v>24</v>
      </c>
      <c r="M510" t="e">
        <f t="shared" si="14"/>
        <v>#VALUE!</v>
      </c>
      <c r="N510" s="46">
        <f t="shared" si="15"/>
        <v>0</v>
      </c>
      <c r="O510" s="14"/>
    </row>
    <row r="511" spans="2:15">
      <c r="B511">
        <v>3000506</v>
      </c>
      <c r="C511" s="2">
        <v>166537</v>
      </c>
      <c r="D511" s="5">
        <v>2.4199999999999999E-2</v>
      </c>
      <c r="E511" s="2" t="s">
        <v>23</v>
      </c>
      <c r="F511" s="2" t="s">
        <v>25</v>
      </c>
      <c r="G511" s="3">
        <v>772</v>
      </c>
      <c r="H511" s="3">
        <v>0.48</v>
      </c>
      <c r="I511" s="3" t="s">
        <v>6</v>
      </c>
      <c r="J511" s="3" t="b">
        <v>0</v>
      </c>
      <c r="K511" s="4" t="s">
        <v>24</v>
      </c>
      <c r="L511" s="3" t="s">
        <v>24</v>
      </c>
      <c r="M511" t="e">
        <f t="shared" si="14"/>
        <v>#VALUE!</v>
      </c>
      <c r="N511" s="46">
        <f t="shared" si="15"/>
        <v>0</v>
      </c>
      <c r="O511" s="14"/>
    </row>
    <row r="512" spans="2:15">
      <c r="B512">
        <v>3000507</v>
      </c>
      <c r="C512" s="2">
        <v>59414</v>
      </c>
      <c r="D512" s="5">
        <v>6.8199999999999997E-2</v>
      </c>
      <c r="E512" s="2" t="s">
        <v>23</v>
      </c>
      <c r="F512" s="2" t="s">
        <v>23</v>
      </c>
      <c r="G512" s="3">
        <v>752</v>
      </c>
      <c r="H512" s="3">
        <v>0.2</v>
      </c>
      <c r="I512" s="3" t="s">
        <v>6</v>
      </c>
      <c r="J512" s="3" t="b">
        <v>0</v>
      </c>
      <c r="K512" s="4" t="s">
        <v>24</v>
      </c>
      <c r="L512" s="3" t="s">
        <v>24</v>
      </c>
      <c r="M512" t="e">
        <f t="shared" si="14"/>
        <v>#VALUE!</v>
      </c>
      <c r="N512" s="46">
        <f t="shared" si="15"/>
        <v>0</v>
      </c>
      <c r="O512" s="14"/>
    </row>
    <row r="513" spans="2:15">
      <c r="B513">
        <v>3000508</v>
      </c>
      <c r="C513" s="2">
        <v>67783</v>
      </c>
      <c r="D513" s="5">
        <v>6.5600000000000006E-2</v>
      </c>
      <c r="E513" s="2" t="s">
        <v>26</v>
      </c>
      <c r="F513" s="2" t="s">
        <v>27</v>
      </c>
      <c r="G513" s="3">
        <v>368.4</v>
      </c>
      <c r="H513" s="3">
        <v>0.72999999999999987</v>
      </c>
      <c r="I513" s="3" t="s">
        <v>6</v>
      </c>
      <c r="J513" s="3" t="s">
        <v>24</v>
      </c>
      <c r="K513" s="4">
        <v>0.13</v>
      </c>
      <c r="L513" s="3">
        <v>4</v>
      </c>
      <c r="M513">
        <f t="shared" si="14"/>
        <v>0.12518069106102164</v>
      </c>
      <c r="N513" s="46">
        <f t="shared" si="15"/>
        <v>58971.21</v>
      </c>
      <c r="O513" s="14"/>
    </row>
    <row r="514" spans="2:15">
      <c r="B514">
        <v>3000509</v>
      </c>
      <c r="C514" s="2">
        <v>91261</v>
      </c>
      <c r="D514" s="5">
        <v>4.2299999999999997E-2</v>
      </c>
      <c r="E514" s="2" t="s">
        <v>23</v>
      </c>
      <c r="F514" s="2" t="s">
        <v>23</v>
      </c>
      <c r="G514" s="3">
        <v>679</v>
      </c>
      <c r="H514" s="3">
        <v>0.7599999999999999</v>
      </c>
      <c r="I514" s="3" t="s">
        <v>6</v>
      </c>
      <c r="J514" s="3" t="b">
        <v>0</v>
      </c>
      <c r="K514" s="4" t="s">
        <v>24</v>
      </c>
      <c r="L514" s="3" t="s">
        <v>24</v>
      </c>
      <c r="M514" t="e">
        <f t="shared" si="14"/>
        <v>#VALUE!</v>
      </c>
      <c r="N514" s="46">
        <f t="shared" si="15"/>
        <v>0</v>
      </c>
      <c r="O514" s="14"/>
    </row>
    <row r="515" spans="2:15">
      <c r="B515">
        <v>3000510</v>
      </c>
      <c r="C515" s="2">
        <v>58295</v>
      </c>
      <c r="D515" s="5">
        <v>6.1499999999999999E-2</v>
      </c>
      <c r="E515" s="2" t="s">
        <v>23</v>
      </c>
      <c r="F515" s="2" t="s">
        <v>23</v>
      </c>
      <c r="G515" s="3">
        <v>782</v>
      </c>
      <c r="H515" s="3">
        <v>0.2</v>
      </c>
      <c r="I515" s="3" t="s">
        <v>6</v>
      </c>
      <c r="J515" s="3" t="b">
        <v>0</v>
      </c>
      <c r="K515" s="4" t="s">
        <v>24</v>
      </c>
      <c r="L515" s="3" t="s">
        <v>24</v>
      </c>
      <c r="M515" t="e">
        <f t="shared" si="14"/>
        <v>#VALUE!</v>
      </c>
      <c r="N515" s="46">
        <f t="shared" si="15"/>
        <v>0</v>
      </c>
      <c r="O515" s="14"/>
    </row>
    <row r="516" spans="2:15">
      <c r="B516">
        <v>3000511</v>
      </c>
      <c r="C516" s="2">
        <v>124523</v>
      </c>
      <c r="D516" s="5">
        <v>6.8199999999999997E-2</v>
      </c>
      <c r="E516" s="2" t="s">
        <v>23</v>
      </c>
      <c r="F516" s="2" t="s">
        <v>23</v>
      </c>
      <c r="G516" s="3">
        <v>647</v>
      </c>
      <c r="H516" s="3">
        <v>0.64800000000000002</v>
      </c>
      <c r="I516" s="3" t="s">
        <v>6</v>
      </c>
      <c r="J516" s="3" t="b">
        <v>0</v>
      </c>
      <c r="K516" s="4" t="s">
        <v>24</v>
      </c>
      <c r="L516" s="3" t="s">
        <v>24</v>
      </c>
      <c r="M516" t="e">
        <f t="shared" si="14"/>
        <v>#VALUE!</v>
      </c>
      <c r="N516" s="46">
        <f t="shared" si="15"/>
        <v>0</v>
      </c>
      <c r="O516" s="14"/>
    </row>
    <row r="517" spans="2:15">
      <c r="B517">
        <v>3000512</v>
      </c>
      <c r="C517" s="2">
        <v>37323</v>
      </c>
      <c r="D517" s="5">
        <v>4.2200000000000001E-2</v>
      </c>
      <c r="E517" s="2" t="s">
        <v>23</v>
      </c>
      <c r="F517" s="2" t="s">
        <v>23</v>
      </c>
      <c r="G517" s="3">
        <v>780</v>
      </c>
      <c r="H517" s="3">
        <v>0.26400000000000001</v>
      </c>
      <c r="I517" s="3" t="s">
        <v>6</v>
      </c>
      <c r="J517" s="3" t="b">
        <v>0</v>
      </c>
      <c r="K517" s="4" t="s">
        <v>24</v>
      </c>
      <c r="L517" s="3" t="s">
        <v>24</v>
      </c>
      <c r="M517" t="e">
        <f t="shared" si="14"/>
        <v>#VALUE!</v>
      </c>
      <c r="N517" s="46">
        <f t="shared" si="15"/>
        <v>0</v>
      </c>
      <c r="O517" s="14"/>
    </row>
    <row r="518" spans="2:15">
      <c r="B518">
        <v>3000513</v>
      </c>
      <c r="C518" s="2">
        <v>116756</v>
      </c>
      <c r="D518" s="5">
        <v>6.4399999999999999E-2</v>
      </c>
      <c r="E518" s="2" t="s">
        <v>26</v>
      </c>
      <c r="F518" s="2" t="s">
        <v>27</v>
      </c>
      <c r="G518" s="3">
        <v>379.2</v>
      </c>
      <c r="H518" s="3">
        <v>1.0499999999999998</v>
      </c>
      <c r="I518" s="3" t="s">
        <v>6</v>
      </c>
      <c r="J518" s="3" t="s">
        <v>24</v>
      </c>
      <c r="K518" s="4">
        <v>0.24</v>
      </c>
      <c r="L518" s="3">
        <v>5</v>
      </c>
      <c r="M518">
        <f t="shared" ref="M518:M581" si="16">IF(ISBLANK(J518), 0, K518 / (1 + 0.12)^(L518/12))</f>
        <v>0.22893053977814432</v>
      </c>
      <c r="N518" s="46">
        <f t="shared" ref="N518:N581" si="17">IF(F518="defaulted", C518 * (1 - K518), 0)</f>
        <v>88734.56</v>
      </c>
      <c r="O518" s="14"/>
    </row>
    <row r="519" spans="2:15">
      <c r="B519">
        <v>3000514</v>
      </c>
      <c r="C519" s="2">
        <v>131461</v>
      </c>
      <c r="D519" s="5">
        <v>4.2000000000000003E-2</v>
      </c>
      <c r="E519" s="2" t="s">
        <v>23</v>
      </c>
      <c r="F519" s="2" t="s">
        <v>23</v>
      </c>
      <c r="G519" s="3">
        <v>705</v>
      </c>
      <c r="H519" s="3">
        <v>0.79199999999999993</v>
      </c>
      <c r="I519" s="3" t="s">
        <v>6</v>
      </c>
      <c r="J519" s="3" t="b">
        <v>0</v>
      </c>
      <c r="K519" s="4" t="s">
        <v>24</v>
      </c>
      <c r="L519" s="3" t="s">
        <v>24</v>
      </c>
      <c r="M519" t="e">
        <f t="shared" si="16"/>
        <v>#VALUE!</v>
      </c>
      <c r="N519" s="46">
        <f t="shared" si="17"/>
        <v>0</v>
      </c>
      <c r="O519" s="14"/>
    </row>
    <row r="520" spans="2:15">
      <c r="B520">
        <v>3000515</v>
      </c>
      <c r="C520" s="2">
        <v>23676</v>
      </c>
      <c r="D520" s="5">
        <v>3.1399999999999997E-2</v>
      </c>
      <c r="E520" s="2" t="s">
        <v>23</v>
      </c>
      <c r="F520" s="2" t="s">
        <v>23</v>
      </c>
      <c r="G520" s="3">
        <v>741</v>
      </c>
      <c r="H520" s="3">
        <v>0.33600000000000008</v>
      </c>
      <c r="I520" s="3" t="s">
        <v>6</v>
      </c>
      <c r="J520" s="3" t="b">
        <v>0</v>
      </c>
      <c r="K520" s="4" t="s">
        <v>24</v>
      </c>
      <c r="L520" s="3" t="s">
        <v>24</v>
      </c>
      <c r="M520" t="e">
        <f t="shared" si="16"/>
        <v>#VALUE!</v>
      </c>
      <c r="N520" s="46">
        <f t="shared" si="17"/>
        <v>0</v>
      </c>
      <c r="O520" s="14"/>
    </row>
    <row r="521" spans="2:15">
      <c r="B521">
        <v>3000516</v>
      </c>
      <c r="C521" s="2">
        <v>13349</v>
      </c>
      <c r="D521" s="5">
        <v>3.6900000000000002E-2</v>
      </c>
      <c r="E521" s="2" t="s">
        <v>23</v>
      </c>
      <c r="F521" s="2" t="s">
        <v>23</v>
      </c>
      <c r="G521" s="3">
        <v>687</v>
      </c>
      <c r="H521" s="3">
        <v>0.49600000000000011</v>
      </c>
      <c r="I521" s="3" t="s">
        <v>6</v>
      </c>
      <c r="J521" s="3" t="b">
        <v>0</v>
      </c>
      <c r="K521" s="4" t="s">
        <v>24</v>
      </c>
      <c r="L521" s="3" t="s">
        <v>24</v>
      </c>
      <c r="M521" t="e">
        <f t="shared" si="16"/>
        <v>#VALUE!</v>
      </c>
      <c r="N521" s="46">
        <f t="shared" si="17"/>
        <v>0</v>
      </c>
      <c r="O521" s="14"/>
    </row>
    <row r="522" spans="2:15">
      <c r="B522">
        <v>3000517</v>
      </c>
      <c r="C522" s="2">
        <v>91620</v>
      </c>
      <c r="D522" s="5">
        <v>5.8200000000000002E-2</v>
      </c>
      <c r="E522" s="2" t="s">
        <v>23</v>
      </c>
      <c r="F522" s="2" t="s">
        <v>27</v>
      </c>
      <c r="G522" s="3">
        <v>443.4</v>
      </c>
      <c r="H522" s="3">
        <v>0.49</v>
      </c>
      <c r="I522" s="3" t="s">
        <v>6</v>
      </c>
      <c r="J522" s="3" t="s">
        <v>24</v>
      </c>
      <c r="K522" s="4">
        <v>0.08</v>
      </c>
      <c r="L522" s="3">
        <v>6</v>
      </c>
      <c r="M522">
        <f t="shared" si="16"/>
        <v>7.5592894601845442E-2</v>
      </c>
      <c r="N522" s="46">
        <f t="shared" si="17"/>
        <v>84290.400000000009</v>
      </c>
      <c r="O522" s="14"/>
    </row>
    <row r="523" spans="2:15">
      <c r="B523">
        <v>3000518</v>
      </c>
      <c r="C523" s="2">
        <v>143162</v>
      </c>
      <c r="D523" s="5">
        <v>5.3699999999999998E-2</v>
      </c>
      <c r="E523" s="2" t="s">
        <v>23</v>
      </c>
      <c r="F523" s="2" t="s">
        <v>23</v>
      </c>
      <c r="G523" s="3">
        <v>695</v>
      </c>
      <c r="H523" s="3">
        <v>0.49600000000000011</v>
      </c>
      <c r="I523" s="3" t="s">
        <v>6</v>
      </c>
      <c r="J523" s="3" t="b">
        <v>0</v>
      </c>
      <c r="K523" s="4" t="s">
        <v>24</v>
      </c>
      <c r="L523" s="3" t="s">
        <v>24</v>
      </c>
      <c r="M523" t="e">
        <f t="shared" si="16"/>
        <v>#VALUE!</v>
      </c>
      <c r="N523" s="46">
        <f t="shared" si="17"/>
        <v>0</v>
      </c>
      <c r="O523" s="14"/>
    </row>
    <row r="524" spans="2:15">
      <c r="B524">
        <v>3000519</v>
      </c>
      <c r="C524" s="2">
        <v>56965</v>
      </c>
      <c r="D524" s="5">
        <v>3.4200000000000001E-2</v>
      </c>
      <c r="E524" s="2" t="s">
        <v>23</v>
      </c>
      <c r="F524" s="2" t="s">
        <v>23</v>
      </c>
      <c r="G524" s="3">
        <v>695</v>
      </c>
      <c r="H524" s="3">
        <v>0.624</v>
      </c>
      <c r="I524" s="3" t="s">
        <v>6</v>
      </c>
      <c r="J524" s="3" t="b">
        <v>0</v>
      </c>
      <c r="K524" s="4" t="s">
        <v>24</v>
      </c>
      <c r="L524" s="3" t="s">
        <v>24</v>
      </c>
      <c r="M524" t="e">
        <f t="shared" si="16"/>
        <v>#VALUE!</v>
      </c>
      <c r="N524" s="46">
        <f t="shared" si="17"/>
        <v>0</v>
      </c>
      <c r="O524" s="14"/>
    </row>
    <row r="525" spans="2:15">
      <c r="B525">
        <v>3000520</v>
      </c>
      <c r="C525" s="2">
        <v>197487</v>
      </c>
      <c r="D525" s="5">
        <v>3.3099999999999997E-2</v>
      </c>
      <c r="E525" s="2" t="s">
        <v>23</v>
      </c>
      <c r="F525" s="2" t="s">
        <v>23</v>
      </c>
      <c r="G525" s="3">
        <v>719</v>
      </c>
      <c r="H525" s="3">
        <v>0.21599999999999997</v>
      </c>
      <c r="I525" s="3" t="s">
        <v>6</v>
      </c>
      <c r="J525" s="3" t="b">
        <v>0</v>
      </c>
      <c r="K525" s="4" t="s">
        <v>24</v>
      </c>
      <c r="L525" s="3" t="s">
        <v>24</v>
      </c>
      <c r="M525" t="e">
        <f t="shared" si="16"/>
        <v>#VALUE!</v>
      </c>
      <c r="N525" s="46">
        <f t="shared" si="17"/>
        <v>0</v>
      </c>
      <c r="O525" s="14"/>
    </row>
    <row r="526" spans="2:15">
      <c r="B526">
        <v>3000521</v>
      </c>
      <c r="C526" s="2">
        <v>64779</v>
      </c>
      <c r="D526" s="5">
        <v>4.3400000000000001E-2</v>
      </c>
      <c r="E526" s="2" t="s">
        <v>23</v>
      </c>
      <c r="F526" s="2" t="s">
        <v>23</v>
      </c>
      <c r="G526" s="3">
        <v>796</v>
      </c>
      <c r="H526" s="3">
        <v>0.20800000000000007</v>
      </c>
      <c r="I526" s="3" t="s">
        <v>6</v>
      </c>
      <c r="J526" s="3" t="b">
        <v>0</v>
      </c>
      <c r="K526" s="4" t="s">
        <v>24</v>
      </c>
      <c r="L526" s="3" t="s">
        <v>24</v>
      </c>
      <c r="M526" t="e">
        <f t="shared" si="16"/>
        <v>#VALUE!</v>
      </c>
      <c r="N526" s="46">
        <f t="shared" si="17"/>
        <v>0</v>
      </c>
      <c r="O526" s="14"/>
    </row>
    <row r="527" spans="2:15">
      <c r="B527">
        <v>3000522</v>
      </c>
      <c r="C527" s="2">
        <v>193740</v>
      </c>
      <c r="D527" s="5">
        <v>6.8900000000000003E-2</v>
      </c>
      <c r="E527" s="2" t="s">
        <v>23</v>
      </c>
      <c r="F527" s="2" t="s">
        <v>23</v>
      </c>
      <c r="G527" s="3">
        <v>678</v>
      </c>
      <c r="H527" s="3">
        <v>0.30400000000000005</v>
      </c>
      <c r="I527" s="3" t="s">
        <v>6</v>
      </c>
      <c r="J527" s="3" t="b">
        <v>0</v>
      </c>
      <c r="K527" s="4" t="s">
        <v>24</v>
      </c>
      <c r="L527" s="3" t="s">
        <v>24</v>
      </c>
      <c r="M527" t="e">
        <f t="shared" si="16"/>
        <v>#VALUE!</v>
      </c>
      <c r="N527" s="46">
        <f t="shared" si="17"/>
        <v>0</v>
      </c>
      <c r="O527" s="14"/>
    </row>
    <row r="528" spans="2:15">
      <c r="B528">
        <v>3000523</v>
      </c>
      <c r="C528" s="2">
        <v>38415</v>
      </c>
      <c r="D528" s="5">
        <v>4.0399999999999998E-2</v>
      </c>
      <c r="E528" s="2" t="s">
        <v>23</v>
      </c>
      <c r="F528" s="2" t="s">
        <v>25</v>
      </c>
      <c r="G528" s="3">
        <v>645</v>
      </c>
      <c r="H528" s="3">
        <v>0.77999999999999992</v>
      </c>
      <c r="I528" s="3" t="s">
        <v>6</v>
      </c>
      <c r="J528" s="3" t="b">
        <v>0</v>
      </c>
      <c r="K528" s="4" t="s">
        <v>24</v>
      </c>
      <c r="L528" s="3" t="s">
        <v>24</v>
      </c>
      <c r="M528" t="e">
        <f t="shared" si="16"/>
        <v>#VALUE!</v>
      </c>
      <c r="N528" s="46">
        <f t="shared" si="17"/>
        <v>0</v>
      </c>
      <c r="O528" s="14"/>
    </row>
    <row r="529" spans="2:15">
      <c r="B529">
        <v>3000524</v>
      </c>
      <c r="C529" s="2">
        <v>24976</v>
      </c>
      <c r="D529" s="5">
        <v>0.05</v>
      </c>
      <c r="E529" s="2" t="s">
        <v>23</v>
      </c>
      <c r="F529" s="2" t="s">
        <v>23</v>
      </c>
      <c r="G529" s="3">
        <v>764</v>
      </c>
      <c r="H529" s="3">
        <v>0.24</v>
      </c>
      <c r="I529" s="3" t="s">
        <v>6</v>
      </c>
      <c r="J529" s="3" t="b">
        <v>0</v>
      </c>
      <c r="K529" s="4" t="s">
        <v>24</v>
      </c>
      <c r="L529" s="3" t="s">
        <v>24</v>
      </c>
      <c r="M529" t="e">
        <f t="shared" si="16"/>
        <v>#VALUE!</v>
      </c>
      <c r="N529" s="46">
        <f t="shared" si="17"/>
        <v>0</v>
      </c>
      <c r="O529" s="14"/>
    </row>
    <row r="530" spans="2:15">
      <c r="B530">
        <v>3000525</v>
      </c>
      <c r="C530" s="2">
        <v>185354</v>
      </c>
      <c r="D530" s="5">
        <v>2.1899999999999999E-2</v>
      </c>
      <c r="E530" s="2" t="s">
        <v>23</v>
      </c>
      <c r="F530" s="2" t="s">
        <v>23</v>
      </c>
      <c r="G530" s="3">
        <v>644</v>
      </c>
      <c r="H530" s="3">
        <v>0.23199999999999998</v>
      </c>
      <c r="I530" s="3" t="s">
        <v>6</v>
      </c>
      <c r="J530" s="3" t="b">
        <v>0</v>
      </c>
      <c r="K530" s="4" t="s">
        <v>24</v>
      </c>
      <c r="L530" s="3" t="s">
        <v>24</v>
      </c>
      <c r="M530" t="e">
        <f t="shared" si="16"/>
        <v>#VALUE!</v>
      </c>
      <c r="N530" s="46">
        <f t="shared" si="17"/>
        <v>0</v>
      </c>
      <c r="O530" s="14"/>
    </row>
    <row r="531" spans="2:15">
      <c r="B531">
        <v>3000526</v>
      </c>
      <c r="C531" s="2">
        <v>162279</v>
      </c>
      <c r="D531" s="5">
        <v>6.3500000000000001E-2</v>
      </c>
      <c r="E531" s="2" t="s">
        <v>23</v>
      </c>
      <c r="F531" s="2" t="s">
        <v>23</v>
      </c>
      <c r="G531" s="3">
        <v>716</v>
      </c>
      <c r="H531" s="3">
        <v>0.33600000000000008</v>
      </c>
      <c r="I531" s="3" t="s">
        <v>6</v>
      </c>
      <c r="J531" s="3" t="b">
        <v>0</v>
      </c>
      <c r="K531" s="4" t="s">
        <v>24</v>
      </c>
      <c r="L531" s="3" t="s">
        <v>24</v>
      </c>
      <c r="M531" t="e">
        <f t="shared" si="16"/>
        <v>#VALUE!</v>
      </c>
      <c r="N531" s="46">
        <f t="shared" si="17"/>
        <v>0</v>
      </c>
      <c r="O531" s="14"/>
    </row>
    <row r="532" spans="2:15">
      <c r="B532">
        <v>3000527</v>
      </c>
      <c r="C532" s="2">
        <v>109128</v>
      </c>
      <c r="D532" s="5">
        <v>3.9699999999999999E-2</v>
      </c>
      <c r="E532" s="2" t="s">
        <v>23</v>
      </c>
      <c r="F532" s="2" t="s">
        <v>23</v>
      </c>
      <c r="G532" s="3">
        <v>638</v>
      </c>
      <c r="H532" s="3">
        <v>0.72000000000000008</v>
      </c>
      <c r="I532" s="3" t="s">
        <v>6</v>
      </c>
      <c r="J532" s="3" t="b">
        <v>0</v>
      </c>
      <c r="K532" s="4" t="s">
        <v>24</v>
      </c>
      <c r="L532" s="3" t="s">
        <v>24</v>
      </c>
      <c r="M532" t="e">
        <f t="shared" si="16"/>
        <v>#VALUE!</v>
      </c>
      <c r="N532" s="46">
        <f t="shared" si="17"/>
        <v>0</v>
      </c>
      <c r="O532" s="14"/>
    </row>
    <row r="533" spans="2:15">
      <c r="B533">
        <v>3000528</v>
      </c>
      <c r="C533" s="2">
        <v>28890</v>
      </c>
      <c r="D533" s="5">
        <v>5.6500000000000002E-2</v>
      </c>
      <c r="E533" s="2" t="s">
        <v>23</v>
      </c>
      <c r="F533" s="2" t="s">
        <v>23</v>
      </c>
      <c r="G533" s="3">
        <v>630</v>
      </c>
      <c r="H533" s="3">
        <v>0.2</v>
      </c>
      <c r="I533" s="3" t="s">
        <v>6</v>
      </c>
      <c r="J533" s="3" t="b">
        <v>0</v>
      </c>
      <c r="K533" s="4" t="s">
        <v>24</v>
      </c>
      <c r="L533" s="3" t="s">
        <v>24</v>
      </c>
      <c r="M533" t="e">
        <f t="shared" si="16"/>
        <v>#VALUE!</v>
      </c>
      <c r="N533" s="46">
        <f t="shared" si="17"/>
        <v>0</v>
      </c>
      <c r="O533" s="14"/>
    </row>
    <row r="534" spans="2:15">
      <c r="B534">
        <v>3000529</v>
      </c>
      <c r="C534" s="2">
        <v>42339</v>
      </c>
      <c r="D534" s="5">
        <v>4.5699999999999998E-2</v>
      </c>
      <c r="E534" s="2" t="s">
        <v>23</v>
      </c>
      <c r="F534" s="2" t="s">
        <v>23</v>
      </c>
      <c r="G534" s="3">
        <v>753</v>
      </c>
      <c r="H534" s="3">
        <v>0.30400000000000005</v>
      </c>
      <c r="I534" s="3" t="s">
        <v>6</v>
      </c>
      <c r="J534" s="3" t="b">
        <v>0</v>
      </c>
      <c r="K534" s="4" t="s">
        <v>24</v>
      </c>
      <c r="L534" s="3" t="s">
        <v>24</v>
      </c>
      <c r="M534" t="e">
        <f t="shared" si="16"/>
        <v>#VALUE!</v>
      </c>
      <c r="N534" s="46">
        <f t="shared" si="17"/>
        <v>0</v>
      </c>
      <c r="O534" s="14"/>
    </row>
    <row r="535" spans="2:15">
      <c r="B535">
        <v>3000530</v>
      </c>
      <c r="C535" s="2">
        <v>130259</v>
      </c>
      <c r="D535" s="5">
        <v>6.3200000000000006E-2</v>
      </c>
      <c r="E535" s="2" t="s">
        <v>23</v>
      </c>
      <c r="F535" s="2" t="s">
        <v>23</v>
      </c>
      <c r="G535" s="3">
        <v>738</v>
      </c>
      <c r="H535" s="3">
        <v>0.46400000000000008</v>
      </c>
      <c r="I535" s="3" t="s">
        <v>6</v>
      </c>
      <c r="J535" s="3" t="b">
        <v>0</v>
      </c>
      <c r="K535" s="4" t="s">
        <v>24</v>
      </c>
      <c r="L535" s="3" t="s">
        <v>24</v>
      </c>
      <c r="M535" t="e">
        <f t="shared" si="16"/>
        <v>#VALUE!</v>
      </c>
      <c r="N535" s="46">
        <f t="shared" si="17"/>
        <v>0</v>
      </c>
      <c r="O535" s="14"/>
    </row>
    <row r="536" spans="2:15">
      <c r="B536">
        <v>3000531</v>
      </c>
      <c r="C536" s="2">
        <v>78548</v>
      </c>
      <c r="D536" s="5">
        <v>2.4500000000000001E-2</v>
      </c>
      <c r="E536" s="2" t="s">
        <v>23</v>
      </c>
      <c r="F536" s="2" t="s">
        <v>23</v>
      </c>
      <c r="G536" s="3">
        <v>662</v>
      </c>
      <c r="H536" s="3">
        <v>0.37600000000000011</v>
      </c>
      <c r="I536" s="3" t="s">
        <v>6</v>
      </c>
      <c r="J536" s="3" t="b">
        <v>0</v>
      </c>
      <c r="K536" s="4" t="s">
        <v>24</v>
      </c>
      <c r="L536" s="3" t="s">
        <v>24</v>
      </c>
      <c r="M536" t="e">
        <f t="shared" si="16"/>
        <v>#VALUE!</v>
      </c>
      <c r="N536" s="46">
        <f t="shared" si="17"/>
        <v>0</v>
      </c>
      <c r="O536" s="14"/>
    </row>
    <row r="537" spans="2:15">
      <c r="B537">
        <v>3000532</v>
      </c>
      <c r="C537" s="2">
        <v>121610</v>
      </c>
      <c r="D537" s="5">
        <v>6.7199999999999996E-2</v>
      </c>
      <c r="E537" s="2" t="s">
        <v>23</v>
      </c>
      <c r="F537" s="2" t="s">
        <v>23</v>
      </c>
      <c r="G537" s="3">
        <v>627</v>
      </c>
      <c r="H537" s="3">
        <v>0.53600000000000003</v>
      </c>
      <c r="I537" s="3" t="s">
        <v>6</v>
      </c>
      <c r="J537" s="3" t="b">
        <v>0</v>
      </c>
      <c r="K537" s="4" t="s">
        <v>24</v>
      </c>
      <c r="L537" s="3" t="s">
        <v>24</v>
      </c>
      <c r="M537" t="e">
        <f t="shared" si="16"/>
        <v>#VALUE!</v>
      </c>
      <c r="N537" s="46">
        <f t="shared" si="17"/>
        <v>0</v>
      </c>
      <c r="O537" s="14"/>
    </row>
    <row r="538" spans="2:15">
      <c r="B538">
        <v>3000533</v>
      </c>
      <c r="C538" s="2">
        <v>143441</v>
      </c>
      <c r="D538" s="5">
        <v>4.3400000000000001E-2</v>
      </c>
      <c r="E538" s="2" t="s">
        <v>26</v>
      </c>
      <c r="F538" s="2" t="s">
        <v>27</v>
      </c>
      <c r="G538" s="3">
        <v>476.4</v>
      </c>
      <c r="H538" s="3">
        <v>0.54999999999999993</v>
      </c>
      <c r="I538" s="3" t="s">
        <v>6</v>
      </c>
      <c r="J538" s="3" t="s">
        <v>24</v>
      </c>
      <c r="K538" s="4">
        <v>0.06</v>
      </c>
      <c r="L538" s="3">
        <v>6</v>
      </c>
      <c r="M538">
        <f t="shared" si="16"/>
        <v>5.6694670951384078E-2</v>
      </c>
      <c r="N538" s="46">
        <f t="shared" si="17"/>
        <v>134834.53999999998</v>
      </c>
      <c r="O538" s="14"/>
    </row>
    <row r="539" spans="2:15">
      <c r="B539">
        <v>3000534</v>
      </c>
      <c r="C539" s="2">
        <v>136334</v>
      </c>
      <c r="D539" s="5">
        <v>2.4299999999999999E-2</v>
      </c>
      <c r="E539" s="2" t="s">
        <v>23</v>
      </c>
      <c r="F539" s="2" t="s">
        <v>23</v>
      </c>
      <c r="G539" s="3">
        <v>647</v>
      </c>
      <c r="H539" s="3">
        <v>0.72000000000000008</v>
      </c>
      <c r="I539" s="3" t="s">
        <v>6</v>
      </c>
      <c r="J539" s="3" t="b">
        <v>0</v>
      </c>
      <c r="K539" s="4" t="s">
        <v>24</v>
      </c>
      <c r="L539" s="3" t="s">
        <v>24</v>
      </c>
      <c r="M539" t="e">
        <f t="shared" si="16"/>
        <v>#VALUE!</v>
      </c>
      <c r="N539" s="46">
        <f t="shared" si="17"/>
        <v>0</v>
      </c>
      <c r="O539" s="14"/>
    </row>
    <row r="540" spans="2:15">
      <c r="B540">
        <v>3000535</v>
      </c>
      <c r="C540" s="2">
        <v>81984</v>
      </c>
      <c r="D540" s="5">
        <v>4.2099999999999999E-2</v>
      </c>
      <c r="E540" s="2" t="s">
        <v>23</v>
      </c>
      <c r="F540" s="2" t="s">
        <v>23</v>
      </c>
      <c r="G540" s="3">
        <v>697</v>
      </c>
      <c r="H540" s="3">
        <v>0.69600000000000006</v>
      </c>
      <c r="I540" s="3" t="s">
        <v>6</v>
      </c>
      <c r="J540" s="3" t="b">
        <v>0</v>
      </c>
      <c r="K540" s="4" t="s">
        <v>24</v>
      </c>
      <c r="L540" s="3" t="s">
        <v>24</v>
      </c>
      <c r="M540" t="e">
        <f t="shared" si="16"/>
        <v>#VALUE!</v>
      </c>
      <c r="N540" s="46">
        <f t="shared" si="17"/>
        <v>0</v>
      </c>
      <c r="O540" s="14"/>
    </row>
    <row r="541" spans="2:15">
      <c r="B541">
        <v>3000536</v>
      </c>
      <c r="C541" s="2">
        <v>37564</v>
      </c>
      <c r="D541" s="5">
        <v>5.0900000000000001E-2</v>
      </c>
      <c r="E541" s="2" t="s">
        <v>23</v>
      </c>
      <c r="F541" s="2" t="s">
        <v>23</v>
      </c>
      <c r="G541" s="3">
        <v>692</v>
      </c>
      <c r="H541" s="3">
        <v>0.76800000000000013</v>
      </c>
      <c r="I541" s="3" t="s">
        <v>6</v>
      </c>
      <c r="J541" s="3" t="b">
        <v>0</v>
      </c>
      <c r="K541" s="4" t="s">
        <v>24</v>
      </c>
      <c r="L541" s="3" t="s">
        <v>24</v>
      </c>
      <c r="M541" t="e">
        <f t="shared" si="16"/>
        <v>#VALUE!</v>
      </c>
      <c r="N541" s="46">
        <f t="shared" si="17"/>
        <v>0</v>
      </c>
      <c r="O541" s="14"/>
    </row>
    <row r="542" spans="2:15">
      <c r="B542">
        <v>3000537</v>
      </c>
      <c r="C542" s="2">
        <v>144729</v>
      </c>
      <c r="D542" s="5">
        <v>2.1399999999999999E-2</v>
      </c>
      <c r="E542" s="2" t="s">
        <v>23</v>
      </c>
      <c r="F542" s="2" t="s">
        <v>23</v>
      </c>
      <c r="G542" s="3">
        <v>747</v>
      </c>
      <c r="H542" s="3">
        <v>0.76800000000000013</v>
      </c>
      <c r="I542" s="3" t="s">
        <v>6</v>
      </c>
      <c r="J542" s="3" t="b">
        <v>0</v>
      </c>
      <c r="K542" s="4" t="s">
        <v>24</v>
      </c>
      <c r="L542" s="3" t="s">
        <v>24</v>
      </c>
      <c r="M542" t="e">
        <f t="shared" si="16"/>
        <v>#VALUE!</v>
      </c>
      <c r="N542" s="46">
        <f t="shared" si="17"/>
        <v>0</v>
      </c>
      <c r="O542" s="14"/>
    </row>
    <row r="543" spans="2:15">
      <c r="B543">
        <v>3000538</v>
      </c>
      <c r="C543" s="2">
        <v>68218</v>
      </c>
      <c r="D543" s="5">
        <v>3.7900000000000003E-2</v>
      </c>
      <c r="E543" s="2" t="s">
        <v>23</v>
      </c>
      <c r="F543" s="2" t="s">
        <v>23</v>
      </c>
      <c r="G543" s="3">
        <v>762</v>
      </c>
      <c r="H543" s="3">
        <v>0.49600000000000011</v>
      </c>
      <c r="I543" s="3" t="s">
        <v>6</v>
      </c>
      <c r="J543" s="3" t="b">
        <v>0</v>
      </c>
      <c r="K543" s="4" t="s">
        <v>24</v>
      </c>
      <c r="L543" s="3" t="s">
        <v>24</v>
      </c>
      <c r="M543" t="e">
        <f t="shared" si="16"/>
        <v>#VALUE!</v>
      </c>
      <c r="N543" s="46">
        <f t="shared" si="17"/>
        <v>0</v>
      </c>
      <c r="O543" s="14"/>
    </row>
    <row r="544" spans="2:15">
      <c r="B544">
        <v>3000539</v>
      </c>
      <c r="C544" s="2">
        <v>27850</v>
      </c>
      <c r="D544" s="5">
        <v>5.62E-2</v>
      </c>
      <c r="E544" s="2" t="s">
        <v>23</v>
      </c>
      <c r="F544" s="2" t="s">
        <v>23</v>
      </c>
      <c r="G544" s="3">
        <v>721</v>
      </c>
      <c r="H544" s="3">
        <v>0.69600000000000006</v>
      </c>
      <c r="I544" s="3" t="s">
        <v>6</v>
      </c>
      <c r="J544" s="3" t="b">
        <v>0</v>
      </c>
      <c r="K544" s="4" t="s">
        <v>24</v>
      </c>
      <c r="L544" s="3" t="s">
        <v>24</v>
      </c>
      <c r="M544" t="e">
        <f t="shared" si="16"/>
        <v>#VALUE!</v>
      </c>
      <c r="N544" s="46">
        <f t="shared" si="17"/>
        <v>0</v>
      </c>
      <c r="O544" s="14"/>
    </row>
    <row r="545" spans="2:15">
      <c r="B545">
        <v>3000540</v>
      </c>
      <c r="C545" s="2">
        <v>60180</v>
      </c>
      <c r="D545" s="5">
        <v>0.02</v>
      </c>
      <c r="E545" s="2" t="s">
        <v>23</v>
      </c>
      <c r="F545" s="2" t="s">
        <v>23</v>
      </c>
      <c r="G545" s="3">
        <v>755</v>
      </c>
      <c r="H545" s="3">
        <v>0.21599999999999997</v>
      </c>
      <c r="I545" s="3" t="s">
        <v>6</v>
      </c>
      <c r="J545" s="3" t="b">
        <v>0</v>
      </c>
      <c r="K545" s="4" t="s">
        <v>24</v>
      </c>
      <c r="L545" s="3" t="s">
        <v>24</v>
      </c>
      <c r="M545" t="e">
        <f t="shared" si="16"/>
        <v>#VALUE!</v>
      </c>
      <c r="N545" s="46">
        <f t="shared" si="17"/>
        <v>0</v>
      </c>
      <c r="O545" s="14"/>
    </row>
    <row r="546" spans="2:15">
      <c r="B546">
        <v>3000541</v>
      </c>
      <c r="C546" s="2">
        <v>84122</v>
      </c>
      <c r="D546" s="5">
        <v>4.1300000000000003E-2</v>
      </c>
      <c r="E546" s="2" t="s">
        <v>23</v>
      </c>
      <c r="F546" s="2" t="s">
        <v>23</v>
      </c>
      <c r="G546" s="3">
        <v>620</v>
      </c>
      <c r="H546" s="3">
        <v>0.31200000000000006</v>
      </c>
      <c r="I546" s="3" t="s">
        <v>6</v>
      </c>
      <c r="J546" s="3" t="b">
        <v>0</v>
      </c>
      <c r="K546" s="4" t="s">
        <v>24</v>
      </c>
      <c r="L546" s="3" t="s">
        <v>24</v>
      </c>
      <c r="M546" t="e">
        <f t="shared" si="16"/>
        <v>#VALUE!</v>
      </c>
      <c r="N546" s="46">
        <f t="shared" si="17"/>
        <v>0</v>
      </c>
      <c r="O546" s="14"/>
    </row>
    <row r="547" spans="2:15">
      <c r="B547">
        <v>3000542</v>
      </c>
      <c r="C547" s="2">
        <v>32044</v>
      </c>
      <c r="D547" s="5">
        <v>6.4100000000000004E-2</v>
      </c>
      <c r="E547" s="2" t="s">
        <v>23</v>
      </c>
      <c r="F547" s="2" t="s">
        <v>23</v>
      </c>
      <c r="G547" s="3">
        <v>787</v>
      </c>
      <c r="H547" s="3">
        <v>0.64</v>
      </c>
      <c r="I547" s="3" t="s">
        <v>6</v>
      </c>
      <c r="J547" s="3" t="b">
        <v>0</v>
      </c>
      <c r="K547" s="4" t="s">
        <v>24</v>
      </c>
      <c r="L547" s="3" t="s">
        <v>24</v>
      </c>
      <c r="M547" t="e">
        <f t="shared" si="16"/>
        <v>#VALUE!</v>
      </c>
      <c r="N547" s="46">
        <f t="shared" si="17"/>
        <v>0</v>
      </c>
      <c r="O547" s="14"/>
    </row>
    <row r="548" spans="2:15">
      <c r="B548">
        <v>3000543</v>
      </c>
      <c r="C548" s="2">
        <v>24674</v>
      </c>
      <c r="D548" s="5">
        <v>4.19E-2</v>
      </c>
      <c r="E548" s="2" t="s">
        <v>23</v>
      </c>
      <c r="F548" s="2" t="s">
        <v>23</v>
      </c>
      <c r="G548" s="3">
        <v>628</v>
      </c>
      <c r="H548" s="3">
        <v>0.2</v>
      </c>
      <c r="I548" s="3" t="s">
        <v>6</v>
      </c>
      <c r="J548" s="3" t="b">
        <v>0</v>
      </c>
      <c r="K548" s="4" t="s">
        <v>24</v>
      </c>
      <c r="L548" s="3" t="s">
        <v>24</v>
      </c>
      <c r="M548" t="e">
        <f t="shared" si="16"/>
        <v>#VALUE!</v>
      </c>
      <c r="N548" s="46">
        <f t="shared" si="17"/>
        <v>0</v>
      </c>
      <c r="O548" s="14"/>
    </row>
    <row r="549" spans="2:15">
      <c r="B549">
        <v>3000544</v>
      </c>
      <c r="C549" s="2">
        <v>139287</v>
      </c>
      <c r="D549" s="5">
        <v>6.1800000000000001E-2</v>
      </c>
      <c r="E549" s="2" t="s">
        <v>26</v>
      </c>
      <c r="F549" s="2" t="s">
        <v>27</v>
      </c>
      <c r="G549" s="3">
        <v>438</v>
      </c>
      <c r="H549" s="3">
        <v>1.1000000000000001</v>
      </c>
      <c r="I549" s="3" t="s">
        <v>6</v>
      </c>
      <c r="J549" s="3" t="s">
        <v>24</v>
      </c>
      <c r="K549" s="4">
        <v>0.17</v>
      </c>
      <c r="L549" s="3">
        <v>4</v>
      </c>
      <c r="M549">
        <f t="shared" si="16"/>
        <v>0.1636978267721052</v>
      </c>
      <c r="N549" s="46">
        <f t="shared" si="17"/>
        <v>115608.20999999999</v>
      </c>
      <c r="O549" s="14"/>
    </row>
    <row r="550" spans="2:15">
      <c r="B550">
        <v>3000545</v>
      </c>
      <c r="C550" s="2">
        <v>96349</v>
      </c>
      <c r="D550" s="5">
        <v>5.96E-2</v>
      </c>
      <c r="E550" s="2" t="s">
        <v>23</v>
      </c>
      <c r="F550" s="2" t="s">
        <v>23</v>
      </c>
      <c r="G550" s="3">
        <v>794</v>
      </c>
      <c r="H550" s="3">
        <v>0.2</v>
      </c>
      <c r="I550" s="3" t="s">
        <v>6</v>
      </c>
      <c r="J550" s="3" t="b">
        <v>0</v>
      </c>
      <c r="K550" s="4" t="s">
        <v>24</v>
      </c>
      <c r="L550" s="3" t="s">
        <v>24</v>
      </c>
      <c r="M550" t="e">
        <f t="shared" si="16"/>
        <v>#VALUE!</v>
      </c>
      <c r="N550" s="46">
        <f t="shared" si="17"/>
        <v>0</v>
      </c>
      <c r="O550" s="14"/>
    </row>
    <row r="551" spans="2:15">
      <c r="B551">
        <v>3000546</v>
      </c>
      <c r="C551" s="2">
        <v>137696</v>
      </c>
      <c r="D551" s="5">
        <v>3.27E-2</v>
      </c>
      <c r="E551" s="2" t="s">
        <v>23</v>
      </c>
      <c r="F551" s="2" t="s">
        <v>27</v>
      </c>
      <c r="G551" s="3">
        <v>440.4</v>
      </c>
      <c r="H551" s="3">
        <v>0.65</v>
      </c>
      <c r="I551" s="3" t="s">
        <v>6</v>
      </c>
      <c r="J551" s="3" t="s">
        <v>24</v>
      </c>
      <c r="K551" s="4">
        <v>0.21</v>
      </c>
      <c r="L551" s="3">
        <v>6</v>
      </c>
      <c r="M551">
        <f t="shared" si="16"/>
        <v>0.19843134832984427</v>
      </c>
      <c r="N551" s="46">
        <f t="shared" si="17"/>
        <v>108779.84000000001</v>
      </c>
      <c r="O551" s="14"/>
    </row>
    <row r="552" spans="2:15">
      <c r="B552">
        <v>3000547</v>
      </c>
      <c r="C552" s="2">
        <v>60493</v>
      </c>
      <c r="D552" s="5">
        <v>2.4299999999999999E-2</v>
      </c>
      <c r="E552" s="2" t="s">
        <v>23</v>
      </c>
      <c r="F552" s="2" t="s">
        <v>23</v>
      </c>
      <c r="G552" s="3">
        <v>747</v>
      </c>
      <c r="H552" s="3">
        <v>0.2</v>
      </c>
      <c r="I552" s="3" t="s">
        <v>6</v>
      </c>
      <c r="J552" s="3" t="b">
        <v>0</v>
      </c>
      <c r="K552" s="4" t="s">
        <v>24</v>
      </c>
      <c r="L552" s="3" t="s">
        <v>24</v>
      </c>
      <c r="M552" t="e">
        <f t="shared" si="16"/>
        <v>#VALUE!</v>
      </c>
      <c r="N552" s="46">
        <f t="shared" si="17"/>
        <v>0</v>
      </c>
      <c r="O552" s="14"/>
    </row>
    <row r="553" spans="2:15">
      <c r="B553">
        <v>3000548</v>
      </c>
      <c r="C553" s="2">
        <v>47452</v>
      </c>
      <c r="D553" s="5">
        <v>2.7900000000000001E-2</v>
      </c>
      <c r="E553" s="2" t="s">
        <v>23</v>
      </c>
      <c r="F553" s="2" t="s">
        <v>23</v>
      </c>
      <c r="G553" s="3">
        <v>712</v>
      </c>
      <c r="H553" s="3">
        <v>0.33600000000000008</v>
      </c>
      <c r="I553" s="3" t="s">
        <v>6</v>
      </c>
      <c r="J553" s="3" t="b">
        <v>0</v>
      </c>
      <c r="K553" s="4" t="s">
        <v>24</v>
      </c>
      <c r="L553" s="3" t="s">
        <v>24</v>
      </c>
      <c r="M553" t="e">
        <f t="shared" si="16"/>
        <v>#VALUE!</v>
      </c>
      <c r="N553" s="46">
        <f t="shared" si="17"/>
        <v>0</v>
      </c>
      <c r="O553" s="14"/>
    </row>
    <row r="554" spans="2:15">
      <c r="B554">
        <v>3000549</v>
      </c>
      <c r="C554" s="2">
        <v>114434</v>
      </c>
      <c r="D554" s="5">
        <v>3.8399999999999997E-2</v>
      </c>
      <c r="E554" s="2" t="s">
        <v>23</v>
      </c>
      <c r="F554" s="2" t="s">
        <v>23</v>
      </c>
      <c r="G554" s="3">
        <v>699</v>
      </c>
      <c r="H554" s="3">
        <v>0.2</v>
      </c>
      <c r="I554" s="3" t="s">
        <v>6</v>
      </c>
      <c r="J554" s="3" t="b">
        <v>0</v>
      </c>
      <c r="K554" s="4" t="s">
        <v>24</v>
      </c>
      <c r="L554" s="3" t="s">
        <v>24</v>
      </c>
      <c r="M554" t="e">
        <f t="shared" si="16"/>
        <v>#VALUE!</v>
      </c>
      <c r="N554" s="46">
        <f t="shared" si="17"/>
        <v>0</v>
      </c>
      <c r="O554" s="14"/>
    </row>
    <row r="555" spans="2:15">
      <c r="B555">
        <v>3000550</v>
      </c>
      <c r="C555" s="2">
        <v>98050</v>
      </c>
      <c r="D555" s="5">
        <v>6.4299999999999996E-2</v>
      </c>
      <c r="E555" s="2" t="s">
        <v>23</v>
      </c>
      <c r="F555" s="2" t="s">
        <v>23</v>
      </c>
      <c r="G555" s="3">
        <v>733</v>
      </c>
      <c r="H555" s="3">
        <v>0.71200000000000008</v>
      </c>
      <c r="I555" s="3" t="s">
        <v>6</v>
      </c>
      <c r="J555" s="3" t="b">
        <v>0</v>
      </c>
      <c r="K555" s="4" t="s">
        <v>24</v>
      </c>
      <c r="L555" s="3" t="s">
        <v>24</v>
      </c>
      <c r="M555" t="e">
        <f t="shared" si="16"/>
        <v>#VALUE!</v>
      </c>
      <c r="N555" s="46">
        <f t="shared" si="17"/>
        <v>0</v>
      </c>
      <c r="O555" s="14"/>
    </row>
    <row r="556" spans="2:15">
      <c r="B556">
        <v>3000551</v>
      </c>
      <c r="C556" s="2">
        <v>110886</v>
      </c>
      <c r="D556" s="5">
        <v>6.7500000000000004E-2</v>
      </c>
      <c r="E556" s="2" t="s">
        <v>23</v>
      </c>
      <c r="F556" s="2" t="s">
        <v>23</v>
      </c>
      <c r="G556" s="3">
        <v>704</v>
      </c>
      <c r="H556" s="3">
        <v>0.26400000000000001</v>
      </c>
      <c r="I556" s="3" t="s">
        <v>6</v>
      </c>
      <c r="J556" s="3" t="b">
        <v>0</v>
      </c>
      <c r="K556" s="4" t="s">
        <v>24</v>
      </c>
      <c r="L556" s="3" t="s">
        <v>24</v>
      </c>
      <c r="M556" t="e">
        <f t="shared" si="16"/>
        <v>#VALUE!</v>
      </c>
      <c r="N556" s="46">
        <f t="shared" si="17"/>
        <v>0</v>
      </c>
      <c r="O556" s="14"/>
    </row>
    <row r="557" spans="2:15">
      <c r="B557">
        <v>3000552</v>
      </c>
      <c r="C557" s="2">
        <v>94567</v>
      </c>
      <c r="D557" s="5">
        <v>5.8200000000000002E-2</v>
      </c>
      <c r="E557" s="2" t="s">
        <v>23</v>
      </c>
      <c r="F557" s="2" t="s">
        <v>23</v>
      </c>
      <c r="G557" s="3">
        <v>724</v>
      </c>
      <c r="H557" s="3">
        <v>0.2</v>
      </c>
      <c r="I557" s="3" t="s">
        <v>6</v>
      </c>
      <c r="J557" s="3" t="b">
        <v>0</v>
      </c>
      <c r="K557" s="4" t="s">
        <v>24</v>
      </c>
      <c r="L557" s="3" t="s">
        <v>24</v>
      </c>
      <c r="M557" t="e">
        <f t="shared" si="16"/>
        <v>#VALUE!</v>
      </c>
      <c r="N557" s="46">
        <f t="shared" si="17"/>
        <v>0</v>
      </c>
      <c r="O557" s="14"/>
    </row>
    <row r="558" spans="2:15">
      <c r="B558">
        <v>3000553</v>
      </c>
      <c r="C558" s="2">
        <v>170094</v>
      </c>
      <c r="D558" s="5">
        <v>3.6799999999999999E-2</v>
      </c>
      <c r="E558" s="2" t="s">
        <v>23</v>
      </c>
      <c r="F558" s="2" t="s">
        <v>23</v>
      </c>
      <c r="G558" s="3">
        <v>607</v>
      </c>
      <c r="H558" s="3">
        <v>0.23199999999999998</v>
      </c>
      <c r="I558" s="3" t="s">
        <v>6</v>
      </c>
      <c r="J558" s="3" t="b">
        <v>0</v>
      </c>
      <c r="K558" s="4" t="s">
        <v>24</v>
      </c>
      <c r="L558" s="3" t="s">
        <v>24</v>
      </c>
      <c r="M558" t="e">
        <f t="shared" si="16"/>
        <v>#VALUE!</v>
      </c>
      <c r="N558" s="46">
        <f t="shared" si="17"/>
        <v>0</v>
      </c>
      <c r="O558" s="14"/>
    </row>
    <row r="559" spans="2:15">
      <c r="B559">
        <v>3000554</v>
      </c>
      <c r="C559" s="2">
        <v>163689</v>
      </c>
      <c r="D559" s="5">
        <v>5.4899999999999997E-2</v>
      </c>
      <c r="E559" s="2" t="s">
        <v>23</v>
      </c>
      <c r="F559" s="2" t="s">
        <v>23</v>
      </c>
      <c r="G559" s="3">
        <v>611</v>
      </c>
      <c r="H559" s="3">
        <v>0.39200000000000002</v>
      </c>
      <c r="I559" s="3" t="s">
        <v>6</v>
      </c>
      <c r="J559" s="3" t="b">
        <v>0</v>
      </c>
      <c r="K559" s="4" t="s">
        <v>24</v>
      </c>
      <c r="L559" s="3" t="s">
        <v>24</v>
      </c>
      <c r="M559" t="e">
        <f t="shared" si="16"/>
        <v>#VALUE!</v>
      </c>
      <c r="N559" s="46">
        <f t="shared" si="17"/>
        <v>0</v>
      </c>
      <c r="O559" s="14"/>
    </row>
    <row r="560" spans="2:15">
      <c r="B560">
        <v>3000555</v>
      </c>
      <c r="C560" s="2">
        <v>189854</v>
      </c>
      <c r="D560" s="5">
        <v>5.8599999999999999E-2</v>
      </c>
      <c r="E560" s="2" t="s">
        <v>23</v>
      </c>
      <c r="F560" s="2" t="s">
        <v>23</v>
      </c>
      <c r="G560" s="3">
        <v>763</v>
      </c>
      <c r="H560" s="3">
        <v>0.31999999999999995</v>
      </c>
      <c r="I560" s="3" t="s">
        <v>6</v>
      </c>
      <c r="J560" s="3" t="b">
        <v>0</v>
      </c>
      <c r="K560" s="4" t="s">
        <v>24</v>
      </c>
      <c r="L560" s="3" t="s">
        <v>24</v>
      </c>
      <c r="M560" t="e">
        <f t="shared" si="16"/>
        <v>#VALUE!</v>
      </c>
      <c r="N560" s="46">
        <f t="shared" si="17"/>
        <v>0</v>
      </c>
      <c r="O560" s="14"/>
    </row>
    <row r="561" spans="2:15">
      <c r="B561">
        <v>3000556</v>
      </c>
      <c r="C561" s="2">
        <v>81209</v>
      </c>
      <c r="D561" s="5">
        <v>4.3499999999999997E-2</v>
      </c>
      <c r="E561" s="2" t="s">
        <v>23</v>
      </c>
      <c r="F561" s="2" t="s">
        <v>23</v>
      </c>
      <c r="G561" s="3">
        <v>721</v>
      </c>
      <c r="H561" s="3">
        <v>0.59199999999999997</v>
      </c>
      <c r="I561" s="3" t="s">
        <v>6</v>
      </c>
      <c r="J561" s="3" t="b">
        <v>0</v>
      </c>
      <c r="K561" s="4" t="s">
        <v>24</v>
      </c>
      <c r="L561" s="3" t="s">
        <v>24</v>
      </c>
      <c r="M561" t="e">
        <f t="shared" si="16"/>
        <v>#VALUE!</v>
      </c>
      <c r="N561" s="46">
        <f t="shared" si="17"/>
        <v>0</v>
      </c>
      <c r="O561" s="14"/>
    </row>
    <row r="562" spans="2:15">
      <c r="B562">
        <v>3000557</v>
      </c>
      <c r="C562" s="2">
        <v>114241</v>
      </c>
      <c r="D562" s="5">
        <v>4.3200000000000002E-2</v>
      </c>
      <c r="E562" s="2" t="s">
        <v>23</v>
      </c>
      <c r="F562" s="2" t="s">
        <v>25</v>
      </c>
      <c r="G562" s="3">
        <v>714</v>
      </c>
      <c r="H562" s="3">
        <v>0.2</v>
      </c>
      <c r="I562" s="3" t="s">
        <v>6</v>
      </c>
      <c r="J562" s="3" t="b">
        <v>0</v>
      </c>
      <c r="K562" s="4" t="s">
        <v>24</v>
      </c>
      <c r="L562" s="3" t="s">
        <v>24</v>
      </c>
      <c r="M562" t="e">
        <f t="shared" si="16"/>
        <v>#VALUE!</v>
      </c>
      <c r="N562" s="46">
        <f t="shared" si="17"/>
        <v>0</v>
      </c>
      <c r="O562" s="14"/>
    </row>
    <row r="563" spans="2:15">
      <c r="B563">
        <v>3000558</v>
      </c>
      <c r="C563" s="2">
        <v>98151</v>
      </c>
      <c r="D563" s="5">
        <v>2.0199999999999999E-2</v>
      </c>
      <c r="E563" s="2" t="s">
        <v>23</v>
      </c>
      <c r="F563" s="2" t="s">
        <v>23</v>
      </c>
      <c r="G563" s="3">
        <v>646</v>
      </c>
      <c r="H563" s="3">
        <v>0.63200000000000001</v>
      </c>
      <c r="I563" s="3" t="s">
        <v>6</v>
      </c>
      <c r="J563" s="3" t="b">
        <v>0</v>
      </c>
      <c r="K563" s="4" t="s">
        <v>24</v>
      </c>
      <c r="L563" s="3" t="s">
        <v>24</v>
      </c>
      <c r="M563" t="e">
        <f t="shared" si="16"/>
        <v>#VALUE!</v>
      </c>
      <c r="N563" s="46">
        <f t="shared" si="17"/>
        <v>0</v>
      </c>
      <c r="O563" s="14"/>
    </row>
    <row r="564" spans="2:15">
      <c r="B564">
        <v>3000559</v>
      </c>
      <c r="C564" s="2">
        <v>121478</v>
      </c>
      <c r="D564" s="5">
        <v>6.7599999999999993E-2</v>
      </c>
      <c r="E564" s="2" t="s">
        <v>23</v>
      </c>
      <c r="F564" s="2" t="s">
        <v>23</v>
      </c>
      <c r="G564" s="3">
        <v>625</v>
      </c>
      <c r="H564" s="3">
        <v>0.69600000000000006</v>
      </c>
      <c r="I564" s="3" t="s">
        <v>6</v>
      </c>
      <c r="J564" s="3" t="b">
        <v>0</v>
      </c>
      <c r="K564" s="4" t="s">
        <v>24</v>
      </c>
      <c r="L564" s="3" t="s">
        <v>24</v>
      </c>
      <c r="M564" t="e">
        <f t="shared" si="16"/>
        <v>#VALUE!</v>
      </c>
      <c r="N564" s="46">
        <f t="shared" si="17"/>
        <v>0</v>
      </c>
      <c r="O564" s="14"/>
    </row>
    <row r="565" spans="2:15">
      <c r="B565">
        <v>3000560</v>
      </c>
      <c r="C565" s="2">
        <v>16791</v>
      </c>
      <c r="D565" s="5">
        <v>3.8199999999999998E-2</v>
      </c>
      <c r="E565" s="2" t="s">
        <v>23</v>
      </c>
      <c r="F565" s="2" t="s">
        <v>23</v>
      </c>
      <c r="G565" s="3">
        <v>634</v>
      </c>
      <c r="H565" s="3">
        <v>0.42400000000000004</v>
      </c>
      <c r="I565" s="3" t="s">
        <v>6</v>
      </c>
      <c r="J565" s="3" t="b">
        <v>0</v>
      </c>
      <c r="K565" s="4" t="s">
        <v>24</v>
      </c>
      <c r="L565" s="3" t="s">
        <v>24</v>
      </c>
      <c r="M565" t="e">
        <f t="shared" si="16"/>
        <v>#VALUE!</v>
      </c>
      <c r="N565" s="46">
        <f t="shared" si="17"/>
        <v>0</v>
      </c>
      <c r="O565" s="14"/>
    </row>
    <row r="566" spans="2:15">
      <c r="B566">
        <v>3000561</v>
      </c>
      <c r="C566" s="2">
        <v>161460</v>
      </c>
      <c r="D566" s="5">
        <v>3.1E-2</v>
      </c>
      <c r="E566" s="2" t="s">
        <v>23</v>
      </c>
      <c r="F566" s="2" t="s">
        <v>23</v>
      </c>
      <c r="G566" s="3">
        <v>668</v>
      </c>
      <c r="H566" s="3">
        <v>0.2</v>
      </c>
      <c r="I566" s="3" t="s">
        <v>6</v>
      </c>
      <c r="J566" s="3" t="b">
        <v>0</v>
      </c>
      <c r="K566" s="4" t="s">
        <v>24</v>
      </c>
      <c r="L566" s="3" t="s">
        <v>24</v>
      </c>
      <c r="M566" t="e">
        <f t="shared" si="16"/>
        <v>#VALUE!</v>
      </c>
      <c r="N566" s="46">
        <f t="shared" si="17"/>
        <v>0</v>
      </c>
      <c r="O566" s="14"/>
    </row>
    <row r="567" spans="2:15">
      <c r="B567">
        <v>3000562</v>
      </c>
      <c r="C567" s="2">
        <v>80282</v>
      </c>
      <c r="D567" s="5">
        <v>6.54E-2</v>
      </c>
      <c r="E567" s="2" t="s">
        <v>23</v>
      </c>
      <c r="F567" s="2" t="s">
        <v>23</v>
      </c>
      <c r="G567" s="3">
        <v>601</v>
      </c>
      <c r="H567" s="3">
        <v>0.2</v>
      </c>
      <c r="I567" s="3" t="s">
        <v>6</v>
      </c>
      <c r="J567" s="3" t="b">
        <v>0</v>
      </c>
      <c r="K567" s="4" t="s">
        <v>24</v>
      </c>
      <c r="L567" s="3" t="s">
        <v>24</v>
      </c>
      <c r="M567" t="e">
        <f t="shared" si="16"/>
        <v>#VALUE!</v>
      </c>
      <c r="N567" s="46">
        <f t="shared" si="17"/>
        <v>0</v>
      </c>
      <c r="O567" s="14"/>
    </row>
    <row r="568" spans="2:15">
      <c r="B568">
        <v>3000563</v>
      </c>
      <c r="C568" s="2">
        <v>174321</v>
      </c>
      <c r="D568" s="5">
        <v>6.9699999999999998E-2</v>
      </c>
      <c r="E568" s="2" t="s">
        <v>23</v>
      </c>
      <c r="F568" s="2" t="s">
        <v>23</v>
      </c>
      <c r="G568" s="3">
        <v>769</v>
      </c>
      <c r="H568" s="3">
        <v>0.52</v>
      </c>
      <c r="I568" s="3" t="s">
        <v>6</v>
      </c>
      <c r="J568" s="3" t="b">
        <v>0</v>
      </c>
      <c r="K568" s="4" t="s">
        <v>24</v>
      </c>
      <c r="L568" s="3" t="s">
        <v>24</v>
      </c>
      <c r="M568" t="e">
        <f t="shared" si="16"/>
        <v>#VALUE!</v>
      </c>
      <c r="N568" s="46">
        <f t="shared" si="17"/>
        <v>0</v>
      </c>
      <c r="O568" s="14"/>
    </row>
    <row r="569" spans="2:15">
      <c r="B569">
        <v>3000564</v>
      </c>
      <c r="C569" s="2">
        <v>89138</v>
      </c>
      <c r="D569" s="5">
        <v>0.06</v>
      </c>
      <c r="E569" s="2" t="s">
        <v>23</v>
      </c>
      <c r="F569" s="2" t="s">
        <v>23</v>
      </c>
      <c r="G569" s="3">
        <v>603</v>
      </c>
      <c r="H569" s="3">
        <v>0.24</v>
      </c>
      <c r="I569" s="3" t="s">
        <v>6</v>
      </c>
      <c r="J569" s="3" t="b">
        <v>0</v>
      </c>
      <c r="K569" s="4" t="s">
        <v>24</v>
      </c>
      <c r="L569" s="3" t="s">
        <v>24</v>
      </c>
      <c r="M569" t="e">
        <f t="shared" si="16"/>
        <v>#VALUE!</v>
      </c>
      <c r="N569" s="46">
        <f t="shared" si="17"/>
        <v>0</v>
      </c>
      <c r="O569" s="14"/>
    </row>
    <row r="570" spans="2:15">
      <c r="B570">
        <v>3000565</v>
      </c>
      <c r="C570" s="2">
        <v>177904</v>
      </c>
      <c r="D570" s="5">
        <v>5.6800000000000003E-2</v>
      </c>
      <c r="E570" s="2" t="s">
        <v>23</v>
      </c>
      <c r="F570" s="2" t="s">
        <v>23</v>
      </c>
      <c r="G570" s="3">
        <v>736</v>
      </c>
      <c r="H570" s="3">
        <v>0.3680000000000001</v>
      </c>
      <c r="I570" s="3" t="s">
        <v>6</v>
      </c>
      <c r="J570" s="3" t="b">
        <v>0</v>
      </c>
      <c r="K570" s="4" t="s">
        <v>24</v>
      </c>
      <c r="L570" s="3" t="s">
        <v>24</v>
      </c>
      <c r="M570" t="e">
        <f t="shared" si="16"/>
        <v>#VALUE!</v>
      </c>
      <c r="N570" s="46">
        <f t="shared" si="17"/>
        <v>0</v>
      </c>
      <c r="O570" s="14"/>
    </row>
    <row r="571" spans="2:15">
      <c r="B571">
        <v>3000566</v>
      </c>
      <c r="C571" s="2">
        <v>159993</v>
      </c>
      <c r="D571" s="5">
        <v>6.5299999999999997E-2</v>
      </c>
      <c r="E571" s="2" t="s">
        <v>23</v>
      </c>
      <c r="F571" s="2" t="s">
        <v>23</v>
      </c>
      <c r="G571" s="3">
        <v>634</v>
      </c>
      <c r="H571" s="3">
        <v>0.4880000000000001</v>
      </c>
      <c r="I571" s="3" t="s">
        <v>6</v>
      </c>
      <c r="J571" s="3" t="b">
        <v>0</v>
      </c>
      <c r="K571" s="4" t="s">
        <v>24</v>
      </c>
      <c r="L571" s="3" t="s">
        <v>24</v>
      </c>
      <c r="M571" t="e">
        <f t="shared" si="16"/>
        <v>#VALUE!</v>
      </c>
      <c r="N571" s="46">
        <f t="shared" si="17"/>
        <v>0</v>
      </c>
      <c r="O571" s="14"/>
    </row>
    <row r="572" spans="2:15">
      <c r="B572">
        <v>3000567</v>
      </c>
      <c r="C572" s="2">
        <v>37050</v>
      </c>
      <c r="D572" s="5">
        <v>5.0599999999999999E-2</v>
      </c>
      <c r="E572" s="2" t="s">
        <v>23</v>
      </c>
      <c r="F572" s="2" t="s">
        <v>23</v>
      </c>
      <c r="G572" s="3">
        <v>632</v>
      </c>
      <c r="H572" s="3">
        <v>0.2</v>
      </c>
      <c r="I572" s="3" t="s">
        <v>6</v>
      </c>
      <c r="J572" s="3" t="b">
        <v>0</v>
      </c>
      <c r="K572" s="4" t="s">
        <v>24</v>
      </c>
      <c r="L572" s="3" t="s">
        <v>24</v>
      </c>
      <c r="M572" t="e">
        <f t="shared" si="16"/>
        <v>#VALUE!</v>
      </c>
      <c r="N572" s="46">
        <f t="shared" si="17"/>
        <v>0</v>
      </c>
      <c r="O572" s="14"/>
    </row>
    <row r="573" spans="2:15">
      <c r="B573">
        <v>3000568</v>
      </c>
      <c r="C573" s="2">
        <v>45270</v>
      </c>
      <c r="D573" s="5">
        <v>5.4100000000000002E-2</v>
      </c>
      <c r="E573" s="2" t="s">
        <v>23</v>
      </c>
      <c r="F573" s="2" t="s">
        <v>23</v>
      </c>
      <c r="G573" s="3">
        <v>602</v>
      </c>
      <c r="H573" s="3">
        <v>0.76800000000000013</v>
      </c>
      <c r="I573" s="3" t="s">
        <v>6</v>
      </c>
      <c r="J573" s="3" t="b">
        <v>0</v>
      </c>
      <c r="K573" s="4" t="s">
        <v>24</v>
      </c>
      <c r="L573" s="3" t="s">
        <v>24</v>
      </c>
      <c r="M573" t="e">
        <f t="shared" si="16"/>
        <v>#VALUE!</v>
      </c>
      <c r="N573" s="46">
        <f t="shared" si="17"/>
        <v>0</v>
      </c>
      <c r="O573" s="14"/>
    </row>
    <row r="574" spans="2:15">
      <c r="B574">
        <v>3000569</v>
      </c>
      <c r="C574" s="2">
        <v>56415</v>
      </c>
      <c r="D574" s="5">
        <v>2.0899999999999998E-2</v>
      </c>
      <c r="E574" s="2" t="s">
        <v>23</v>
      </c>
      <c r="F574" s="2" t="s">
        <v>23</v>
      </c>
      <c r="G574" s="3">
        <v>660</v>
      </c>
      <c r="H574" s="3">
        <v>0.53600000000000003</v>
      </c>
      <c r="I574" s="3" t="s">
        <v>6</v>
      </c>
      <c r="J574" s="3" t="b">
        <v>0</v>
      </c>
      <c r="K574" s="4" t="s">
        <v>24</v>
      </c>
      <c r="L574" s="3" t="s">
        <v>24</v>
      </c>
      <c r="M574" t="e">
        <f t="shared" si="16"/>
        <v>#VALUE!</v>
      </c>
      <c r="N574" s="46">
        <f t="shared" si="17"/>
        <v>0</v>
      </c>
      <c r="O574" s="14"/>
    </row>
    <row r="575" spans="2:15">
      <c r="B575">
        <v>3000570</v>
      </c>
      <c r="C575" s="2">
        <v>98751</v>
      </c>
      <c r="D575" s="5">
        <v>6.9400000000000003E-2</v>
      </c>
      <c r="E575" s="2" t="s">
        <v>23</v>
      </c>
      <c r="F575" s="2" t="s">
        <v>23</v>
      </c>
      <c r="G575" s="3">
        <v>778</v>
      </c>
      <c r="H575" s="3">
        <v>0.2</v>
      </c>
      <c r="I575" s="3" t="s">
        <v>6</v>
      </c>
      <c r="J575" s="3" t="b">
        <v>0</v>
      </c>
      <c r="K575" s="4" t="s">
        <v>24</v>
      </c>
      <c r="L575" s="3" t="s">
        <v>24</v>
      </c>
      <c r="M575" t="e">
        <f t="shared" si="16"/>
        <v>#VALUE!</v>
      </c>
      <c r="N575" s="46">
        <f t="shared" si="17"/>
        <v>0</v>
      </c>
      <c r="O575" s="14"/>
    </row>
    <row r="576" spans="2:15">
      <c r="B576">
        <v>3000571</v>
      </c>
      <c r="C576" s="2">
        <v>40986</v>
      </c>
      <c r="D576" s="5">
        <v>4.02E-2</v>
      </c>
      <c r="E576" s="2" t="s">
        <v>23</v>
      </c>
      <c r="F576" s="2" t="s">
        <v>23</v>
      </c>
      <c r="G576" s="3">
        <v>792</v>
      </c>
      <c r="H576" s="3">
        <v>0.2</v>
      </c>
      <c r="I576" s="3" t="s">
        <v>6</v>
      </c>
      <c r="J576" s="3" t="b">
        <v>0</v>
      </c>
      <c r="K576" s="4" t="s">
        <v>24</v>
      </c>
      <c r="L576" s="3" t="s">
        <v>24</v>
      </c>
      <c r="M576" t="e">
        <f t="shared" si="16"/>
        <v>#VALUE!</v>
      </c>
      <c r="N576" s="46">
        <f t="shared" si="17"/>
        <v>0</v>
      </c>
      <c r="O576" s="14"/>
    </row>
    <row r="577" spans="2:15">
      <c r="B577">
        <v>3000572</v>
      </c>
      <c r="C577" s="2">
        <v>71145</v>
      </c>
      <c r="D577" s="5">
        <v>3.4200000000000001E-2</v>
      </c>
      <c r="E577" s="2" t="s">
        <v>23</v>
      </c>
      <c r="F577" s="2" t="s">
        <v>23</v>
      </c>
      <c r="G577" s="3">
        <v>776</v>
      </c>
      <c r="H577" s="3">
        <v>0.59199999999999997</v>
      </c>
      <c r="I577" s="3" t="s">
        <v>6</v>
      </c>
      <c r="J577" s="3" t="b">
        <v>0</v>
      </c>
      <c r="K577" s="4" t="s">
        <v>24</v>
      </c>
      <c r="L577" s="3" t="s">
        <v>24</v>
      </c>
      <c r="M577" t="e">
        <f t="shared" si="16"/>
        <v>#VALUE!</v>
      </c>
      <c r="N577" s="46">
        <f t="shared" si="17"/>
        <v>0</v>
      </c>
      <c r="O577" s="14"/>
    </row>
    <row r="578" spans="2:15">
      <c r="B578">
        <v>3000573</v>
      </c>
      <c r="C578" s="2">
        <v>62981</v>
      </c>
      <c r="D578" s="5">
        <v>5.8799999999999998E-2</v>
      </c>
      <c r="E578" s="2" t="s">
        <v>23</v>
      </c>
      <c r="F578" s="2" t="s">
        <v>23</v>
      </c>
      <c r="G578" s="3">
        <v>706</v>
      </c>
      <c r="H578" s="3">
        <v>0.41600000000000004</v>
      </c>
      <c r="I578" s="3" t="s">
        <v>6</v>
      </c>
      <c r="J578" s="3" t="b">
        <v>0</v>
      </c>
      <c r="K578" s="4" t="s">
        <v>24</v>
      </c>
      <c r="L578" s="3" t="s">
        <v>24</v>
      </c>
      <c r="M578" t="e">
        <f t="shared" si="16"/>
        <v>#VALUE!</v>
      </c>
      <c r="N578" s="46">
        <f t="shared" si="17"/>
        <v>0</v>
      </c>
      <c r="O578" s="14"/>
    </row>
    <row r="579" spans="2:15">
      <c r="B579">
        <v>3000574</v>
      </c>
      <c r="C579" s="2">
        <v>121491</v>
      </c>
      <c r="D579" s="5">
        <v>5.6300000000000003E-2</v>
      </c>
      <c r="E579" s="2" t="s">
        <v>23</v>
      </c>
      <c r="F579" s="2" t="s">
        <v>23</v>
      </c>
      <c r="G579" s="3">
        <v>762</v>
      </c>
      <c r="H579" s="3">
        <v>0.2</v>
      </c>
      <c r="I579" s="3" t="s">
        <v>6</v>
      </c>
      <c r="J579" s="3" t="b">
        <v>0</v>
      </c>
      <c r="K579" s="4" t="s">
        <v>24</v>
      </c>
      <c r="L579" s="3" t="s">
        <v>24</v>
      </c>
      <c r="M579" t="e">
        <f t="shared" si="16"/>
        <v>#VALUE!</v>
      </c>
      <c r="N579" s="46">
        <f t="shared" si="17"/>
        <v>0</v>
      </c>
      <c r="O579" s="14"/>
    </row>
    <row r="580" spans="2:15">
      <c r="B580">
        <v>3000575</v>
      </c>
      <c r="C580" s="2">
        <v>156221</v>
      </c>
      <c r="D580" s="5">
        <v>5.21E-2</v>
      </c>
      <c r="E580" s="2" t="s">
        <v>23</v>
      </c>
      <c r="F580" s="2" t="s">
        <v>23</v>
      </c>
      <c r="G580" s="3">
        <v>794</v>
      </c>
      <c r="H580" s="3">
        <v>0.63200000000000001</v>
      </c>
      <c r="I580" s="3" t="s">
        <v>6</v>
      </c>
      <c r="J580" s="3" t="b">
        <v>0</v>
      </c>
      <c r="K580" s="4" t="s">
        <v>24</v>
      </c>
      <c r="L580" s="3" t="s">
        <v>24</v>
      </c>
      <c r="M580" t="e">
        <f t="shared" si="16"/>
        <v>#VALUE!</v>
      </c>
      <c r="N580" s="46">
        <f t="shared" si="17"/>
        <v>0</v>
      </c>
      <c r="O580" s="14"/>
    </row>
    <row r="581" spans="2:15">
      <c r="B581">
        <v>3000576</v>
      </c>
      <c r="C581" s="2">
        <v>71990</v>
      </c>
      <c r="D581" s="5">
        <v>4.4699999999999997E-2</v>
      </c>
      <c r="E581" s="2" t="s">
        <v>23</v>
      </c>
      <c r="F581" s="2" t="s">
        <v>23</v>
      </c>
      <c r="G581" s="3">
        <v>737</v>
      </c>
      <c r="H581" s="3">
        <v>0.66400000000000003</v>
      </c>
      <c r="I581" s="3" t="s">
        <v>6</v>
      </c>
      <c r="J581" s="3" t="b">
        <v>0</v>
      </c>
      <c r="K581" s="4" t="s">
        <v>24</v>
      </c>
      <c r="L581" s="3" t="s">
        <v>24</v>
      </c>
      <c r="M581" t="e">
        <f t="shared" si="16"/>
        <v>#VALUE!</v>
      </c>
      <c r="N581" s="46">
        <f t="shared" si="17"/>
        <v>0</v>
      </c>
      <c r="O581" s="14"/>
    </row>
    <row r="582" spans="2:15">
      <c r="B582">
        <v>3000577</v>
      </c>
      <c r="C582" s="2">
        <v>157284</v>
      </c>
      <c r="D582" s="5">
        <v>4.6300000000000001E-2</v>
      </c>
      <c r="E582" s="2" t="s">
        <v>23</v>
      </c>
      <c r="F582" s="2" t="s">
        <v>23</v>
      </c>
      <c r="G582" s="3">
        <v>634</v>
      </c>
      <c r="H582" s="3">
        <v>0.39200000000000002</v>
      </c>
      <c r="I582" s="3" t="s">
        <v>6</v>
      </c>
      <c r="J582" s="3" t="b">
        <v>0</v>
      </c>
      <c r="K582" s="4" t="s">
        <v>24</v>
      </c>
      <c r="L582" s="3" t="s">
        <v>24</v>
      </c>
      <c r="M582" t="e">
        <f t="shared" ref="M582:M645" si="18">IF(ISBLANK(J582), 0, K582 / (1 + 0.12)^(L582/12))</f>
        <v>#VALUE!</v>
      </c>
      <c r="N582" s="46">
        <f t="shared" ref="N582:N645" si="19">IF(F582="defaulted", C582 * (1 - K582), 0)</f>
        <v>0</v>
      </c>
      <c r="O582" s="14"/>
    </row>
    <row r="583" spans="2:15">
      <c r="B583">
        <v>3000578</v>
      </c>
      <c r="C583" s="2">
        <v>133030</v>
      </c>
      <c r="D583" s="5">
        <v>3.6299999999999999E-2</v>
      </c>
      <c r="E583" s="2" t="s">
        <v>26</v>
      </c>
      <c r="F583" s="2" t="s">
        <v>27</v>
      </c>
      <c r="G583" s="3">
        <v>405.59999999999997</v>
      </c>
      <c r="H583" s="3">
        <v>0.7599999999999999</v>
      </c>
      <c r="I583" s="3" t="s">
        <v>6</v>
      </c>
      <c r="J583" s="3" t="s">
        <v>24</v>
      </c>
      <c r="K583" s="4">
        <v>0.16</v>
      </c>
      <c r="L583" s="3">
        <v>4</v>
      </c>
      <c r="M583">
        <f t="shared" si="18"/>
        <v>0.1540685428443343</v>
      </c>
      <c r="N583" s="46">
        <f t="shared" si="19"/>
        <v>111745.2</v>
      </c>
      <c r="O583" s="14"/>
    </row>
    <row r="584" spans="2:15">
      <c r="B584">
        <v>3000579</v>
      </c>
      <c r="C584" s="2">
        <v>118460</v>
      </c>
      <c r="D584" s="5">
        <v>2.3699999999999999E-2</v>
      </c>
      <c r="E584" s="2" t="s">
        <v>23</v>
      </c>
      <c r="F584" s="2" t="s">
        <v>23</v>
      </c>
      <c r="G584" s="3">
        <v>613</v>
      </c>
      <c r="H584" s="3">
        <v>0.67200000000000004</v>
      </c>
      <c r="I584" s="3" t="s">
        <v>6</v>
      </c>
      <c r="J584" s="3" t="b">
        <v>0</v>
      </c>
      <c r="K584" s="4" t="s">
        <v>24</v>
      </c>
      <c r="L584" s="3" t="s">
        <v>24</v>
      </c>
      <c r="M584" t="e">
        <f t="shared" si="18"/>
        <v>#VALUE!</v>
      </c>
      <c r="N584" s="46">
        <f t="shared" si="19"/>
        <v>0</v>
      </c>
      <c r="O584" s="14"/>
    </row>
    <row r="585" spans="2:15">
      <c r="B585">
        <v>3000580</v>
      </c>
      <c r="C585" s="2">
        <v>86680</v>
      </c>
      <c r="D585" s="5">
        <v>3.8300000000000001E-2</v>
      </c>
      <c r="E585" s="2" t="s">
        <v>23</v>
      </c>
      <c r="F585" s="2" t="s">
        <v>23</v>
      </c>
      <c r="G585" s="3">
        <v>650</v>
      </c>
      <c r="H585" s="3">
        <v>0.55200000000000005</v>
      </c>
      <c r="I585" s="3" t="s">
        <v>6</v>
      </c>
      <c r="J585" s="3" t="b">
        <v>0</v>
      </c>
      <c r="K585" s="4" t="s">
        <v>24</v>
      </c>
      <c r="L585" s="3" t="s">
        <v>24</v>
      </c>
      <c r="M585" t="e">
        <f t="shared" si="18"/>
        <v>#VALUE!</v>
      </c>
      <c r="N585" s="46">
        <f t="shared" si="19"/>
        <v>0</v>
      </c>
      <c r="O585" s="14"/>
    </row>
    <row r="586" spans="2:15">
      <c r="B586">
        <v>3000581</v>
      </c>
      <c r="C586" s="2">
        <v>8566</v>
      </c>
      <c r="D586" s="5">
        <v>2.8299999999999999E-2</v>
      </c>
      <c r="E586" s="2" t="s">
        <v>23</v>
      </c>
      <c r="F586" s="2" t="s">
        <v>23</v>
      </c>
      <c r="G586" s="3">
        <v>799</v>
      </c>
      <c r="H586" s="3">
        <v>0.2</v>
      </c>
      <c r="I586" s="3" t="s">
        <v>6</v>
      </c>
      <c r="J586" s="3" t="b">
        <v>0</v>
      </c>
      <c r="K586" s="4" t="s">
        <v>24</v>
      </c>
      <c r="L586" s="3" t="s">
        <v>24</v>
      </c>
      <c r="M586" t="e">
        <f t="shared" si="18"/>
        <v>#VALUE!</v>
      </c>
      <c r="N586" s="46">
        <f t="shared" si="19"/>
        <v>0</v>
      </c>
      <c r="O586" s="14"/>
    </row>
    <row r="587" spans="2:15">
      <c r="B587">
        <v>3000582</v>
      </c>
      <c r="C587" s="2">
        <v>94952</v>
      </c>
      <c r="D587" s="5">
        <v>6.3399999999999998E-2</v>
      </c>
      <c r="E587" s="2" t="s">
        <v>23</v>
      </c>
      <c r="F587" s="2" t="s">
        <v>23</v>
      </c>
      <c r="G587" s="3">
        <v>688</v>
      </c>
      <c r="H587" s="3">
        <v>0.2</v>
      </c>
      <c r="I587" s="3" t="s">
        <v>6</v>
      </c>
      <c r="J587" s="3" t="b">
        <v>0</v>
      </c>
      <c r="K587" s="4" t="s">
        <v>24</v>
      </c>
      <c r="L587" s="3" t="s">
        <v>24</v>
      </c>
      <c r="M587" t="e">
        <f t="shared" si="18"/>
        <v>#VALUE!</v>
      </c>
      <c r="N587" s="46">
        <f t="shared" si="19"/>
        <v>0</v>
      </c>
      <c r="O587" s="14"/>
    </row>
    <row r="588" spans="2:15">
      <c r="B588">
        <v>3000583</v>
      </c>
      <c r="C588" s="2">
        <v>110166</v>
      </c>
      <c r="D588" s="5">
        <v>4.4999999999999998E-2</v>
      </c>
      <c r="E588" s="2" t="s">
        <v>23</v>
      </c>
      <c r="F588" s="2" t="s">
        <v>25</v>
      </c>
      <c r="G588" s="3">
        <v>651</v>
      </c>
      <c r="H588" s="3">
        <v>0.95000000000000007</v>
      </c>
      <c r="I588" s="3" t="s">
        <v>6</v>
      </c>
      <c r="J588" s="3" t="b">
        <v>0</v>
      </c>
      <c r="K588" s="4" t="s">
        <v>24</v>
      </c>
      <c r="L588" s="3" t="s">
        <v>24</v>
      </c>
      <c r="M588" t="e">
        <f t="shared" si="18"/>
        <v>#VALUE!</v>
      </c>
      <c r="N588" s="46">
        <f t="shared" si="19"/>
        <v>0</v>
      </c>
      <c r="O588" s="14"/>
    </row>
    <row r="589" spans="2:15">
      <c r="B589">
        <v>3000584</v>
      </c>
      <c r="C589" s="2">
        <v>105961</v>
      </c>
      <c r="D589" s="5">
        <v>3.7199999999999997E-2</v>
      </c>
      <c r="E589" s="2" t="s">
        <v>23</v>
      </c>
      <c r="F589" s="2" t="s">
        <v>27</v>
      </c>
      <c r="G589" s="3">
        <v>389.4</v>
      </c>
      <c r="H589" s="3">
        <v>0.97999999999999987</v>
      </c>
      <c r="I589" s="3" t="s">
        <v>6</v>
      </c>
      <c r="J589" s="3" t="s">
        <v>24</v>
      </c>
      <c r="K589" s="4">
        <v>0.05</v>
      </c>
      <c r="L589" s="3">
        <v>5</v>
      </c>
      <c r="M589">
        <f t="shared" si="18"/>
        <v>4.7693862453780073E-2</v>
      </c>
      <c r="N589" s="46">
        <f t="shared" si="19"/>
        <v>100662.95</v>
      </c>
      <c r="O589" s="14"/>
    </row>
    <row r="590" spans="2:15">
      <c r="B590">
        <v>3000585</v>
      </c>
      <c r="C590" s="2">
        <v>178400</v>
      </c>
      <c r="D590" s="5">
        <v>5.4800000000000001E-2</v>
      </c>
      <c r="E590" s="2" t="s">
        <v>23</v>
      </c>
      <c r="F590" s="2" t="s">
        <v>23</v>
      </c>
      <c r="G590" s="3">
        <v>665</v>
      </c>
      <c r="H590" s="3">
        <v>0.66400000000000003</v>
      </c>
      <c r="I590" s="3" t="s">
        <v>6</v>
      </c>
      <c r="J590" s="3" t="b">
        <v>0</v>
      </c>
      <c r="K590" s="4" t="s">
        <v>24</v>
      </c>
      <c r="L590" s="3" t="s">
        <v>24</v>
      </c>
      <c r="M590" t="e">
        <f t="shared" si="18"/>
        <v>#VALUE!</v>
      </c>
      <c r="N590" s="46">
        <f t="shared" si="19"/>
        <v>0</v>
      </c>
      <c r="O590" s="14"/>
    </row>
    <row r="591" spans="2:15">
      <c r="B591">
        <v>3000586</v>
      </c>
      <c r="C591" s="2">
        <v>158080</v>
      </c>
      <c r="D591" s="5">
        <v>5.4899999999999997E-2</v>
      </c>
      <c r="E591" s="2" t="s">
        <v>23</v>
      </c>
      <c r="F591" s="2" t="s">
        <v>23</v>
      </c>
      <c r="G591" s="3">
        <v>764</v>
      </c>
      <c r="H591" s="3">
        <v>0.25600000000000012</v>
      </c>
      <c r="I591" s="3" t="s">
        <v>6</v>
      </c>
      <c r="J591" s="3" t="b">
        <v>0</v>
      </c>
      <c r="K591" s="4" t="s">
        <v>24</v>
      </c>
      <c r="L591" s="3" t="s">
        <v>24</v>
      </c>
      <c r="M591" t="e">
        <f t="shared" si="18"/>
        <v>#VALUE!</v>
      </c>
      <c r="N591" s="46">
        <f t="shared" si="19"/>
        <v>0</v>
      </c>
      <c r="O591" s="14"/>
    </row>
    <row r="592" spans="2:15">
      <c r="B592">
        <v>3000587</v>
      </c>
      <c r="C592" s="2">
        <v>52916</v>
      </c>
      <c r="D592" s="5">
        <v>2.9399999999999999E-2</v>
      </c>
      <c r="E592" s="2" t="s">
        <v>23</v>
      </c>
      <c r="F592" s="2" t="s">
        <v>25</v>
      </c>
      <c r="G592" s="3">
        <v>636</v>
      </c>
      <c r="H592" s="3">
        <v>0.97000000000000008</v>
      </c>
      <c r="I592" s="3" t="s">
        <v>6</v>
      </c>
      <c r="J592" s="3" t="b">
        <v>0</v>
      </c>
      <c r="K592" s="4" t="s">
        <v>24</v>
      </c>
      <c r="L592" s="3" t="s">
        <v>24</v>
      </c>
      <c r="M592" t="e">
        <f t="shared" si="18"/>
        <v>#VALUE!</v>
      </c>
      <c r="N592" s="46">
        <f t="shared" si="19"/>
        <v>0</v>
      </c>
      <c r="O592" s="14"/>
    </row>
    <row r="593" spans="2:15">
      <c r="B593">
        <v>3000588</v>
      </c>
      <c r="C593" s="2">
        <v>147908</v>
      </c>
      <c r="D593" s="5">
        <v>5.9700000000000003E-2</v>
      </c>
      <c r="E593" s="2" t="s">
        <v>23</v>
      </c>
      <c r="F593" s="2" t="s">
        <v>23</v>
      </c>
      <c r="G593" s="3">
        <v>749</v>
      </c>
      <c r="H593" s="3">
        <v>0.46400000000000008</v>
      </c>
      <c r="I593" s="3" t="s">
        <v>6</v>
      </c>
      <c r="J593" s="3" t="b">
        <v>0</v>
      </c>
      <c r="K593" s="4" t="s">
        <v>24</v>
      </c>
      <c r="L593" s="3" t="s">
        <v>24</v>
      </c>
      <c r="M593" t="e">
        <f t="shared" si="18"/>
        <v>#VALUE!</v>
      </c>
      <c r="N593" s="46">
        <f t="shared" si="19"/>
        <v>0</v>
      </c>
      <c r="O593" s="14"/>
    </row>
    <row r="594" spans="2:15">
      <c r="B594">
        <v>3000589</v>
      </c>
      <c r="C594" s="2">
        <v>167392</v>
      </c>
      <c r="D594" s="5">
        <v>2.7300000000000001E-2</v>
      </c>
      <c r="E594" s="2" t="s">
        <v>23</v>
      </c>
      <c r="F594" s="2" t="s">
        <v>23</v>
      </c>
      <c r="G594" s="3">
        <v>752</v>
      </c>
      <c r="H594" s="3">
        <v>0.68</v>
      </c>
      <c r="I594" s="3" t="s">
        <v>6</v>
      </c>
      <c r="J594" s="3" t="b">
        <v>0</v>
      </c>
      <c r="K594" s="4" t="s">
        <v>24</v>
      </c>
      <c r="L594" s="3" t="s">
        <v>24</v>
      </c>
      <c r="M594" t="e">
        <f t="shared" si="18"/>
        <v>#VALUE!</v>
      </c>
      <c r="N594" s="46">
        <f t="shared" si="19"/>
        <v>0</v>
      </c>
      <c r="O594" s="14"/>
    </row>
    <row r="595" spans="2:15">
      <c r="B595">
        <v>3000590</v>
      </c>
      <c r="C595" s="2">
        <v>45859</v>
      </c>
      <c r="D595" s="5">
        <v>0.04</v>
      </c>
      <c r="E595" s="2" t="s">
        <v>23</v>
      </c>
      <c r="F595" s="2" t="s">
        <v>27</v>
      </c>
      <c r="G595" s="3">
        <v>364.8</v>
      </c>
      <c r="H595" s="3">
        <v>0.26</v>
      </c>
      <c r="I595" s="3" t="s">
        <v>6</v>
      </c>
      <c r="J595" s="3" t="s">
        <v>24</v>
      </c>
      <c r="K595" s="4">
        <v>0.21</v>
      </c>
      <c r="L595" s="3">
        <v>5</v>
      </c>
      <c r="M595">
        <f t="shared" si="18"/>
        <v>0.20031422230587628</v>
      </c>
      <c r="N595" s="46">
        <f t="shared" si="19"/>
        <v>36228.61</v>
      </c>
      <c r="O595" s="14"/>
    </row>
    <row r="596" spans="2:15">
      <c r="B596">
        <v>3000591</v>
      </c>
      <c r="C596" s="2">
        <v>106126</v>
      </c>
      <c r="D596" s="5">
        <v>2.5899999999999999E-2</v>
      </c>
      <c r="E596" s="2" t="s">
        <v>23</v>
      </c>
      <c r="F596" s="2" t="s">
        <v>23</v>
      </c>
      <c r="G596" s="3">
        <v>653</v>
      </c>
      <c r="H596" s="3">
        <v>0.20800000000000007</v>
      </c>
      <c r="I596" s="3" t="s">
        <v>6</v>
      </c>
      <c r="J596" s="3" t="b">
        <v>0</v>
      </c>
      <c r="K596" s="4" t="s">
        <v>24</v>
      </c>
      <c r="L596" s="3" t="s">
        <v>24</v>
      </c>
      <c r="M596" t="e">
        <f t="shared" si="18"/>
        <v>#VALUE!</v>
      </c>
      <c r="N596" s="46">
        <f t="shared" si="19"/>
        <v>0</v>
      </c>
      <c r="O596" s="14"/>
    </row>
    <row r="597" spans="2:15">
      <c r="B597">
        <v>3000592</v>
      </c>
      <c r="C597" s="2">
        <v>81461</v>
      </c>
      <c r="D597" s="5">
        <v>6.6400000000000001E-2</v>
      </c>
      <c r="E597" s="2" t="s">
        <v>23</v>
      </c>
      <c r="F597" s="2" t="s">
        <v>23</v>
      </c>
      <c r="G597" s="3">
        <v>630</v>
      </c>
      <c r="H597" s="3">
        <v>0.65600000000000003</v>
      </c>
      <c r="I597" s="3" t="s">
        <v>6</v>
      </c>
      <c r="J597" s="3" t="b">
        <v>0</v>
      </c>
      <c r="K597" s="4" t="s">
        <v>24</v>
      </c>
      <c r="L597" s="3" t="s">
        <v>24</v>
      </c>
      <c r="M597" t="e">
        <f t="shared" si="18"/>
        <v>#VALUE!</v>
      </c>
      <c r="N597" s="46">
        <f t="shared" si="19"/>
        <v>0</v>
      </c>
      <c r="O597" s="14"/>
    </row>
    <row r="598" spans="2:15">
      <c r="B598">
        <v>3000593</v>
      </c>
      <c r="C598" s="2">
        <v>36579</v>
      </c>
      <c r="D598" s="5">
        <v>4.4600000000000001E-2</v>
      </c>
      <c r="E598" s="2" t="s">
        <v>23</v>
      </c>
      <c r="F598" s="2" t="s">
        <v>23</v>
      </c>
      <c r="G598" s="3">
        <v>665</v>
      </c>
      <c r="H598" s="3">
        <v>0.2</v>
      </c>
      <c r="I598" s="3" t="s">
        <v>6</v>
      </c>
      <c r="J598" s="3" t="b">
        <v>0</v>
      </c>
      <c r="K598" s="4" t="s">
        <v>24</v>
      </c>
      <c r="L598" s="3" t="s">
        <v>24</v>
      </c>
      <c r="M598" t="e">
        <f t="shared" si="18"/>
        <v>#VALUE!</v>
      </c>
      <c r="N598" s="46">
        <f t="shared" si="19"/>
        <v>0</v>
      </c>
      <c r="O598" s="14"/>
    </row>
    <row r="599" spans="2:15">
      <c r="B599">
        <v>3000594</v>
      </c>
      <c r="C599" s="2">
        <v>169095</v>
      </c>
      <c r="D599" s="5">
        <v>3.3599999999999998E-2</v>
      </c>
      <c r="E599" s="2" t="s">
        <v>23</v>
      </c>
      <c r="F599" s="2" t="s">
        <v>23</v>
      </c>
      <c r="G599" s="3">
        <v>670</v>
      </c>
      <c r="H599" s="3">
        <v>0.74400000000000011</v>
      </c>
      <c r="I599" s="3" t="s">
        <v>6</v>
      </c>
      <c r="J599" s="3" t="b">
        <v>0</v>
      </c>
      <c r="K599" s="4" t="s">
        <v>24</v>
      </c>
      <c r="L599" s="3" t="s">
        <v>24</v>
      </c>
      <c r="M599" t="e">
        <f t="shared" si="18"/>
        <v>#VALUE!</v>
      </c>
      <c r="N599" s="46">
        <f t="shared" si="19"/>
        <v>0</v>
      </c>
      <c r="O599" s="14"/>
    </row>
    <row r="600" spans="2:15">
      <c r="B600">
        <v>3000595</v>
      </c>
      <c r="C600" s="2">
        <v>171249</v>
      </c>
      <c r="D600" s="5">
        <v>6.6199999999999995E-2</v>
      </c>
      <c r="E600" s="2" t="s">
        <v>23</v>
      </c>
      <c r="F600" s="2" t="s">
        <v>23</v>
      </c>
      <c r="G600" s="3">
        <v>619</v>
      </c>
      <c r="H600" s="3">
        <v>0.38400000000000001</v>
      </c>
      <c r="I600" s="3" t="s">
        <v>6</v>
      </c>
      <c r="J600" s="3" t="b">
        <v>0</v>
      </c>
      <c r="K600" s="4" t="s">
        <v>24</v>
      </c>
      <c r="L600" s="3" t="s">
        <v>24</v>
      </c>
      <c r="M600" t="e">
        <f t="shared" si="18"/>
        <v>#VALUE!</v>
      </c>
      <c r="N600" s="46">
        <f t="shared" si="19"/>
        <v>0</v>
      </c>
      <c r="O600" s="14"/>
    </row>
    <row r="601" spans="2:15">
      <c r="B601">
        <v>3000596</v>
      </c>
      <c r="C601" s="2">
        <v>165149</v>
      </c>
      <c r="D601" s="5">
        <v>6.1800000000000001E-2</v>
      </c>
      <c r="E601" s="2" t="s">
        <v>23</v>
      </c>
      <c r="F601" s="2" t="s">
        <v>23</v>
      </c>
      <c r="G601" s="3">
        <v>763</v>
      </c>
      <c r="H601" s="3">
        <v>0.28799999999999992</v>
      </c>
      <c r="I601" s="3" t="s">
        <v>6</v>
      </c>
      <c r="J601" s="3" t="b">
        <v>0</v>
      </c>
      <c r="K601" s="4" t="s">
        <v>24</v>
      </c>
      <c r="L601" s="3" t="s">
        <v>24</v>
      </c>
      <c r="M601" t="e">
        <f t="shared" si="18"/>
        <v>#VALUE!</v>
      </c>
      <c r="N601" s="46">
        <f t="shared" si="19"/>
        <v>0</v>
      </c>
      <c r="O601" s="14"/>
    </row>
    <row r="602" spans="2:15">
      <c r="B602">
        <v>3000597</v>
      </c>
      <c r="C602" s="2">
        <v>157426</v>
      </c>
      <c r="D602" s="5">
        <v>2.1700000000000001E-2</v>
      </c>
      <c r="E602" s="2" t="s">
        <v>23</v>
      </c>
      <c r="F602" s="2" t="s">
        <v>23</v>
      </c>
      <c r="G602" s="3">
        <v>702</v>
      </c>
      <c r="H602" s="3">
        <v>0.2</v>
      </c>
      <c r="I602" s="3" t="s">
        <v>6</v>
      </c>
      <c r="J602" s="3" t="b">
        <v>0</v>
      </c>
      <c r="K602" s="4" t="s">
        <v>24</v>
      </c>
      <c r="L602" s="3" t="s">
        <v>24</v>
      </c>
      <c r="M602" t="e">
        <f t="shared" si="18"/>
        <v>#VALUE!</v>
      </c>
      <c r="N602" s="46">
        <f t="shared" si="19"/>
        <v>0</v>
      </c>
      <c r="O602" s="14"/>
    </row>
    <row r="603" spans="2:15">
      <c r="B603">
        <v>3000598</v>
      </c>
      <c r="C603" s="2">
        <v>170938</v>
      </c>
      <c r="D603" s="5">
        <v>5.9400000000000001E-2</v>
      </c>
      <c r="E603" s="2" t="s">
        <v>23</v>
      </c>
      <c r="F603" s="2" t="s">
        <v>25</v>
      </c>
      <c r="G603" s="3">
        <v>733</v>
      </c>
      <c r="H603" s="3">
        <v>0.83</v>
      </c>
      <c r="I603" s="3" t="s">
        <v>6</v>
      </c>
      <c r="J603" s="3" t="b">
        <v>0</v>
      </c>
      <c r="K603" s="4" t="s">
        <v>24</v>
      </c>
      <c r="L603" s="3" t="s">
        <v>24</v>
      </c>
      <c r="M603" t="e">
        <f t="shared" si="18"/>
        <v>#VALUE!</v>
      </c>
      <c r="N603" s="46">
        <f t="shared" si="19"/>
        <v>0</v>
      </c>
      <c r="O603" s="14"/>
    </row>
    <row r="604" spans="2:15">
      <c r="B604">
        <v>3000599</v>
      </c>
      <c r="C604" s="2">
        <v>9810</v>
      </c>
      <c r="D604" s="5">
        <v>4.3499999999999997E-2</v>
      </c>
      <c r="E604" s="2" t="s">
        <v>23</v>
      </c>
      <c r="F604" s="2" t="s">
        <v>23</v>
      </c>
      <c r="G604" s="3">
        <v>794</v>
      </c>
      <c r="H604" s="3">
        <v>0.2</v>
      </c>
      <c r="I604" s="3" t="s">
        <v>6</v>
      </c>
      <c r="J604" s="3" t="b">
        <v>0</v>
      </c>
      <c r="K604" s="4" t="s">
        <v>24</v>
      </c>
      <c r="L604" s="3" t="s">
        <v>24</v>
      </c>
      <c r="M604" t="e">
        <f t="shared" si="18"/>
        <v>#VALUE!</v>
      </c>
      <c r="N604" s="46">
        <f t="shared" si="19"/>
        <v>0</v>
      </c>
      <c r="O604" s="14"/>
    </row>
    <row r="605" spans="2:15">
      <c r="B605">
        <v>3000600</v>
      </c>
      <c r="C605" s="2">
        <v>128864</v>
      </c>
      <c r="D605" s="5">
        <v>4.0300000000000002E-2</v>
      </c>
      <c r="E605" s="2" t="s">
        <v>23</v>
      </c>
      <c r="F605" s="2" t="s">
        <v>23</v>
      </c>
      <c r="G605" s="3">
        <v>707</v>
      </c>
      <c r="H605" s="3">
        <v>0.6</v>
      </c>
      <c r="I605" s="3" t="s">
        <v>6</v>
      </c>
      <c r="J605" s="3" t="b">
        <v>0</v>
      </c>
      <c r="K605" s="4" t="s">
        <v>24</v>
      </c>
      <c r="L605" s="3" t="s">
        <v>24</v>
      </c>
      <c r="M605" t="e">
        <f t="shared" si="18"/>
        <v>#VALUE!</v>
      </c>
      <c r="N605" s="46">
        <f t="shared" si="19"/>
        <v>0</v>
      </c>
      <c r="O605" s="14"/>
    </row>
    <row r="606" spans="2:15">
      <c r="B606">
        <v>3000601</v>
      </c>
      <c r="C606" s="2">
        <v>96896</v>
      </c>
      <c r="D606" s="5">
        <v>2.2800000000000001E-2</v>
      </c>
      <c r="E606" s="2" t="s">
        <v>23</v>
      </c>
      <c r="F606" s="2" t="s">
        <v>23</v>
      </c>
      <c r="G606" s="3">
        <v>761</v>
      </c>
      <c r="H606" s="3">
        <v>0.35199999999999998</v>
      </c>
      <c r="I606" s="3" t="s">
        <v>6</v>
      </c>
      <c r="J606" s="3" t="b">
        <v>0</v>
      </c>
      <c r="K606" s="4" t="s">
        <v>24</v>
      </c>
      <c r="L606" s="3" t="s">
        <v>24</v>
      </c>
      <c r="M606" t="e">
        <f t="shared" si="18"/>
        <v>#VALUE!</v>
      </c>
      <c r="N606" s="46">
        <f t="shared" si="19"/>
        <v>0</v>
      </c>
      <c r="O606" s="14"/>
    </row>
    <row r="607" spans="2:15">
      <c r="B607">
        <v>3000602</v>
      </c>
      <c r="C607" s="2">
        <v>138505</v>
      </c>
      <c r="D607" s="5">
        <v>3.7900000000000003E-2</v>
      </c>
      <c r="E607" s="2" t="s">
        <v>23</v>
      </c>
      <c r="F607" s="2" t="s">
        <v>23</v>
      </c>
      <c r="G607" s="3">
        <v>697</v>
      </c>
      <c r="H607" s="3">
        <v>0.27200000000000002</v>
      </c>
      <c r="I607" s="3" t="s">
        <v>6</v>
      </c>
      <c r="J607" s="3" t="b">
        <v>0</v>
      </c>
      <c r="K607" s="4" t="s">
        <v>24</v>
      </c>
      <c r="L607" s="3" t="s">
        <v>24</v>
      </c>
      <c r="M607" t="e">
        <f t="shared" si="18"/>
        <v>#VALUE!</v>
      </c>
      <c r="N607" s="46">
        <f t="shared" si="19"/>
        <v>0</v>
      </c>
      <c r="O607" s="14"/>
    </row>
    <row r="608" spans="2:15">
      <c r="B608">
        <v>3000603</v>
      </c>
      <c r="C608" s="2">
        <v>170309</v>
      </c>
      <c r="D608" s="5">
        <v>3.2099999999999997E-2</v>
      </c>
      <c r="E608" s="2" t="s">
        <v>23</v>
      </c>
      <c r="F608" s="2" t="s">
        <v>23</v>
      </c>
      <c r="G608" s="3">
        <v>685</v>
      </c>
      <c r="H608" s="3">
        <v>0.43200000000000005</v>
      </c>
      <c r="I608" s="3" t="s">
        <v>6</v>
      </c>
      <c r="J608" s="3" t="b">
        <v>0</v>
      </c>
      <c r="K608" s="4" t="s">
        <v>24</v>
      </c>
      <c r="L608" s="3" t="s">
        <v>24</v>
      </c>
      <c r="M608" t="e">
        <f t="shared" si="18"/>
        <v>#VALUE!</v>
      </c>
      <c r="N608" s="46">
        <f t="shared" si="19"/>
        <v>0</v>
      </c>
      <c r="O608" s="14"/>
    </row>
    <row r="609" spans="2:15">
      <c r="B609">
        <v>3000604</v>
      </c>
      <c r="C609" s="2">
        <v>161456</v>
      </c>
      <c r="D609" s="5">
        <v>2.9899999999999999E-2</v>
      </c>
      <c r="E609" s="2" t="s">
        <v>26</v>
      </c>
      <c r="F609" s="2" t="s">
        <v>27</v>
      </c>
      <c r="G609" s="3">
        <v>389.4</v>
      </c>
      <c r="H609" s="3">
        <v>0.20999999999999996</v>
      </c>
      <c r="I609" s="3" t="s">
        <v>6</v>
      </c>
      <c r="J609" s="3" t="s">
        <v>24</v>
      </c>
      <c r="K609" s="4">
        <v>0.23</v>
      </c>
      <c r="L609" s="3">
        <v>6</v>
      </c>
      <c r="M609">
        <f t="shared" si="18"/>
        <v>0.21732957198030564</v>
      </c>
      <c r="N609" s="46">
        <f t="shared" si="19"/>
        <v>124321.12000000001</v>
      </c>
      <c r="O609" s="14"/>
    </row>
    <row r="610" spans="2:15">
      <c r="B610">
        <v>3000605</v>
      </c>
      <c r="C610" s="2">
        <v>94370</v>
      </c>
      <c r="D610" s="5">
        <v>4.7899999999999998E-2</v>
      </c>
      <c r="E610" s="2" t="s">
        <v>23</v>
      </c>
      <c r="F610" s="2" t="s">
        <v>27</v>
      </c>
      <c r="G610" s="3">
        <v>387.59999999999997</v>
      </c>
      <c r="H610" s="3">
        <v>0.43999999999999995</v>
      </c>
      <c r="I610" s="3" t="s">
        <v>6</v>
      </c>
      <c r="J610" s="3" t="s">
        <v>24</v>
      </c>
      <c r="K610" s="4">
        <v>0.25</v>
      </c>
      <c r="L610" s="3">
        <v>6</v>
      </c>
      <c r="M610">
        <f t="shared" si="18"/>
        <v>0.23622779563076698</v>
      </c>
      <c r="N610" s="46">
        <f t="shared" si="19"/>
        <v>70777.5</v>
      </c>
      <c r="O610" s="14"/>
    </row>
    <row r="611" spans="2:15">
      <c r="B611">
        <v>3000606</v>
      </c>
      <c r="C611" s="2">
        <v>37853</v>
      </c>
      <c r="D611" s="5">
        <v>2.1600000000000001E-2</v>
      </c>
      <c r="E611" s="2" t="s">
        <v>23</v>
      </c>
      <c r="F611" s="2" t="s">
        <v>23</v>
      </c>
      <c r="G611" s="3">
        <v>631</v>
      </c>
      <c r="H611" s="3">
        <v>0.64</v>
      </c>
      <c r="I611" s="3" t="s">
        <v>6</v>
      </c>
      <c r="J611" s="3" t="b">
        <v>0</v>
      </c>
      <c r="K611" s="4" t="s">
        <v>24</v>
      </c>
      <c r="L611" s="3" t="s">
        <v>24</v>
      </c>
      <c r="M611" t="e">
        <f t="shared" si="18"/>
        <v>#VALUE!</v>
      </c>
      <c r="N611" s="46">
        <f t="shared" si="19"/>
        <v>0</v>
      </c>
      <c r="O611" s="14"/>
    </row>
    <row r="612" spans="2:15">
      <c r="B612">
        <v>3000607</v>
      </c>
      <c r="C612" s="2">
        <v>143874</v>
      </c>
      <c r="D612" s="5">
        <v>2.7E-2</v>
      </c>
      <c r="E612" s="2" t="s">
        <v>23</v>
      </c>
      <c r="F612" s="2" t="s">
        <v>27</v>
      </c>
      <c r="G612" s="3">
        <v>423.59999999999997</v>
      </c>
      <c r="H612" s="3">
        <v>0.92</v>
      </c>
      <c r="I612" s="3" t="s">
        <v>6</v>
      </c>
      <c r="J612" s="3" t="s">
        <v>24</v>
      </c>
      <c r="K612" s="4">
        <v>0</v>
      </c>
      <c r="L612" s="3">
        <v>5</v>
      </c>
      <c r="M612">
        <f t="shared" si="18"/>
        <v>0</v>
      </c>
      <c r="N612" s="46">
        <f t="shared" si="19"/>
        <v>143874</v>
      </c>
      <c r="O612" s="14"/>
    </row>
    <row r="613" spans="2:15">
      <c r="B613">
        <v>3000608</v>
      </c>
      <c r="C613" s="2">
        <v>119891</v>
      </c>
      <c r="D613" s="5">
        <v>4.5999999999999999E-2</v>
      </c>
      <c r="E613" s="2" t="s">
        <v>23</v>
      </c>
      <c r="F613" s="2" t="s">
        <v>23</v>
      </c>
      <c r="G613" s="3">
        <v>782</v>
      </c>
      <c r="H613" s="3">
        <v>0.48</v>
      </c>
      <c r="I613" s="3" t="s">
        <v>6</v>
      </c>
      <c r="J613" s="3" t="b">
        <v>0</v>
      </c>
      <c r="K613" s="4" t="s">
        <v>24</v>
      </c>
      <c r="L613" s="3" t="s">
        <v>24</v>
      </c>
      <c r="M613" t="e">
        <f t="shared" si="18"/>
        <v>#VALUE!</v>
      </c>
      <c r="N613" s="46">
        <f t="shared" si="19"/>
        <v>0</v>
      </c>
      <c r="O613" s="14"/>
    </row>
    <row r="614" spans="2:15">
      <c r="B614">
        <v>3000609</v>
      </c>
      <c r="C614" s="2">
        <v>42896</v>
      </c>
      <c r="D614" s="5">
        <v>6.7100000000000007E-2</v>
      </c>
      <c r="E614" s="2" t="s">
        <v>23</v>
      </c>
      <c r="F614" s="2" t="s">
        <v>23</v>
      </c>
      <c r="G614" s="3">
        <v>718</v>
      </c>
      <c r="H614" s="3">
        <v>0.67200000000000004</v>
      </c>
      <c r="I614" s="3" t="s">
        <v>6</v>
      </c>
      <c r="J614" s="3" t="b">
        <v>0</v>
      </c>
      <c r="K614" s="4" t="s">
        <v>24</v>
      </c>
      <c r="L614" s="3" t="s">
        <v>24</v>
      </c>
      <c r="M614" t="e">
        <f t="shared" si="18"/>
        <v>#VALUE!</v>
      </c>
      <c r="N614" s="46">
        <f t="shared" si="19"/>
        <v>0</v>
      </c>
      <c r="O614" s="14"/>
    </row>
    <row r="615" spans="2:15">
      <c r="B615">
        <v>3000610</v>
      </c>
      <c r="C615" s="2">
        <v>117775</v>
      </c>
      <c r="D615" s="5">
        <v>4.1599999999999998E-2</v>
      </c>
      <c r="E615" s="2" t="s">
        <v>23</v>
      </c>
      <c r="F615" s="2" t="s">
        <v>23</v>
      </c>
      <c r="G615" s="3">
        <v>680</v>
      </c>
      <c r="H615" s="3">
        <v>0.2</v>
      </c>
      <c r="I615" s="3" t="s">
        <v>6</v>
      </c>
      <c r="J615" s="3" t="b">
        <v>0</v>
      </c>
      <c r="K615" s="4" t="s">
        <v>24</v>
      </c>
      <c r="L615" s="3" t="s">
        <v>24</v>
      </c>
      <c r="M615" t="e">
        <f t="shared" si="18"/>
        <v>#VALUE!</v>
      </c>
      <c r="N615" s="46">
        <f t="shared" si="19"/>
        <v>0</v>
      </c>
      <c r="O615" s="14"/>
    </row>
    <row r="616" spans="2:15">
      <c r="B616">
        <v>3000611</v>
      </c>
      <c r="C616" s="2">
        <v>173079</v>
      </c>
      <c r="D616" s="5">
        <v>4.7699999999999999E-2</v>
      </c>
      <c r="E616" s="2" t="s">
        <v>23</v>
      </c>
      <c r="F616" s="2" t="s">
        <v>25</v>
      </c>
      <c r="G616" s="3">
        <v>602</v>
      </c>
      <c r="H616" s="3">
        <v>0.27</v>
      </c>
      <c r="I616" s="3" t="s">
        <v>6</v>
      </c>
      <c r="J616" s="3" t="b">
        <v>0</v>
      </c>
      <c r="K616" s="4" t="s">
        <v>24</v>
      </c>
      <c r="L616" s="3" t="s">
        <v>24</v>
      </c>
      <c r="M616" t="e">
        <f t="shared" si="18"/>
        <v>#VALUE!</v>
      </c>
      <c r="N616" s="46">
        <f t="shared" si="19"/>
        <v>0</v>
      </c>
      <c r="O616" s="14"/>
    </row>
    <row r="617" spans="2:15">
      <c r="B617">
        <v>3000612</v>
      </c>
      <c r="C617" s="2">
        <v>75398</v>
      </c>
      <c r="D617" s="5">
        <v>5.4899999999999997E-2</v>
      </c>
      <c r="E617" s="2" t="s">
        <v>23</v>
      </c>
      <c r="F617" s="2" t="s">
        <v>23</v>
      </c>
      <c r="G617" s="3">
        <v>795</v>
      </c>
      <c r="H617" s="3">
        <v>0.36</v>
      </c>
      <c r="I617" s="3" t="s">
        <v>6</v>
      </c>
      <c r="J617" s="3" t="b">
        <v>0</v>
      </c>
      <c r="K617" s="4" t="s">
        <v>24</v>
      </c>
      <c r="L617" s="3" t="s">
        <v>24</v>
      </c>
      <c r="M617" t="e">
        <f t="shared" si="18"/>
        <v>#VALUE!</v>
      </c>
      <c r="N617" s="46">
        <f t="shared" si="19"/>
        <v>0</v>
      </c>
      <c r="O617" s="14"/>
    </row>
    <row r="618" spans="2:15">
      <c r="B618">
        <v>3000613</v>
      </c>
      <c r="C618" s="2">
        <v>6954</v>
      </c>
      <c r="D618" s="5">
        <v>6.7500000000000004E-2</v>
      </c>
      <c r="E618" s="2" t="s">
        <v>23</v>
      </c>
      <c r="F618" s="2" t="s">
        <v>23</v>
      </c>
      <c r="G618" s="3">
        <v>655</v>
      </c>
      <c r="H618" s="3">
        <v>0.2</v>
      </c>
      <c r="I618" s="3" t="s">
        <v>6</v>
      </c>
      <c r="J618" s="3" t="b">
        <v>0</v>
      </c>
      <c r="K618" s="4" t="s">
        <v>24</v>
      </c>
      <c r="L618" s="3" t="s">
        <v>24</v>
      </c>
      <c r="M618" t="e">
        <f t="shared" si="18"/>
        <v>#VALUE!</v>
      </c>
      <c r="N618" s="46">
        <f t="shared" si="19"/>
        <v>0</v>
      </c>
      <c r="O618" s="14"/>
    </row>
    <row r="619" spans="2:15">
      <c r="B619">
        <v>3000614</v>
      </c>
      <c r="C619" s="2">
        <v>125195</v>
      </c>
      <c r="D619" s="5">
        <v>2.8500000000000001E-2</v>
      </c>
      <c r="E619" s="2" t="s">
        <v>23</v>
      </c>
      <c r="F619" s="2" t="s">
        <v>23</v>
      </c>
      <c r="G619" s="3">
        <v>613</v>
      </c>
      <c r="H619" s="3">
        <v>0.504</v>
      </c>
      <c r="I619" s="3" t="s">
        <v>6</v>
      </c>
      <c r="J619" s="3" t="b">
        <v>0</v>
      </c>
      <c r="K619" s="4" t="s">
        <v>24</v>
      </c>
      <c r="L619" s="3" t="s">
        <v>24</v>
      </c>
      <c r="M619" t="e">
        <f t="shared" si="18"/>
        <v>#VALUE!</v>
      </c>
      <c r="N619" s="46">
        <f t="shared" si="19"/>
        <v>0</v>
      </c>
      <c r="O619" s="14"/>
    </row>
    <row r="620" spans="2:15">
      <c r="B620">
        <v>3000615</v>
      </c>
      <c r="C620" s="2">
        <v>162422</v>
      </c>
      <c r="D620" s="5">
        <v>6.9900000000000004E-2</v>
      </c>
      <c r="E620" s="2" t="s">
        <v>23</v>
      </c>
      <c r="F620" s="2" t="s">
        <v>23</v>
      </c>
      <c r="G620" s="3">
        <v>604</v>
      </c>
      <c r="H620" s="3">
        <v>0.2</v>
      </c>
      <c r="I620" s="3" t="s">
        <v>6</v>
      </c>
      <c r="J620" s="3" t="b">
        <v>0</v>
      </c>
      <c r="K620" s="4" t="s">
        <v>24</v>
      </c>
      <c r="L620" s="3" t="s">
        <v>24</v>
      </c>
      <c r="M620" t="e">
        <f t="shared" si="18"/>
        <v>#VALUE!</v>
      </c>
      <c r="N620" s="46">
        <f t="shared" si="19"/>
        <v>0</v>
      </c>
      <c r="O620" s="14"/>
    </row>
    <row r="621" spans="2:15">
      <c r="B621">
        <v>3000616</v>
      </c>
      <c r="C621" s="2">
        <v>34355</v>
      </c>
      <c r="D621" s="5">
        <v>4.0800000000000003E-2</v>
      </c>
      <c r="E621" s="2" t="s">
        <v>23</v>
      </c>
      <c r="F621" s="2" t="s">
        <v>23</v>
      </c>
      <c r="G621" s="3">
        <v>706</v>
      </c>
      <c r="H621" s="3">
        <v>0.6</v>
      </c>
      <c r="I621" s="3" t="s">
        <v>6</v>
      </c>
      <c r="J621" s="3" t="b">
        <v>0</v>
      </c>
      <c r="K621" s="4" t="s">
        <v>24</v>
      </c>
      <c r="L621" s="3" t="s">
        <v>24</v>
      </c>
      <c r="M621" t="e">
        <f t="shared" si="18"/>
        <v>#VALUE!</v>
      </c>
      <c r="N621" s="46">
        <f t="shared" si="19"/>
        <v>0</v>
      </c>
      <c r="O621" s="14"/>
    </row>
    <row r="622" spans="2:15">
      <c r="B622">
        <v>3000617</v>
      </c>
      <c r="C622" s="2">
        <v>94924</v>
      </c>
      <c r="D622" s="5">
        <v>5.0500000000000003E-2</v>
      </c>
      <c r="E622" s="2" t="s">
        <v>23</v>
      </c>
      <c r="F622" s="2" t="s">
        <v>23</v>
      </c>
      <c r="G622" s="3">
        <v>735</v>
      </c>
      <c r="H622" s="3">
        <v>0.2</v>
      </c>
      <c r="I622" s="3" t="s">
        <v>6</v>
      </c>
      <c r="J622" s="3" t="b">
        <v>0</v>
      </c>
      <c r="K622" s="4" t="s">
        <v>24</v>
      </c>
      <c r="L622" s="3" t="s">
        <v>24</v>
      </c>
      <c r="M622" t="e">
        <f t="shared" si="18"/>
        <v>#VALUE!</v>
      </c>
      <c r="N622" s="46">
        <f t="shared" si="19"/>
        <v>0</v>
      </c>
      <c r="O622" s="14"/>
    </row>
    <row r="623" spans="2:15">
      <c r="B623">
        <v>3000618</v>
      </c>
      <c r="C623" s="2">
        <v>163949</v>
      </c>
      <c r="D623" s="5">
        <v>2.87E-2</v>
      </c>
      <c r="E623" s="2" t="s">
        <v>23</v>
      </c>
      <c r="F623" s="2" t="s">
        <v>23</v>
      </c>
      <c r="G623" s="3">
        <v>688</v>
      </c>
      <c r="H623" s="3">
        <v>0.29600000000000004</v>
      </c>
      <c r="I623" s="3" t="s">
        <v>6</v>
      </c>
      <c r="J623" s="3" t="b">
        <v>0</v>
      </c>
      <c r="K623" s="4" t="s">
        <v>24</v>
      </c>
      <c r="L623" s="3" t="s">
        <v>24</v>
      </c>
      <c r="M623" t="e">
        <f t="shared" si="18"/>
        <v>#VALUE!</v>
      </c>
      <c r="N623" s="46">
        <f t="shared" si="19"/>
        <v>0</v>
      </c>
      <c r="O623" s="14"/>
    </row>
    <row r="624" spans="2:15">
      <c r="B624">
        <v>3000619</v>
      </c>
      <c r="C624" s="2">
        <v>86873</v>
      </c>
      <c r="D624" s="5">
        <v>5.3800000000000001E-2</v>
      </c>
      <c r="E624" s="2" t="s">
        <v>23</v>
      </c>
      <c r="F624" s="2" t="s">
        <v>23</v>
      </c>
      <c r="G624" s="3">
        <v>704</v>
      </c>
      <c r="H624" s="3">
        <v>0.43999999999999995</v>
      </c>
      <c r="I624" s="3" t="s">
        <v>6</v>
      </c>
      <c r="J624" s="3" t="b">
        <v>0</v>
      </c>
      <c r="K624" s="4" t="s">
        <v>24</v>
      </c>
      <c r="L624" s="3" t="s">
        <v>24</v>
      </c>
      <c r="M624" t="e">
        <f t="shared" si="18"/>
        <v>#VALUE!</v>
      </c>
      <c r="N624" s="46">
        <f t="shared" si="19"/>
        <v>0</v>
      </c>
      <c r="O624" s="14"/>
    </row>
    <row r="625" spans="2:15">
      <c r="B625">
        <v>3000620</v>
      </c>
      <c r="C625" s="2">
        <v>13481</v>
      </c>
      <c r="D625" s="5">
        <v>5.79E-2</v>
      </c>
      <c r="E625" s="2" t="s">
        <v>23</v>
      </c>
      <c r="F625" s="2" t="s">
        <v>23</v>
      </c>
      <c r="G625" s="3">
        <v>673</v>
      </c>
      <c r="H625" s="3">
        <v>0.32799999999999996</v>
      </c>
      <c r="I625" s="3" t="s">
        <v>6</v>
      </c>
      <c r="J625" s="3" t="b">
        <v>0</v>
      </c>
      <c r="K625" s="4" t="s">
        <v>24</v>
      </c>
      <c r="L625" s="3" t="s">
        <v>24</v>
      </c>
      <c r="M625" t="e">
        <f t="shared" si="18"/>
        <v>#VALUE!</v>
      </c>
      <c r="N625" s="46">
        <f t="shared" si="19"/>
        <v>0</v>
      </c>
      <c r="O625" s="14"/>
    </row>
    <row r="626" spans="2:15">
      <c r="B626">
        <v>3000621</v>
      </c>
      <c r="C626" s="2">
        <v>45784</v>
      </c>
      <c r="D626" s="5">
        <v>3.8399999999999997E-2</v>
      </c>
      <c r="E626" s="2" t="s">
        <v>23</v>
      </c>
      <c r="F626" s="2" t="s">
        <v>23</v>
      </c>
      <c r="G626" s="3">
        <v>641</v>
      </c>
      <c r="H626" s="3">
        <v>0.28799999999999992</v>
      </c>
      <c r="I626" s="3" t="s">
        <v>6</v>
      </c>
      <c r="J626" s="3" t="b">
        <v>0</v>
      </c>
      <c r="K626" s="4" t="s">
        <v>24</v>
      </c>
      <c r="L626" s="3" t="s">
        <v>24</v>
      </c>
      <c r="M626" t="e">
        <f t="shared" si="18"/>
        <v>#VALUE!</v>
      </c>
      <c r="N626" s="46">
        <f t="shared" si="19"/>
        <v>0</v>
      </c>
      <c r="O626" s="14"/>
    </row>
    <row r="627" spans="2:15">
      <c r="B627">
        <v>3000622</v>
      </c>
      <c r="C627" s="2">
        <v>199572</v>
      </c>
      <c r="D627" s="5">
        <v>2.1299999999999999E-2</v>
      </c>
      <c r="E627" s="2" t="s">
        <v>23</v>
      </c>
      <c r="F627" s="2" t="s">
        <v>23</v>
      </c>
      <c r="G627" s="3">
        <v>665</v>
      </c>
      <c r="H627" s="3">
        <v>0.44800000000000006</v>
      </c>
      <c r="I627" s="3" t="s">
        <v>6</v>
      </c>
      <c r="J627" s="3" t="b">
        <v>0</v>
      </c>
      <c r="K627" s="4" t="s">
        <v>24</v>
      </c>
      <c r="L627" s="3" t="s">
        <v>24</v>
      </c>
      <c r="M627" t="e">
        <f t="shared" si="18"/>
        <v>#VALUE!</v>
      </c>
      <c r="N627" s="46">
        <f t="shared" si="19"/>
        <v>0</v>
      </c>
      <c r="O627" s="14"/>
    </row>
    <row r="628" spans="2:15">
      <c r="B628">
        <v>3000623</v>
      </c>
      <c r="C628" s="2">
        <v>86144</v>
      </c>
      <c r="D628" s="5">
        <v>3.4000000000000002E-2</v>
      </c>
      <c r="E628" s="2" t="s">
        <v>23</v>
      </c>
      <c r="F628" s="2" t="s">
        <v>23</v>
      </c>
      <c r="G628" s="3">
        <v>690</v>
      </c>
      <c r="H628" s="3">
        <v>0.2</v>
      </c>
      <c r="I628" s="3" t="s">
        <v>6</v>
      </c>
      <c r="J628" s="3" t="b">
        <v>0</v>
      </c>
      <c r="K628" s="4" t="s">
        <v>24</v>
      </c>
      <c r="L628" s="3" t="s">
        <v>24</v>
      </c>
      <c r="M628" t="e">
        <f t="shared" si="18"/>
        <v>#VALUE!</v>
      </c>
      <c r="N628" s="46">
        <f t="shared" si="19"/>
        <v>0</v>
      </c>
      <c r="O628" s="14"/>
    </row>
    <row r="629" spans="2:15">
      <c r="B629">
        <v>3000624</v>
      </c>
      <c r="C629" s="2">
        <v>196966</v>
      </c>
      <c r="D629" s="5">
        <v>3.56E-2</v>
      </c>
      <c r="E629" s="2" t="s">
        <v>23</v>
      </c>
      <c r="F629" s="2" t="s">
        <v>23</v>
      </c>
      <c r="G629" s="3">
        <v>636</v>
      </c>
      <c r="H629" s="3">
        <v>0.38400000000000001</v>
      </c>
      <c r="I629" s="3" t="s">
        <v>6</v>
      </c>
      <c r="J629" s="3" t="b">
        <v>0</v>
      </c>
      <c r="K629" s="4" t="s">
        <v>24</v>
      </c>
      <c r="L629" s="3" t="s">
        <v>24</v>
      </c>
      <c r="M629" t="e">
        <f t="shared" si="18"/>
        <v>#VALUE!</v>
      </c>
      <c r="N629" s="46">
        <f t="shared" si="19"/>
        <v>0</v>
      </c>
      <c r="O629" s="14"/>
    </row>
    <row r="630" spans="2:15">
      <c r="B630">
        <v>3000625</v>
      </c>
      <c r="C630" s="2">
        <v>183716</v>
      </c>
      <c r="D630" s="5">
        <v>2.7699999999999999E-2</v>
      </c>
      <c r="E630" s="2" t="s">
        <v>26</v>
      </c>
      <c r="F630" s="2" t="s">
        <v>27</v>
      </c>
      <c r="G630" s="3">
        <v>457.2</v>
      </c>
      <c r="H630" s="3">
        <v>0.26</v>
      </c>
      <c r="I630" s="3" t="s">
        <v>6</v>
      </c>
      <c r="J630" s="3" t="s">
        <v>24</v>
      </c>
      <c r="K630" s="4">
        <v>0.24</v>
      </c>
      <c r="L630" s="3">
        <v>4</v>
      </c>
      <c r="M630">
        <f t="shared" si="18"/>
        <v>0.23110281426650145</v>
      </c>
      <c r="N630" s="46">
        <f t="shared" si="19"/>
        <v>139624.16</v>
      </c>
      <c r="O630" s="14"/>
    </row>
    <row r="631" spans="2:15">
      <c r="B631">
        <v>3000626</v>
      </c>
      <c r="C631" s="2">
        <v>156575</v>
      </c>
      <c r="D631" s="5">
        <v>5.1799999999999999E-2</v>
      </c>
      <c r="E631" s="2" t="s">
        <v>23</v>
      </c>
      <c r="F631" s="2" t="s">
        <v>25</v>
      </c>
      <c r="G631" s="3">
        <v>738</v>
      </c>
      <c r="H631" s="3">
        <v>0.61</v>
      </c>
      <c r="I631" s="3" t="s">
        <v>6</v>
      </c>
      <c r="J631" s="3" t="b">
        <v>0</v>
      </c>
      <c r="K631" s="4" t="s">
        <v>24</v>
      </c>
      <c r="L631" s="3" t="s">
        <v>24</v>
      </c>
      <c r="M631" t="e">
        <f t="shared" si="18"/>
        <v>#VALUE!</v>
      </c>
      <c r="N631" s="46">
        <f t="shared" si="19"/>
        <v>0</v>
      </c>
      <c r="O631" s="14"/>
    </row>
    <row r="632" spans="2:15">
      <c r="B632">
        <v>3000627</v>
      </c>
      <c r="C632" s="2">
        <v>72067</v>
      </c>
      <c r="D632" s="5">
        <v>2.4400000000000002E-2</v>
      </c>
      <c r="E632" s="2" t="s">
        <v>23</v>
      </c>
      <c r="F632" s="2" t="s">
        <v>23</v>
      </c>
      <c r="G632" s="3">
        <v>604</v>
      </c>
      <c r="H632" s="3">
        <v>0.51200000000000001</v>
      </c>
      <c r="I632" s="3" t="s">
        <v>6</v>
      </c>
      <c r="J632" s="3" t="b">
        <v>0</v>
      </c>
      <c r="K632" s="4" t="s">
        <v>24</v>
      </c>
      <c r="L632" s="3" t="s">
        <v>24</v>
      </c>
      <c r="M632" t="e">
        <f t="shared" si="18"/>
        <v>#VALUE!</v>
      </c>
      <c r="N632" s="46">
        <f t="shared" si="19"/>
        <v>0</v>
      </c>
      <c r="O632" s="14"/>
    </row>
    <row r="633" spans="2:15">
      <c r="B633">
        <v>3000628</v>
      </c>
      <c r="C633" s="2">
        <v>165235</v>
      </c>
      <c r="D633" s="5">
        <v>6.83E-2</v>
      </c>
      <c r="E633" s="2" t="s">
        <v>23</v>
      </c>
      <c r="F633" s="2" t="s">
        <v>23</v>
      </c>
      <c r="G633" s="3">
        <v>742</v>
      </c>
      <c r="H633" s="3">
        <v>0.68</v>
      </c>
      <c r="I633" s="3" t="s">
        <v>6</v>
      </c>
      <c r="J633" s="3" t="b">
        <v>0</v>
      </c>
      <c r="K633" s="4" t="s">
        <v>24</v>
      </c>
      <c r="L633" s="3" t="s">
        <v>24</v>
      </c>
      <c r="M633" t="e">
        <f t="shared" si="18"/>
        <v>#VALUE!</v>
      </c>
      <c r="N633" s="46">
        <f t="shared" si="19"/>
        <v>0</v>
      </c>
      <c r="O633" s="14"/>
    </row>
    <row r="634" spans="2:15">
      <c r="B634">
        <v>3000629</v>
      </c>
      <c r="C634" s="2">
        <v>76277</v>
      </c>
      <c r="D634" s="5">
        <v>6.9699999999999998E-2</v>
      </c>
      <c r="E634" s="2" t="s">
        <v>26</v>
      </c>
      <c r="F634" s="2" t="s">
        <v>27</v>
      </c>
      <c r="G634" s="3">
        <v>381</v>
      </c>
      <c r="H634" s="3">
        <v>0.82</v>
      </c>
      <c r="I634" s="3" t="s">
        <v>6</v>
      </c>
      <c r="J634" s="3" t="s">
        <v>24</v>
      </c>
      <c r="K634" s="4">
        <v>0.1</v>
      </c>
      <c r="L634" s="3">
        <v>6</v>
      </c>
      <c r="M634">
        <f t="shared" si="18"/>
        <v>9.4491118252306799E-2</v>
      </c>
      <c r="N634" s="46">
        <f t="shared" si="19"/>
        <v>68649.3</v>
      </c>
      <c r="O634" s="14"/>
    </row>
    <row r="635" spans="2:15">
      <c r="B635">
        <v>3000630</v>
      </c>
      <c r="C635" s="2">
        <v>198636</v>
      </c>
      <c r="D635" s="5">
        <v>3.6600000000000001E-2</v>
      </c>
      <c r="E635" s="2" t="s">
        <v>23</v>
      </c>
      <c r="F635" s="2" t="s">
        <v>23</v>
      </c>
      <c r="G635" s="3">
        <v>641</v>
      </c>
      <c r="H635" s="3">
        <v>0.2</v>
      </c>
      <c r="I635" s="3" t="s">
        <v>6</v>
      </c>
      <c r="J635" s="3" t="b">
        <v>0</v>
      </c>
      <c r="K635" s="4" t="s">
        <v>24</v>
      </c>
      <c r="L635" s="3" t="s">
        <v>24</v>
      </c>
      <c r="M635" t="e">
        <f t="shared" si="18"/>
        <v>#VALUE!</v>
      </c>
      <c r="N635" s="46">
        <f t="shared" si="19"/>
        <v>0</v>
      </c>
      <c r="O635" s="14"/>
    </row>
    <row r="636" spans="2:15">
      <c r="B636">
        <v>3000631</v>
      </c>
      <c r="C636" s="2">
        <v>83142</v>
      </c>
      <c r="D636" s="5">
        <v>2.4500000000000001E-2</v>
      </c>
      <c r="E636" s="2" t="s">
        <v>23</v>
      </c>
      <c r="F636" s="2" t="s">
        <v>23</v>
      </c>
      <c r="G636" s="3">
        <v>795</v>
      </c>
      <c r="H636" s="3">
        <v>0.51200000000000001</v>
      </c>
      <c r="I636" s="3" t="s">
        <v>6</v>
      </c>
      <c r="J636" s="3" t="b">
        <v>0</v>
      </c>
      <c r="K636" s="4" t="s">
        <v>24</v>
      </c>
      <c r="L636" s="3" t="s">
        <v>24</v>
      </c>
      <c r="M636" t="e">
        <f t="shared" si="18"/>
        <v>#VALUE!</v>
      </c>
      <c r="N636" s="46">
        <f t="shared" si="19"/>
        <v>0</v>
      </c>
      <c r="O636" s="14"/>
    </row>
    <row r="637" spans="2:15">
      <c r="B637">
        <v>3000632</v>
      </c>
      <c r="C637" s="2">
        <v>144434</v>
      </c>
      <c r="D637" s="5">
        <v>4.7399999999999998E-2</v>
      </c>
      <c r="E637" s="2" t="s">
        <v>23</v>
      </c>
      <c r="F637" s="2" t="s">
        <v>23</v>
      </c>
      <c r="G637" s="3">
        <v>627</v>
      </c>
      <c r="H637" s="3">
        <v>0.43999999999999995</v>
      </c>
      <c r="I637" s="3" t="s">
        <v>6</v>
      </c>
      <c r="J637" s="3" t="b">
        <v>0</v>
      </c>
      <c r="K637" s="4" t="s">
        <v>24</v>
      </c>
      <c r="L637" s="3" t="s">
        <v>24</v>
      </c>
      <c r="M637" t="e">
        <f t="shared" si="18"/>
        <v>#VALUE!</v>
      </c>
      <c r="N637" s="46">
        <f t="shared" si="19"/>
        <v>0</v>
      </c>
      <c r="O637" s="14"/>
    </row>
    <row r="638" spans="2:15">
      <c r="B638">
        <v>3000633</v>
      </c>
      <c r="C638" s="2">
        <v>168233</v>
      </c>
      <c r="D638" s="5">
        <v>3.9600000000000003E-2</v>
      </c>
      <c r="E638" s="2" t="s">
        <v>23</v>
      </c>
      <c r="F638" s="2" t="s">
        <v>23</v>
      </c>
      <c r="G638" s="3">
        <v>620</v>
      </c>
      <c r="H638" s="3">
        <v>0.40800000000000014</v>
      </c>
      <c r="I638" s="3" t="s">
        <v>6</v>
      </c>
      <c r="J638" s="3" t="b">
        <v>0</v>
      </c>
      <c r="K638" s="4" t="s">
        <v>24</v>
      </c>
      <c r="L638" s="3" t="s">
        <v>24</v>
      </c>
      <c r="M638" t="e">
        <f t="shared" si="18"/>
        <v>#VALUE!</v>
      </c>
      <c r="N638" s="46">
        <f t="shared" si="19"/>
        <v>0</v>
      </c>
      <c r="O638" s="14"/>
    </row>
    <row r="639" spans="2:15">
      <c r="B639">
        <v>3000634</v>
      </c>
      <c r="C639" s="2">
        <v>16874</v>
      </c>
      <c r="D639" s="5">
        <v>5.5899999999999998E-2</v>
      </c>
      <c r="E639" s="2" t="s">
        <v>23</v>
      </c>
      <c r="F639" s="2" t="s">
        <v>23</v>
      </c>
      <c r="G639" s="3">
        <v>774</v>
      </c>
      <c r="H639" s="3">
        <v>0.2</v>
      </c>
      <c r="I639" s="3" t="s">
        <v>6</v>
      </c>
      <c r="J639" s="3" t="b">
        <v>0</v>
      </c>
      <c r="K639" s="4" t="s">
        <v>24</v>
      </c>
      <c r="L639" s="3" t="s">
        <v>24</v>
      </c>
      <c r="M639" t="e">
        <f t="shared" si="18"/>
        <v>#VALUE!</v>
      </c>
      <c r="N639" s="46">
        <f t="shared" si="19"/>
        <v>0</v>
      </c>
      <c r="O639" s="14"/>
    </row>
    <row r="640" spans="2:15">
      <c r="B640">
        <v>3000635</v>
      </c>
      <c r="C640" s="2">
        <v>131237</v>
      </c>
      <c r="D640" s="5">
        <v>3.3000000000000002E-2</v>
      </c>
      <c r="E640" s="2" t="s">
        <v>23</v>
      </c>
      <c r="F640" s="2" t="s">
        <v>23</v>
      </c>
      <c r="G640" s="3">
        <v>608</v>
      </c>
      <c r="H640" s="3">
        <v>0.69600000000000006</v>
      </c>
      <c r="I640" s="3" t="s">
        <v>6</v>
      </c>
      <c r="J640" s="3" t="b">
        <v>0</v>
      </c>
      <c r="K640" s="4" t="s">
        <v>24</v>
      </c>
      <c r="L640" s="3" t="s">
        <v>24</v>
      </c>
      <c r="M640" t="e">
        <f t="shared" si="18"/>
        <v>#VALUE!</v>
      </c>
      <c r="N640" s="46">
        <f t="shared" si="19"/>
        <v>0</v>
      </c>
      <c r="O640" s="14"/>
    </row>
    <row r="641" spans="2:15">
      <c r="B641">
        <v>3000636</v>
      </c>
      <c r="C641" s="2">
        <v>172029</v>
      </c>
      <c r="D641" s="5">
        <v>2.3E-2</v>
      </c>
      <c r="E641" s="2" t="s">
        <v>23</v>
      </c>
      <c r="F641" s="2" t="s">
        <v>23</v>
      </c>
      <c r="G641" s="3">
        <v>773</v>
      </c>
      <c r="H641" s="3">
        <v>0.37600000000000011</v>
      </c>
      <c r="I641" s="3" t="s">
        <v>6</v>
      </c>
      <c r="J641" s="3" t="b">
        <v>0</v>
      </c>
      <c r="K641" s="4" t="s">
        <v>24</v>
      </c>
      <c r="L641" s="3" t="s">
        <v>24</v>
      </c>
      <c r="M641" t="e">
        <f t="shared" si="18"/>
        <v>#VALUE!</v>
      </c>
      <c r="N641" s="46">
        <f t="shared" si="19"/>
        <v>0</v>
      </c>
      <c r="O641" s="14"/>
    </row>
    <row r="642" spans="2:15">
      <c r="B642">
        <v>3000637</v>
      </c>
      <c r="C642" s="2">
        <v>13446</v>
      </c>
      <c r="D642" s="5">
        <v>5.8599999999999999E-2</v>
      </c>
      <c r="E642" s="2" t="s">
        <v>23</v>
      </c>
      <c r="F642" s="2" t="s">
        <v>23</v>
      </c>
      <c r="G642" s="3">
        <v>613</v>
      </c>
      <c r="H642" s="3">
        <v>0.2</v>
      </c>
      <c r="I642" s="3" t="s">
        <v>6</v>
      </c>
      <c r="J642" s="3" t="b">
        <v>0</v>
      </c>
      <c r="K642" s="4" t="s">
        <v>24</v>
      </c>
      <c r="L642" s="3" t="s">
        <v>24</v>
      </c>
      <c r="M642" t="e">
        <f t="shared" si="18"/>
        <v>#VALUE!</v>
      </c>
      <c r="N642" s="46">
        <f t="shared" si="19"/>
        <v>0</v>
      </c>
      <c r="O642" s="14"/>
    </row>
    <row r="643" spans="2:15">
      <c r="B643">
        <v>3000638</v>
      </c>
      <c r="C643" s="2">
        <v>18809</v>
      </c>
      <c r="D643" s="5">
        <v>6.3100000000000003E-2</v>
      </c>
      <c r="E643" s="2" t="s">
        <v>23</v>
      </c>
      <c r="F643" s="2" t="s">
        <v>23</v>
      </c>
      <c r="G643" s="3">
        <v>660</v>
      </c>
      <c r="H643" s="3">
        <v>0.38400000000000001</v>
      </c>
      <c r="I643" s="3" t="s">
        <v>6</v>
      </c>
      <c r="J643" s="3" t="b">
        <v>0</v>
      </c>
      <c r="K643" s="4" t="s">
        <v>24</v>
      </c>
      <c r="L643" s="3" t="s">
        <v>24</v>
      </c>
      <c r="M643" t="e">
        <f t="shared" si="18"/>
        <v>#VALUE!</v>
      </c>
      <c r="N643" s="46">
        <f t="shared" si="19"/>
        <v>0</v>
      </c>
      <c r="O643" s="14"/>
    </row>
    <row r="644" spans="2:15">
      <c r="B644">
        <v>3000639</v>
      </c>
      <c r="C644" s="2">
        <v>71034</v>
      </c>
      <c r="D644" s="5">
        <v>0.04</v>
      </c>
      <c r="E644" s="2" t="s">
        <v>23</v>
      </c>
      <c r="F644" s="2" t="s">
        <v>23</v>
      </c>
      <c r="G644" s="3">
        <v>604</v>
      </c>
      <c r="H644" s="3">
        <v>0.624</v>
      </c>
      <c r="I644" s="3" t="s">
        <v>6</v>
      </c>
      <c r="J644" s="3" t="b">
        <v>0</v>
      </c>
      <c r="K644" s="4" t="s">
        <v>24</v>
      </c>
      <c r="L644" s="3" t="s">
        <v>24</v>
      </c>
      <c r="M644" t="e">
        <f t="shared" si="18"/>
        <v>#VALUE!</v>
      </c>
      <c r="N644" s="46">
        <f t="shared" si="19"/>
        <v>0</v>
      </c>
      <c r="O644" s="14"/>
    </row>
    <row r="645" spans="2:15">
      <c r="B645">
        <v>3000640</v>
      </c>
      <c r="C645" s="2">
        <v>188128</v>
      </c>
      <c r="D645" s="5">
        <v>2.24E-2</v>
      </c>
      <c r="E645" s="2" t="s">
        <v>23</v>
      </c>
      <c r="F645" s="2" t="s">
        <v>23</v>
      </c>
      <c r="G645" s="3">
        <v>774</v>
      </c>
      <c r="H645" s="3">
        <v>0.68800000000000006</v>
      </c>
      <c r="I645" s="3" t="s">
        <v>6</v>
      </c>
      <c r="J645" s="3" t="b">
        <v>0</v>
      </c>
      <c r="K645" s="4" t="s">
        <v>24</v>
      </c>
      <c r="L645" s="3" t="s">
        <v>24</v>
      </c>
      <c r="M645" t="e">
        <f t="shared" si="18"/>
        <v>#VALUE!</v>
      </c>
      <c r="N645" s="46">
        <f t="shared" si="19"/>
        <v>0</v>
      </c>
      <c r="O645" s="14"/>
    </row>
    <row r="646" spans="2:15">
      <c r="B646">
        <v>3000641</v>
      </c>
      <c r="C646" s="2">
        <v>149385</v>
      </c>
      <c r="D646" s="5">
        <v>4.7699999999999999E-2</v>
      </c>
      <c r="E646" s="2" t="s">
        <v>23</v>
      </c>
      <c r="F646" s="2" t="s">
        <v>23</v>
      </c>
      <c r="G646" s="3">
        <v>754</v>
      </c>
      <c r="H646" s="3">
        <v>0.43999999999999995</v>
      </c>
      <c r="I646" s="3" t="s">
        <v>6</v>
      </c>
      <c r="J646" s="3" t="b">
        <v>0</v>
      </c>
      <c r="K646" s="4" t="s">
        <v>24</v>
      </c>
      <c r="L646" s="3" t="s">
        <v>24</v>
      </c>
      <c r="M646" t="e">
        <f t="shared" ref="M646:M709" si="20">IF(ISBLANK(J646), 0, K646 / (1 + 0.12)^(L646/12))</f>
        <v>#VALUE!</v>
      </c>
      <c r="N646" s="46">
        <f t="shared" ref="N646:N709" si="21">IF(F646="defaulted", C646 * (1 - K646), 0)</f>
        <v>0</v>
      </c>
      <c r="O646" s="14"/>
    </row>
    <row r="647" spans="2:15">
      <c r="B647">
        <v>3000642</v>
      </c>
      <c r="C647" s="2">
        <v>87355</v>
      </c>
      <c r="D647" s="5">
        <v>4.5199999999999997E-2</v>
      </c>
      <c r="E647" s="2" t="s">
        <v>23</v>
      </c>
      <c r="F647" s="2" t="s">
        <v>23</v>
      </c>
      <c r="G647" s="3">
        <v>698</v>
      </c>
      <c r="H647" s="3">
        <v>0.26400000000000001</v>
      </c>
      <c r="I647" s="3" t="s">
        <v>6</v>
      </c>
      <c r="J647" s="3" t="b">
        <v>0</v>
      </c>
      <c r="K647" s="4" t="s">
        <v>24</v>
      </c>
      <c r="L647" s="3" t="s">
        <v>24</v>
      </c>
      <c r="M647" t="e">
        <f t="shared" si="20"/>
        <v>#VALUE!</v>
      </c>
      <c r="N647" s="46">
        <f t="shared" si="21"/>
        <v>0</v>
      </c>
      <c r="O647" s="14"/>
    </row>
    <row r="648" spans="2:15">
      <c r="B648">
        <v>3000643</v>
      </c>
      <c r="C648" s="2">
        <v>102587</v>
      </c>
      <c r="D648" s="5">
        <v>3.6499999999999998E-2</v>
      </c>
      <c r="E648" s="2" t="s">
        <v>23</v>
      </c>
      <c r="F648" s="2" t="s">
        <v>23</v>
      </c>
      <c r="G648" s="3">
        <v>610</v>
      </c>
      <c r="H648" s="3">
        <v>0.52800000000000014</v>
      </c>
      <c r="I648" s="3" t="s">
        <v>6</v>
      </c>
      <c r="J648" s="3" t="b">
        <v>0</v>
      </c>
      <c r="K648" s="4" t="s">
        <v>24</v>
      </c>
      <c r="L648" s="3" t="s">
        <v>24</v>
      </c>
      <c r="M648" t="e">
        <f t="shared" si="20"/>
        <v>#VALUE!</v>
      </c>
      <c r="N648" s="46">
        <f t="shared" si="21"/>
        <v>0</v>
      </c>
      <c r="O648" s="14"/>
    </row>
    <row r="649" spans="2:15">
      <c r="B649">
        <v>3000644</v>
      </c>
      <c r="C649" s="2">
        <v>104447</v>
      </c>
      <c r="D649" s="5">
        <v>3.7999999999999999E-2</v>
      </c>
      <c r="E649" s="2" t="s">
        <v>23</v>
      </c>
      <c r="F649" s="2" t="s">
        <v>23</v>
      </c>
      <c r="G649" s="3">
        <v>740</v>
      </c>
      <c r="H649" s="3">
        <v>0.64800000000000002</v>
      </c>
      <c r="I649" s="3" t="s">
        <v>6</v>
      </c>
      <c r="J649" s="3" t="b">
        <v>0</v>
      </c>
      <c r="K649" s="4" t="s">
        <v>24</v>
      </c>
      <c r="L649" s="3" t="s">
        <v>24</v>
      </c>
      <c r="M649" t="e">
        <f t="shared" si="20"/>
        <v>#VALUE!</v>
      </c>
      <c r="N649" s="46">
        <f t="shared" si="21"/>
        <v>0</v>
      </c>
      <c r="O649" s="14"/>
    </row>
    <row r="650" spans="2:15">
      <c r="B650">
        <v>3000645</v>
      </c>
      <c r="C650" s="2">
        <v>30816</v>
      </c>
      <c r="D650" s="5">
        <v>6.1100000000000002E-2</v>
      </c>
      <c r="E650" s="2" t="s">
        <v>23</v>
      </c>
      <c r="F650" s="2" t="s">
        <v>23</v>
      </c>
      <c r="G650" s="3">
        <v>744</v>
      </c>
      <c r="H650" s="3">
        <v>0.53600000000000003</v>
      </c>
      <c r="I650" s="3" t="s">
        <v>6</v>
      </c>
      <c r="J650" s="3" t="b">
        <v>0</v>
      </c>
      <c r="K650" s="4" t="s">
        <v>24</v>
      </c>
      <c r="L650" s="3" t="s">
        <v>24</v>
      </c>
      <c r="M650" t="e">
        <f t="shared" si="20"/>
        <v>#VALUE!</v>
      </c>
      <c r="N650" s="46">
        <f t="shared" si="21"/>
        <v>0</v>
      </c>
      <c r="O650" s="14"/>
    </row>
    <row r="651" spans="2:15">
      <c r="B651">
        <v>3000646</v>
      </c>
      <c r="C651" s="2">
        <v>196381</v>
      </c>
      <c r="D651" s="5">
        <v>3.9100000000000003E-2</v>
      </c>
      <c r="E651" s="2" t="s">
        <v>23</v>
      </c>
      <c r="F651" s="2" t="s">
        <v>23</v>
      </c>
      <c r="G651" s="3">
        <v>766</v>
      </c>
      <c r="H651" s="3">
        <v>0.76800000000000013</v>
      </c>
      <c r="I651" s="3" t="s">
        <v>6</v>
      </c>
      <c r="J651" s="3" t="b">
        <v>0</v>
      </c>
      <c r="K651" s="4" t="s">
        <v>24</v>
      </c>
      <c r="L651" s="3" t="s">
        <v>24</v>
      </c>
      <c r="M651" t="e">
        <f t="shared" si="20"/>
        <v>#VALUE!</v>
      </c>
      <c r="N651" s="46">
        <f t="shared" si="21"/>
        <v>0</v>
      </c>
      <c r="O651" s="14"/>
    </row>
    <row r="652" spans="2:15">
      <c r="B652">
        <v>3000647</v>
      </c>
      <c r="C652" s="2">
        <v>71049</v>
      </c>
      <c r="D652" s="5">
        <v>4.2299999999999997E-2</v>
      </c>
      <c r="E652" s="2" t="s">
        <v>26</v>
      </c>
      <c r="F652" s="2" t="s">
        <v>27</v>
      </c>
      <c r="G652" s="3">
        <v>433.8</v>
      </c>
      <c r="H652" s="3">
        <v>0.76999999999999991</v>
      </c>
      <c r="I652" s="3" t="s">
        <v>6</v>
      </c>
      <c r="J652" s="3" t="s">
        <v>24</v>
      </c>
      <c r="K652" s="4">
        <v>0.19</v>
      </c>
      <c r="L652" s="3">
        <v>5</v>
      </c>
      <c r="M652">
        <f t="shared" si="20"/>
        <v>0.18123667732436427</v>
      </c>
      <c r="N652" s="46">
        <f t="shared" si="21"/>
        <v>57549.69</v>
      </c>
      <c r="O652" s="14"/>
    </row>
    <row r="653" spans="2:15">
      <c r="B653">
        <v>3000648</v>
      </c>
      <c r="C653" s="2">
        <v>150424</v>
      </c>
      <c r="D653" s="5">
        <v>4.7399999999999998E-2</v>
      </c>
      <c r="E653" s="2" t="s">
        <v>23</v>
      </c>
      <c r="F653" s="2" t="s">
        <v>23</v>
      </c>
      <c r="G653" s="3">
        <v>797</v>
      </c>
      <c r="H653" s="3">
        <v>0.61599999999999999</v>
      </c>
      <c r="I653" s="3" t="s">
        <v>6</v>
      </c>
      <c r="J653" s="3" t="b">
        <v>0</v>
      </c>
      <c r="K653" s="4" t="s">
        <v>24</v>
      </c>
      <c r="L653" s="3" t="s">
        <v>24</v>
      </c>
      <c r="M653" t="e">
        <f t="shared" si="20"/>
        <v>#VALUE!</v>
      </c>
      <c r="N653" s="46">
        <f t="shared" si="21"/>
        <v>0</v>
      </c>
      <c r="O653" s="14"/>
    </row>
    <row r="654" spans="2:15">
      <c r="B654">
        <v>3000649</v>
      </c>
      <c r="C654" s="2">
        <v>48185</v>
      </c>
      <c r="D654" s="5">
        <v>3.39E-2</v>
      </c>
      <c r="E654" s="2" t="s">
        <v>23</v>
      </c>
      <c r="F654" s="2" t="s">
        <v>27</v>
      </c>
      <c r="G654" s="3">
        <v>381.59999999999997</v>
      </c>
      <c r="H654" s="3">
        <v>0.53</v>
      </c>
      <c r="I654" s="3" t="s">
        <v>6</v>
      </c>
      <c r="J654" s="3" t="s">
        <v>24</v>
      </c>
      <c r="K654" s="4">
        <v>0.22</v>
      </c>
      <c r="L654" s="3">
        <v>3</v>
      </c>
      <c r="M654">
        <f t="shared" si="20"/>
        <v>0.21385439259953606</v>
      </c>
      <c r="N654" s="46">
        <f t="shared" si="21"/>
        <v>37584.300000000003</v>
      </c>
      <c r="O654" s="14"/>
    </row>
    <row r="655" spans="2:15">
      <c r="B655">
        <v>3000650</v>
      </c>
      <c r="C655" s="2">
        <v>46165</v>
      </c>
      <c r="D655" s="5">
        <v>2.9399999999999999E-2</v>
      </c>
      <c r="E655" s="2" t="s">
        <v>23</v>
      </c>
      <c r="F655" s="2" t="s">
        <v>23</v>
      </c>
      <c r="G655" s="3">
        <v>640</v>
      </c>
      <c r="H655" s="3">
        <v>0.2</v>
      </c>
      <c r="I655" s="3" t="s">
        <v>6</v>
      </c>
      <c r="J655" s="3" t="b">
        <v>0</v>
      </c>
      <c r="K655" s="4" t="s">
        <v>24</v>
      </c>
      <c r="L655" s="3" t="s">
        <v>24</v>
      </c>
      <c r="M655" t="e">
        <f t="shared" si="20"/>
        <v>#VALUE!</v>
      </c>
      <c r="N655" s="46">
        <f t="shared" si="21"/>
        <v>0</v>
      </c>
      <c r="O655" s="14"/>
    </row>
    <row r="656" spans="2:15">
      <c r="B656">
        <v>3000651</v>
      </c>
      <c r="C656" s="2">
        <v>42717</v>
      </c>
      <c r="D656" s="5">
        <v>5.9700000000000003E-2</v>
      </c>
      <c r="E656" s="2" t="s">
        <v>23</v>
      </c>
      <c r="F656" s="2" t="s">
        <v>23</v>
      </c>
      <c r="G656" s="3">
        <v>631</v>
      </c>
      <c r="H656" s="3">
        <v>0.55999999999999994</v>
      </c>
      <c r="I656" s="3" t="s">
        <v>6</v>
      </c>
      <c r="J656" s="3" t="b">
        <v>0</v>
      </c>
      <c r="K656" s="4" t="s">
        <v>24</v>
      </c>
      <c r="L656" s="3" t="s">
        <v>24</v>
      </c>
      <c r="M656" t="e">
        <f t="shared" si="20"/>
        <v>#VALUE!</v>
      </c>
      <c r="N656" s="46">
        <f t="shared" si="21"/>
        <v>0</v>
      </c>
      <c r="O656" s="14"/>
    </row>
    <row r="657" spans="2:15">
      <c r="B657">
        <v>3000652</v>
      </c>
      <c r="C657" s="2">
        <v>139675</v>
      </c>
      <c r="D657" s="5">
        <v>6.2399999999999997E-2</v>
      </c>
      <c r="E657" s="2" t="s">
        <v>23</v>
      </c>
      <c r="F657" s="2" t="s">
        <v>23</v>
      </c>
      <c r="G657" s="3">
        <v>750</v>
      </c>
      <c r="H657" s="3">
        <v>0.43200000000000005</v>
      </c>
      <c r="I657" s="3" t="s">
        <v>6</v>
      </c>
      <c r="J657" s="3" t="b">
        <v>0</v>
      </c>
      <c r="K657" s="4" t="s">
        <v>24</v>
      </c>
      <c r="L657" s="3" t="s">
        <v>24</v>
      </c>
      <c r="M657" t="e">
        <f t="shared" si="20"/>
        <v>#VALUE!</v>
      </c>
      <c r="N657" s="46">
        <f t="shared" si="21"/>
        <v>0</v>
      </c>
      <c r="O657" s="14"/>
    </row>
    <row r="658" spans="2:15">
      <c r="B658">
        <v>3000653</v>
      </c>
      <c r="C658" s="2">
        <v>20088</v>
      </c>
      <c r="D658" s="5">
        <v>4.87E-2</v>
      </c>
      <c r="E658" s="2" t="s">
        <v>23</v>
      </c>
      <c r="F658" s="2" t="s">
        <v>23</v>
      </c>
      <c r="G658" s="3">
        <v>784</v>
      </c>
      <c r="H658" s="3">
        <v>0.34400000000000008</v>
      </c>
      <c r="I658" s="3" t="s">
        <v>6</v>
      </c>
      <c r="J658" s="3" t="b">
        <v>0</v>
      </c>
      <c r="K658" s="4" t="s">
        <v>24</v>
      </c>
      <c r="L658" s="3" t="s">
        <v>24</v>
      </c>
      <c r="M658" t="e">
        <f t="shared" si="20"/>
        <v>#VALUE!</v>
      </c>
      <c r="N658" s="46">
        <f t="shared" si="21"/>
        <v>0</v>
      </c>
      <c r="O658" s="14"/>
    </row>
    <row r="659" spans="2:15">
      <c r="B659">
        <v>3000654</v>
      </c>
      <c r="C659" s="2">
        <v>191284</v>
      </c>
      <c r="D659" s="5">
        <v>4.2500000000000003E-2</v>
      </c>
      <c r="E659" s="2" t="s">
        <v>23</v>
      </c>
      <c r="F659" s="2" t="s">
        <v>23</v>
      </c>
      <c r="G659" s="3">
        <v>661</v>
      </c>
      <c r="H659" s="3">
        <v>0.43200000000000005</v>
      </c>
      <c r="I659" s="3" t="s">
        <v>6</v>
      </c>
      <c r="J659" s="3" t="b">
        <v>0</v>
      </c>
      <c r="K659" s="4" t="s">
        <v>24</v>
      </c>
      <c r="L659" s="3" t="s">
        <v>24</v>
      </c>
      <c r="M659" t="e">
        <f t="shared" si="20"/>
        <v>#VALUE!</v>
      </c>
      <c r="N659" s="46">
        <f t="shared" si="21"/>
        <v>0</v>
      </c>
      <c r="O659" s="14"/>
    </row>
    <row r="660" spans="2:15">
      <c r="B660">
        <v>3000655</v>
      </c>
      <c r="C660" s="2">
        <v>188302</v>
      </c>
      <c r="D660" s="5">
        <v>3.56E-2</v>
      </c>
      <c r="E660" s="2" t="s">
        <v>23</v>
      </c>
      <c r="F660" s="2" t="s">
        <v>23</v>
      </c>
      <c r="G660" s="3">
        <v>769</v>
      </c>
      <c r="H660" s="3">
        <v>0.2</v>
      </c>
      <c r="I660" s="3" t="s">
        <v>6</v>
      </c>
      <c r="J660" s="3" t="b">
        <v>0</v>
      </c>
      <c r="K660" s="4" t="s">
        <v>24</v>
      </c>
      <c r="L660" s="3" t="s">
        <v>24</v>
      </c>
      <c r="M660" t="e">
        <f t="shared" si="20"/>
        <v>#VALUE!</v>
      </c>
      <c r="N660" s="46">
        <f t="shared" si="21"/>
        <v>0</v>
      </c>
      <c r="O660" s="14"/>
    </row>
    <row r="661" spans="2:15">
      <c r="B661">
        <v>3000656</v>
      </c>
      <c r="C661" s="2">
        <v>151963</v>
      </c>
      <c r="D661" s="5">
        <v>4.41E-2</v>
      </c>
      <c r="E661" s="2" t="s">
        <v>23</v>
      </c>
      <c r="F661" s="2" t="s">
        <v>23</v>
      </c>
      <c r="G661" s="3">
        <v>641</v>
      </c>
      <c r="H661" s="3">
        <v>0.43999999999999995</v>
      </c>
      <c r="I661" s="3" t="s">
        <v>6</v>
      </c>
      <c r="J661" s="3" t="b">
        <v>0</v>
      </c>
      <c r="K661" s="4" t="s">
        <v>24</v>
      </c>
      <c r="L661" s="3" t="s">
        <v>24</v>
      </c>
      <c r="M661" t="e">
        <f t="shared" si="20"/>
        <v>#VALUE!</v>
      </c>
      <c r="N661" s="46">
        <f t="shared" si="21"/>
        <v>0</v>
      </c>
      <c r="O661" s="14"/>
    </row>
    <row r="662" spans="2:15">
      <c r="B662">
        <v>3000657</v>
      </c>
      <c r="C662" s="2">
        <v>189330</v>
      </c>
      <c r="D662" s="5">
        <v>6.5199999999999994E-2</v>
      </c>
      <c r="E662" s="2" t="s">
        <v>26</v>
      </c>
      <c r="F662" s="2" t="s">
        <v>27</v>
      </c>
      <c r="G662" s="3">
        <v>394.2</v>
      </c>
      <c r="H662" s="3">
        <v>0.26</v>
      </c>
      <c r="I662" s="3" t="s">
        <v>6</v>
      </c>
      <c r="J662" s="3" t="s">
        <v>24</v>
      </c>
      <c r="K662" s="4">
        <v>0.12</v>
      </c>
      <c r="L662" s="3">
        <v>3</v>
      </c>
      <c r="M662">
        <f t="shared" si="20"/>
        <v>0.11664785050883784</v>
      </c>
      <c r="N662" s="46">
        <f t="shared" si="21"/>
        <v>166610.4</v>
      </c>
      <c r="O662" s="14"/>
    </row>
    <row r="663" spans="2:15">
      <c r="B663">
        <v>3000658</v>
      </c>
      <c r="C663" s="2">
        <v>83478</v>
      </c>
      <c r="D663" s="5">
        <v>6.0900000000000003E-2</v>
      </c>
      <c r="E663" s="2" t="s">
        <v>23</v>
      </c>
      <c r="F663" s="2" t="s">
        <v>23</v>
      </c>
      <c r="G663" s="3">
        <v>709</v>
      </c>
      <c r="H663" s="3">
        <v>0.76800000000000013</v>
      </c>
      <c r="I663" s="3" t="s">
        <v>6</v>
      </c>
      <c r="J663" s="3" t="b">
        <v>0</v>
      </c>
      <c r="K663" s="4" t="s">
        <v>24</v>
      </c>
      <c r="L663" s="3" t="s">
        <v>24</v>
      </c>
      <c r="M663" t="e">
        <f t="shared" si="20"/>
        <v>#VALUE!</v>
      </c>
      <c r="N663" s="46">
        <f t="shared" si="21"/>
        <v>0</v>
      </c>
      <c r="O663" s="14"/>
    </row>
    <row r="664" spans="2:15">
      <c r="B664">
        <v>3000659</v>
      </c>
      <c r="C664" s="2">
        <v>78552</v>
      </c>
      <c r="D664" s="5">
        <v>6.54E-2</v>
      </c>
      <c r="E664" s="2" t="s">
        <v>23</v>
      </c>
      <c r="F664" s="2" t="s">
        <v>23</v>
      </c>
      <c r="G664" s="3">
        <v>603</v>
      </c>
      <c r="H664" s="3">
        <v>0.58400000000000007</v>
      </c>
      <c r="I664" s="3" t="s">
        <v>6</v>
      </c>
      <c r="J664" s="3" t="b">
        <v>0</v>
      </c>
      <c r="K664" s="4" t="s">
        <v>24</v>
      </c>
      <c r="L664" s="3" t="s">
        <v>24</v>
      </c>
      <c r="M664" t="e">
        <f t="shared" si="20"/>
        <v>#VALUE!</v>
      </c>
      <c r="N664" s="46">
        <f t="shared" si="21"/>
        <v>0</v>
      </c>
      <c r="O664" s="14"/>
    </row>
    <row r="665" spans="2:15">
      <c r="B665">
        <v>3000660</v>
      </c>
      <c r="C665" s="2">
        <v>37053</v>
      </c>
      <c r="D665" s="5">
        <v>4.6100000000000002E-2</v>
      </c>
      <c r="E665" s="2" t="s">
        <v>23</v>
      </c>
      <c r="F665" s="2" t="s">
        <v>25</v>
      </c>
      <c r="G665" s="3">
        <v>780</v>
      </c>
      <c r="H665" s="3">
        <v>0.97999999999999987</v>
      </c>
      <c r="I665" s="3" t="s">
        <v>6</v>
      </c>
      <c r="J665" s="3" t="b">
        <v>0</v>
      </c>
      <c r="K665" s="4" t="s">
        <v>24</v>
      </c>
      <c r="L665" s="3" t="s">
        <v>24</v>
      </c>
      <c r="M665" t="e">
        <f t="shared" si="20"/>
        <v>#VALUE!</v>
      </c>
      <c r="N665" s="46">
        <f t="shared" si="21"/>
        <v>0</v>
      </c>
      <c r="O665" s="14"/>
    </row>
    <row r="666" spans="2:15">
      <c r="B666">
        <v>3000661</v>
      </c>
      <c r="C666" s="2">
        <v>93525</v>
      </c>
      <c r="D666" s="5">
        <v>4.6399999999999997E-2</v>
      </c>
      <c r="E666" s="2" t="s">
        <v>23</v>
      </c>
      <c r="F666" s="2" t="s">
        <v>23</v>
      </c>
      <c r="G666" s="3">
        <v>790</v>
      </c>
      <c r="H666" s="3">
        <v>0.55200000000000005</v>
      </c>
      <c r="I666" s="3" t="s">
        <v>6</v>
      </c>
      <c r="J666" s="3" t="b">
        <v>0</v>
      </c>
      <c r="K666" s="4" t="s">
        <v>24</v>
      </c>
      <c r="L666" s="3" t="s">
        <v>24</v>
      </c>
      <c r="M666" t="e">
        <f t="shared" si="20"/>
        <v>#VALUE!</v>
      </c>
      <c r="N666" s="46">
        <f t="shared" si="21"/>
        <v>0</v>
      </c>
      <c r="O666" s="14"/>
    </row>
    <row r="667" spans="2:15">
      <c r="B667">
        <v>3000662</v>
      </c>
      <c r="C667" s="2">
        <v>191243</v>
      </c>
      <c r="D667" s="5">
        <v>4.3400000000000001E-2</v>
      </c>
      <c r="E667" s="2" t="s">
        <v>26</v>
      </c>
      <c r="F667" s="2" t="s">
        <v>27</v>
      </c>
      <c r="G667" s="3">
        <v>363.59999999999997</v>
      </c>
      <c r="H667" s="3">
        <v>0.5</v>
      </c>
      <c r="I667" s="3" t="s">
        <v>6</v>
      </c>
      <c r="J667" s="3" t="s">
        <v>24</v>
      </c>
      <c r="K667" s="4">
        <v>0.18</v>
      </c>
      <c r="L667" s="3">
        <v>3</v>
      </c>
      <c r="M667">
        <f t="shared" si="20"/>
        <v>0.17497177576325676</v>
      </c>
      <c r="N667" s="46">
        <f t="shared" si="21"/>
        <v>156819.26</v>
      </c>
      <c r="O667" s="14"/>
    </row>
    <row r="668" spans="2:15">
      <c r="B668">
        <v>3000663</v>
      </c>
      <c r="C668" s="2">
        <v>189178</v>
      </c>
      <c r="D668" s="5">
        <v>4.6699999999999998E-2</v>
      </c>
      <c r="E668" s="2" t="s">
        <v>23</v>
      </c>
      <c r="F668" s="2" t="s">
        <v>23</v>
      </c>
      <c r="G668" s="3">
        <v>694</v>
      </c>
      <c r="H668" s="3">
        <v>0.7360000000000001</v>
      </c>
      <c r="I668" s="3" t="s">
        <v>6</v>
      </c>
      <c r="J668" s="3" t="b">
        <v>0</v>
      </c>
      <c r="K668" s="4" t="s">
        <v>24</v>
      </c>
      <c r="L668" s="3" t="s">
        <v>24</v>
      </c>
      <c r="M668" t="e">
        <f t="shared" si="20"/>
        <v>#VALUE!</v>
      </c>
      <c r="N668" s="46">
        <f t="shared" si="21"/>
        <v>0</v>
      </c>
      <c r="O668" s="14"/>
    </row>
    <row r="669" spans="2:15">
      <c r="B669">
        <v>3000664</v>
      </c>
      <c r="C669" s="2">
        <v>179898</v>
      </c>
      <c r="D669" s="5">
        <v>5.91E-2</v>
      </c>
      <c r="E669" s="2" t="s">
        <v>23</v>
      </c>
      <c r="F669" s="2" t="s">
        <v>23</v>
      </c>
      <c r="G669" s="3">
        <v>742</v>
      </c>
      <c r="H669" s="3">
        <v>0.20800000000000007</v>
      </c>
      <c r="I669" s="3" t="s">
        <v>6</v>
      </c>
      <c r="J669" s="3" t="b">
        <v>0</v>
      </c>
      <c r="K669" s="4" t="s">
        <v>24</v>
      </c>
      <c r="L669" s="3" t="s">
        <v>24</v>
      </c>
      <c r="M669" t="e">
        <f t="shared" si="20"/>
        <v>#VALUE!</v>
      </c>
      <c r="N669" s="46">
        <f t="shared" si="21"/>
        <v>0</v>
      </c>
      <c r="O669" s="14"/>
    </row>
    <row r="670" spans="2:15">
      <c r="B670">
        <v>3000665</v>
      </c>
      <c r="C670" s="2">
        <v>128117</v>
      </c>
      <c r="D670" s="5">
        <v>3.95E-2</v>
      </c>
      <c r="E670" s="2" t="s">
        <v>23</v>
      </c>
      <c r="F670" s="2" t="s">
        <v>23</v>
      </c>
      <c r="G670" s="3">
        <v>613</v>
      </c>
      <c r="H670" s="3">
        <v>0.51200000000000001</v>
      </c>
      <c r="I670" s="3" t="s">
        <v>6</v>
      </c>
      <c r="J670" s="3" t="b">
        <v>0</v>
      </c>
      <c r="K670" s="4" t="s">
        <v>24</v>
      </c>
      <c r="L670" s="3" t="s">
        <v>24</v>
      </c>
      <c r="M670" t="e">
        <f t="shared" si="20"/>
        <v>#VALUE!</v>
      </c>
      <c r="N670" s="46">
        <f t="shared" si="21"/>
        <v>0</v>
      </c>
      <c r="O670" s="14"/>
    </row>
    <row r="671" spans="2:15">
      <c r="B671">
        <v>3000666</v>
      </c>
      <c r="C671" s="2">
        <v>63486</v>
      </c>
      <c r="D671" s="5">
        <v>3.7699999999999997E-2</v>
      </c>
      <c r="E671" s="2" t="s">
        <v>23</v>
      </c>
      <c r="F671" s="2" t="s">
        <v>23</v>
      </c>
      <c r="G671" s="3">
        <v>741</v>
      </c>
      <c r="H671" s="3">
        <v>0.51200000000000001</v>
      </c>
      <c r="I671" s="3" t="s">
        <v>6</v>
      </c>
      <c r="J671" s="3" t="b">
        <v>0</v>
      </c>
      <c r="K671" s="4" t="s">
        <v>24</v>
      </c>
      <c r="L671" s="3" t="s">
        <v>24</v>
      </c>
      <c r="M671" t="e">
        <f t="shared" si="20"/>
        <v>#VALUE!</v>
      </c>
      <c r="N671" s="46">
        <f t="shared" si="21"/>
        <v>0</v>
      </c>
      <c r="O671" s="14"/>
    </row>
    <row r="672" spans="2:15">
      <c r="B672">
        <v>3000667</v>
      </c>
      <c r="C672" s="2">
        <v>64030</v>
      </c>
      <c r="D672" s="5">
        <v>5.5800000000000002E-2</v>
      </c>
      <c r="E672" s="2" t="s">
        <v>26</v>
      </c>
      <c r="F672" s="2" t="s">
        <v>27</v>
      </c>
      <c r="G672" s="3">
        <v>469.2</v>
      </c>
      <c r="H672" s="3">
        <v>1.0899999999999999</v>
      </c>
      <c r="I672" s="3" t="s">
        <v>6</v>
      </c>
      <c r="J672" s="3" t="s">
        <v>24</v>
      </c>
      <c r="K672" s="4">
        <v>0.15</v>
      </c>
      <c r="L672" s="3">
        <v>5</v>
      </c>
      <c r="M672">
        <f t="shared" si="20"/>
        <v>0.14308158736134019</v>
      </c>
      <c r="N672" s="46">
        <f t="shared" si="21"/>
        <v>54425.5</v>
      </c>
      <c r="O672" s="14"/>
    </row>
    <row r="673" spans="2:15">
      <c r="B673">
        <v>3000668</v>
      </c>
      <c r="C673" s="2">
        <v>39611</v>
      </c>
      <c r="D673" s="5">
        <v>3.8899999999999997E-2</v>
      </c>
      <c r="E673" s="2" t="s">
        <v>23</v>
      </c>
      <c r="F673" s="2" t="s">
        <v>23</v>
      </c>
      <c r="G673" s="3">
        <v>772</v>
      </c>
      <c r="H673" s="3">
        <v>0.33600000000000008</v>
      </c>
      <c r="I673" s="3" t="s">
        <v>6</v>
      </c>
      <c r="J673" s="3" t="b">
        <v>0</v>
      </c>
      <c r="K673" s="4" t="s">
        <v>24</v>
      </c>
      <c r="L673" s="3" t="s">
        <v>24</v>
      </c>
      <c r="M673" t="e">
        <f t="shared" si="20"/>
        <v>#VALUE!</v>
      </c>
      <c r="N673" s="46">
        <f t="shared" si="21"/>
        <v>0</v>
      </c>
      <c r="O673" s="14"/>
    </row>
    <row r="674" spans="2:15">
      <c r="B674">
        <v>3000669</v>
      </c>
      <c r="C674" s="2">
        <v>20179</v>
      </c>
      <c r="D674" s="5">
        <v>2.3300000000000001E-2</v>
      </c>
      <c r="E674" s="2" t="s">
        <v>23</v>
      </c>
      <c r="F674" s="2" t="s">
        <v>23</v>
      </c>
      <c r="G674" s="3">
        <v>702</v>
      </c>
      <c r="H674" s="3">
        <v>0.64800000000000002</v>
      </c>
      <c r="I674" s="3" t="s">
        <v>6</v>
      </c>
      <c r="J674" s="3" t="b">
        <v>0</v>
      </c>
      <c r="K674" s="4" t="s">
        <v>24</v>
      </c>
      <c r="L674" s="3" t="s">
        <v>24</v>
      </c>
      <c r="M674" t="e">
        <f t="shared" si="20"/>
        <v>#VALUE!</v>
      </c>
      <c r="N674" s="46">
        <f t="shared" si="21"/>
        <v>0</v>
      </c>
      <c r="O674" s="14"/>
    </row>
    <row r="675" spans="2:15">
      <c r="B675">
        <v>3000670</v>
      </c>
      <c r="C675" s="2">
        <v>111281</v>
      </c>
      <c r="D675" s="5">
        <v>5.6300000000000003E-2</v>
      </c>
      <c r="E675" s="2" t="s">
        <v>23</v>
      </c>
      <c r="F675" s="2" t="s">
        <v>23</v>
      </c>
      <c r="G675" s="3">
        <v>774</v>
      </c>
      <c r="H675" s="3">
        <v>0.74400000000000011</v>
      </c>
      <c r="I675" s="3" t="s">
        <v>6</v>
      </c>
      <c r="J675" s="3" t="b">
        <v>0</v>
      </c>
      <c r="K675" s="4" t="s">
        <v>24</v>
      </c>
      <c r="L675" s="3" t="s">
        <v>24</v>
      </c>
      <c r="M675" t="e">
        <f t="shared" si="20"/>
        <v>#VALUE!</v>
      </c>
      <c r="N675" s="46">
        <f t="shared" si="21"/>
        <v>0</v>
      </c>
      <c r="O675" s="14"/>
    </row>
    <row r="676" spans="2:15">
      <c r="B676">
        <v>3000671</v>
      </c>
      <c r="C676" s="2">
        <v>196261</v>
      </c>
      <c r="D676" s="5">
        <v>4.9000000000000002E-2</v>
      </c>
      <c r="E676" s="2" t="s">
        <v>26</v>
      </c>
      <c r="F676" s="2" t="s">
        <v>27</v>
      </c>
      <c r="G676" s="3">
        <v>474.59999999999997</v>
      </c>
      <c r="H676" s="3">
        <v>0.26</v>
      </c>
      <c r="I676" s="3" t="s">
        <v>6</v>
      </c>
      <c r="J676" s="3" t="s">
        <v>24</v>
      </c>
      <c r="K676" s="4">
        <v>0.03</v>
      </c>
      <c r="L676" s="3">
        <v>3</v>
      </c>
      <c r="M676">
        <f t="shared" si="20"/>
        <v>2.9161962627209461E-2</v>
      </c>
      <c r="N676" s="46">
        <f t="shared" si="21"/>
        <v>190373.16999999998</v>
      </c>
      <c r="O676" s="14"/>
    </row>
    <row r="677" spans="2:15">
      <c r="B677">
        <v>3000672</v>
      </c>
      <c r="C677" s="2">
        <v>184633</v>
      </c>
      <c r="D677" s="5">
        <v>6.6799999999999998E-2</v>
      </c>
      <c r="E677" s="2" t="s">
        <v>23</v>
      </c>
      <c r="F677" s="2" t="s">
        <v>23</v>
      </c>
      <c r="G677" s="3">
        <v>688</v>
      </c>
      <c r="H677" s="3">
        <v>0.32799999999999996</v>
      </c>
      <c r="I677" s="3" t="s">
        <v>6</v>
      </c>
      <c r="J677" s="3" t="b">
        <v>0</v>
      </c>
      <c r="K677" s="4" t="s">
        <v>24</v>
      </c>
      <c r="L677" s="3" t="s">
        <v>24</v>
      </c>
      <c r="M677" t="e">
        <f t="shared" si="20"/>
        <v>#VALUE!</v>
      </c>
      <c r="N677" s="46">
        <f t="shared" si="21"/>
        <v>0</v>
      </c>
      <c r="O677" s="14"/>
    </row>
    <row r="678" spans="2:15">
      <c r="B678">
        <v>3000673</v>
      </c>
      <c r="C678" s="2">
        <v>76283</v>
      </c>
      <c r="D678" s="5">
        <v>6.9199999999999998E-2</v>
      </c>
      <c r="E678" s="2" t="s">
        <v>23</v>
      </c>
      <c r="F678" s="2" t="s">
        <v>23</v>
      </c>
      <c r="G678" s="3">
        <v>752</v>
      </c>
      <c r="H678" s="3">
        <v>0.39200000000000002</v>
      </c>
      <c r="I678" s="3" t="s">
        <v>6</v>
      </c>
      <c r="J678" s="3" t="b">
        <v>0</v>
      </c>
      <c r="K678" s="4" t="s">
        <v>24</v>
      </c>
      <c r="L678" s="3" t="s">
        <v>24</v>
      </c>
      <c r="M678" t="e">
        <f t="shared" si="20"/>
        <v>#VALUE!</v>
      </c>
      <c r="N678" s="46">
        <f t="shared" si="21"/>
        <v>0</v>
      </c>
      <c r="O678" s="14"/>
    </row>
    <row r="679" spans="2:15">
      <c r="B679">
        <v>3000674</v>
      </c>
      <c r="C679" s="2">
        <v>154335</v>
      </c>
      <c r="D679" s="5">
        <v>6.3500000000000001E-2</v>
      </c>
      <c r="E679" s="2" t="s">
        <v>23</v>
      </c>
      <c r="F679" s="2" t="s">
        <v>23</v>
      </c>
      <c r="G679" s="3">
        <v>716</v>
      </c>
      <c r="H679" s="3">
        <v>0.75200000000000011</v>
      </c>
      <c r="I679" s="3" t="s">
        <v>6</v>
      </c>
      <c r="J679" s="3" t="b">
        <v>0</v>
      </c>
      <c r="K679" s="4" t="s">
        <v>24</v>
      </c>
      <c r="L679" s="3" t="s">
        <v>24</v>
      </c>
      <c r="M679" t="e">
        <f t="shared" si="20"/>
        <v>#VALUE!</v>
      </c>
      <c r="N679" s="46">
        <f t="shared" si="21"/>
        <v>0</v>
      </c>
      <c r="O679" s="14"/>
    </row>
    <row r="680" spans="2:15">
      <c r="B680">
        <v>3000675</v>
      </c>
      <c r="C680" s="2">
        <v>34506</v>
      </c>
      <c r="D680" s="5">
        <v>3.0800000000000001E-2</v>
      </c>
      <c r="E680" s="2" t="s">
        <v>23</v>
      </c>
      <c r="F680" s="2" t="s">
        <v>23</v>
      </c>
      <c r="G680" s="3">
        <v>755</v>
      </c>
      <c r="H680" s="3">
        <v>0.55999999999999994</v>
      </c>
      <c r="I680" s="3" t="s">
        <v>6</v>
      </c>
      <c r="J680" s="3" t="b">
        <v>0</v>
      </c>
      <c r="K680" s="4" t="s">
        <v>24</v>
      </c>
      <c r="L680" s="3" t="s">
        <v>24</v>
      </c>
      <c r="M680" t="e">
        <f t="shared" si="20"/>
        <v>#VALUE!</v>
      </c>
      <c r="N680" s="46">
        <f t="shared" si="21"/>
        <v>0</v>
      </c>
      <c r="O680" s="14"/>
    </row>
    <row r="681" spans="2:15">
      <c r="B681">
        <v>3000676</v>
      </c>
      <c r="C681" s="2">
        <v>69117</v>
      </c>
      <c r="D681" s="5">
        <v>6.4399999999999999E-2</v>
      </c>
      <c r="E681" s="2" t="s">
        <v>23</v>
      </c>
      <c r="F681" s="2" t="s">
        <v>23</v>
      </c>
      <c r="G681" s="3">
        <v>799</v>
      </c>
      <c r="H681" s="3">
        <v>0.22400000000000009</v>
      </c>
      <c r="I681" s="3" t="s">
        <v>6</v>
      </c>
      <c r="J681" s="3" t="b">
        <v>0</v>
      </c>
      <c r="K681" s="4" t="s">
        <v>24</v>
      </c>
      <c r="L681" s="3" t="s">
        <v>24</v>
      </c>
      <c r="M681" t="e">
        <f t="shared" si="20"/>
        <v>#VALUE!</v>
      </c>
      <c r="N681" s="46">
        <f t="shared" si="21"/>
        <v>0</v>
      </c>
      <c r="O681" s="14"/>
    </row>
    <row r="682" spans="2:15">
      <c r="B682">
        <v>3000677</v>
      </c>
      <c r="C682" s="2">
        <v>188059</v>
      </c>
      <c r="D682" s="5">
        <v>3.15E-2</v>
      </c>
      <c r="E682" s="2" t="s">
        <v>23</v>
      </c>
      <c r="F682" s="2" t="s">
        <v>23</v>
      </c>
      <c r="G682" s="3">
        <v>681</v>
      </c>
      <c r="H682" s="3">
        <v>0.77600000000000013</v>
      </c>
      <c r="I682" s="3" t="s">
        <v>6</v>
      </c>
      <c r="J682" s="3" t="b">
        <v>0</v>
      </c>
      <c r="K682" s="4" t="s">
        <v>24</v>
      </c>
      <c r="L682" s="3" t="s">
        <v>24</v>
      </c>
      <c r="M682" t="e">
        <f t="shared" si="20"/>
        <v>#VALUE!</v>
      </c>
      <c r="N682" s="46">
        <f t="shared" si="21"/>
        <v>0</v>
      </c>
      <c r="O682" s="14"/>
    </row>
    <row r="683" spans="2:15">
      <c r="B683">
        <v>3000678</v>
      </c>
      <c r="C683" s="2">
        <v>74966</v>
      </c>
      <c r="D683" s="5">
        <v>4.87E-2</v>
      </c>
      <c r="E683" s="2" t="s">
        <v>23</v>
      </c>
      <c r="F683" s="2" t="s">
        <v>23</v>
      </c>
      <c r="G683" s="3">
        <v>706</v>
      </c>
      <c r="H683" s="3">
        <v>0.26400000000000001</v>
      </c>
      <c r="I683" s="3" t="s">
        <v>6</v>
      </c>
      <c r="J683" s="3" t="b">
        <v>0</v>
      </c>
      <c r="K683" s="4" t="s">
        <v>24</v>
      </c>
      <c r="L683" s="3" t="s">
        <v>24</v>
      </c>
      <c r="M683" t="e">
        <f t="shared" si="20"/>
        <v>#VALUE!</v>
      </c>
      <c r="N683" s="46">
        <f t="shared" si="21"/>
        <v>0</v>
      </c>
      <c r="O683" s="14"/>
    </row>
    <row r="684" spans="2:15">
      <c r="B684">
        <v>3000679</v>
      </c>
      <c r="C684" s="2">
        <v>44107</v>
      </c>
      <c r="D684" s="5">
        <v>2.5999999999999999E-2</v>
      </c>
      <c r="E684" s="2" t="s">
        <v>23</v>
      </c>
      <c r="F684" s="2" t="s">
        <v>23</v>
      </c>
      <c r="G684" s="3">
        <v>651</v>
      </c>
      <c r="H684" s="3">
        <v>0.64</v>
      </c>
      <c r="I684" s="3" t="s">
        <v>6</v>
      </c>
      <c r="J684" s="3" t="b">
        <v>0</v>
      </c>
      <c r="K684" s="4" t="s">
        <v>24</v>
      </c>
      <c r="L684" s="3" t="s">
        <v>24</v>
      </c>
      <c r="M684" t="e">
        <f t="shared" si="20"/>
        <v>#VALUE!</v>
      </c>
      <c r="N684" s="46">
        <f t="shared" si="21"/>
        <v>0</v>
      </c>
      <c r="O684" s="14"/>
    </row>
    <row r="685" spans="2:15">
      <c r="B685">
        <v>3000680</v>
      </c>
      <c r="C685" s="2">
        <v>173570</v>
      </c>
      <c r="D685" s="5">
        <v>6.0400000000000002E-2</v>
      </c>
      <c r="E685" s="2" t="s">
        <v>23</v>
      </c>
      <c r="F685" s="2" t="s">
        <v>25</v>
      </c>
      <c r="G685" s="3">
        <v>761</v>
      </c>
      <c r="H685" s="3">
        <v>0.4</v>
      </c>
      <c r="I685" s="3" t="s">
        <v>6</v>
      </c>
      <c r="J685" s="3" t="b">
        <v>0</v>
      </c>
      <c r="K685" s="4" t="s">
        <v>24</v>
      </c>
      <c r="L685" s="3" t="s">
        <v>24</v>
      </c>
      <c r="M685" t="e">
        <f t="shared" si="20"/>
        <v>#VALUE!</v>
      </c>
      <c r="N685" s="46">
        <f t="shared" si="21"/>
        <v>0</v>
      </c>
      <c r="O685" s="14"/>
    </row>
    <row r="686" spans="2:15">
      <c r="B686">
        <v>3000681</v>
      </c>
      <c r="C686" s="2">
        <v>80277</v>
      </c>
      <c r="D686" s="5">
        <v>4.1700000000000001E-2</v>
      </c>
      <c r="E686" s="2" t="s">
        <v>26</v>
      </c>
      <c r="F686" s="2" t="s">
        <v>27</v>
      </c>
      <c r="G686" s="3">
        <v>413.4</v>
      </c>
      <c r="H686" s="3">
        <v>0.84</v>
      </c>
      <c r="I686" s="3" t="s">
        <v>6</v>
      </c>
      <c r="J686" s="3" t="s">
        <v>24</v>
      </c>
      <c r="K686" s="4">
        <v>0.11</v>
      </c>
      <c r="L686" s="3">
        <v>3</v>
      </c>
      <c r="M686">
        <f t="shared" si="20"/>
        <v>0.10692719629976803</v>
      </c>
      <c r="N686" s="46">
        <f t="shared" si="21"/>
        <v>71446.53</v>
      </c>
      <c r="O686" s="14"/>
    </row>
    <row r="687" spans="2:15">
      <c r="B687">
        <v>3000682</v>
      </c>
      <c r="C687" s="2">
        <v>31715</v>
      </c>
      <c r="D687" s="5">
        <v>3.6900000000000002E-2</v>
      </c>
      <c r="E687" s="2" t="s">
        <v>23</v>
      </c>
      <c r="F687" s="2" t="s">
        <v>23</v>
      </c>
      <c r="G687" s="3">
        <v>625</v>
      </c>
      <c r="H687" s="3">
        <v>0.49600000000000011</v>
      </c>
      <c r="I687" s="3" t="s">
        <v>6</v>
      </c>
      <c r="J687" s="3" t="b">
        <v>0</v>
      </c>
      <c r="K687" s="4" t="s">
        <v>24</v>
      </c>
      <c r="L687" s="3" t="s">
        <v>24</v>
      </c>
      <c r="M687" t="e">
        <f t="shared" si="20"/>
        <v>#VALUE!</v>
      </c>
      <c r="N687" s="46">
        <f t="shared" si="21"/>
        <v>0</v>
      </c>
      <c r="O687" s="14"/>
    </row>
    <row r="688" spans="2:15">
      <c r="B688">
        <v>3000683</v>
      </c>
      <c r="C688" s="2">
        <v>195125</v>
      </c>
      <c r="D688" s="5">
        <v>3.56E-2</v>
      </c>
      <c r="E688" s="2" t="s">
        <v>23</v>
      </c>
      <c r="F688" s="2" t="s">
        <v>23</v>
      </c>
      <c r="G688" s="3">
        <v>623</v>
      </c>
      <c r="H688" s="3">
        <v>0.66400000000000003</v>
      </c>
      <c r="I688" s="3" t="s">
        <v>6</v>
      </c>
      <c r="J688" s="3" t="b">
        <v>0</v>
      </c>
      <c r="K688" s="4" t="s">
        <v>24</v>
      </c>
      <c r="L688" s="3" t="s">
        <v>24</v>
      </c>
      <c r="M688" t="e">
        <f t="shared" si="20"/>
        <v>#VALUE!</v>
      </c>
      <c r="N688" s="46">
        <f t="shared" si="21"/>
        <v>0</v>
      </c>
      <c r="O688" s="14"/>
    </row>
    <row r="689" spans="2:15">
      <c r="B689">
        <v>3000684</v>
      </c>
      <c r="C689" s="2">
        <v>122997</v>
      </c>
      <c r="D689" s="5">
        <v>2.7799999999999998E-2</v>
      </c>
      <c r="E689" s="2" t="s">
        <v>23</v>
      </c>
      <c r="F689" s="2" t="s">
        <v>23</v>
      </c>
      <c r="G689" s="3">
        <v>639</v>
      </c>
      <c r="H689" s="3">
        <v>0.624</v>
      </c>
      <c r="I689" s="3" t="s">
        <v>6</v>
      </c>
      <c r="J689" s="3" t="b">
        <v>0</v>
      </c>
      <c r="K689" s="4" t="s">
        <v>24</v>
      </c>
      <c r="L689" s="3" t="s">
        <v>24</v>
      </c>
      <c r="M689" t="e">
        <f t="shared" si="20"/>
        <v>#VALUE!</v>
      </c>
      <c r="N689" s="46">
        <f t="shared" si="21"/>
        <v>0</v>
      </c>
      <c r="O689" s="14"/>
    </row>
    <row r="690" spans="2:15">
      <c r="B690">
        <v>3000685</v>
      </c>
      <c r="C690" s="2">
        <v>173726</v>
      </c>
      <c r="D690" s="5">
        <v>2.24E-2</v>
      </c>
      <c r="E690" s="2" t="s">
        <v>23</v>
      </c>
      <c r="F690" s="2" t="s">
        <v>23</v>
      </c>
      <c r="G690" s="3">
        <v>646</v>
      </c>
      <c r="H690" s="3">
        <v>0.49600000000000011</v>
      </c>
      <c r="I690" s="3" t="s">
        <v>6</v>
      </c>
      <c r="J690" s="3" t="b">
        <v>0</v>
      </c>
      <c r="K690" s="4" t="s">
        <v>24</v>
      </c>
      <c r="L690" s="3" t="s">
        <v>24</v>
      </c>
      <c r="M690" t="e">
        <f t="shared" si="20"/>
        <v>#VALUE!</v>
      </c>
      <c r="N690" s="46">
        <f t="shared" si="21"/>
        <v>0</v>
      </c>
      <c r="O690" s="14"/>
    </row>
    <row r="691" spans="2:15">
      <c r="B691">
        <v>3000686</v>
      </c>
      <c r="C691" s="2">
        <v>58493</v>
      </c>
      <c r="D691" s="5">
        <v>5.04E-2</v>
      </c>
      <c r="E691" s="2" t="s">
        <v>23</v>
      </c>
      <c r="F691" s="2" t="s">
        <v>23</v>
      </c>
      <c r="G691" s="3">
        <v>699</v>
      </c>
      <c r="H691" s="3">
        <v>0.25600000000000012</v>
      </c>
      <c r="I691" s="3" t="s">
        <v>6</v>
      </c>
      <c r="J691" s="3" t="b">
        <v>0</v>
      </c>
      <c r="K691" s="4" t="s">
        <v>24</v>
      </c>
      <c r="L691" s="3" t="s">
        <v>24</v>
      </c>
      <c r="M691" t="e">
        <f t="shared" si="20"/>
        <v>#VALUE!</v>
      </c>
      <c r="N691" s="46">
        <f t="shared" si="21"/>
        <v>0</v>
      </c>
      <c r="O691" s="14"/>
    </row>
    <row r="692" spans="2:15">
      <c r="B692">
        <v>3000687</v>
      </c>
      <c r="C692" s="2">
        <v>180697</v>
      </c>
      <c r="D692" s="5">
        <v>5.1400000000000001E-2</v>
      </c>
      <c r="E692" s="2" t="s">
        <v>23</v>
      </c>
      <c r="F692" s="2" t="s">
        <v>23</v>
      </c>
      <c r="G692" s="3">
        <v>667</v>
      </c>
      <c r="H692" s="3">
        <v>0.61599999999999999</v>
      </c>
      <c r="I692" s="3" t="s">
        <v>6</v>
      </c>
      <c r="J692" s="3" t="b">
        <v>0</v>
      </c>
      <c r="K692" s="4" t="s">
        <v>24</v>
      </c>
      <c r="L692" s="3" t="s">
        <v>24</v>
      </c>
      <c r="M692" t="e">
        <f t="shared" si="20"/>
        <v>#VALUE!</v>
      </c>
      <c r="N692" s="46">
        <f t="shared" si="21"/>
        <v>0</v>
      </c>
      <c r="O692" s="14"/>
    </row>
    <row r="693" spans="2:15">
      <c r="B693">
        <v>3000688</v>
      </c>
      <c r="C693" s="2">
        <v>199978</v>
      </c>
      <c r="D693" s="5">
        <v>4.9700000000000001E-2</v>
      </c>
      <c r="E693" s="2" t="s">
        <v>23</v>
      </c>
      <c r="F693" s="2" t="s">
        <v>23</v>
      </c>
      <c r="G693" s="3">
        <v>696</v>
      </c>
      <c r="H693" s="3">
        <v>0.43999999999999995</v>
      </c>
      <c r="I693" s="3" t="s">
        <v>6</v>
      </c>
      <c r="J693" s="3" t="b">
        <v>0</v>
      </c>
      <c r="K693" s="4" t="s">
        <v>24</v>
      </c>
      <c r="L693" s="3" t="s">
        <v>24</v>
      </c>
      <c r="M693" t="e">
        <f t="shared" si="20"/>
        <v>#VALUE!</v>
      </c>
      <c r="N693" s="46">
        <f t="shared" si="21"/>
        <v>0</v>
      </c>
      <c r="O693" s="14"/>
    </row>
    <row r="694" spans="2:15">
      <c r="B694">
        <v>3000689</v>
      </c>
      <c r="C694" s="2">
        <v>118396</v>
      </c>
      <c r="D694" s="5">
        <v>2.1100000000000001E-2</v>
      </c>
      <c r="E694" s="2" t="s">
        <v>23</v>
      </c>
      <c r="F694" s="2" t="s">
        <v>23</v>
      </c>
      <c r="G694" s="3">
        <v>629</v>
      </c>
      <c r="H694" s="3">
        <v>0.26400000000000001</v>
      </c>
      <c r="I694" s="3" t="s">
        <v>6</v>
      </c>
      <c r="J694" s="3" t="b">
        <v>0</v>
      </c>
      <c r="K694" s="4" t="s">
        <v>24</v>
      </c>
      <c r="L694" s="3" t="s">
        <v>24</v>
      </c>
      <c r="M694" t="e">
        <f t="shared" si="20"/>
        <v>#VALUE!</v>
      </c>
      <c r="N694" s="46">
        <f t="shared" si="21"/>
        <v>0</v>
      </c>
      <c r="O694" s="14"/>
    </row>
    <row r="695" spans="2:15">
      <c r="B695">
        <v>3000690</v>
      </c>
      <c r="C695" s="2">
        <v>188975</v>
      </c>
      <c r="D695" s="5">
        <v>2.8199999999999999E-2</v>
      </c>
      <c r="E695" s="2" t="s">
        <v>23</v>
      </c>
      <c r="F695" s="2" t="s">
        <v>23</v>
      </c>
      <c r="G695" s="3">
        <v>644</v>
      </c>
      <c r="H695" s="3">
        <v>0.52800000000000014</v>
      </c>
      <c r="I695" s="3" t="s">
        <v>6</v>
      </c>
      <c r="J695" s="3" t="b">
        <v>0</v>
      </c>
      <c r="K695" s="4" t="s">
        <v>24</v>
      </c>
      <c r="L695" s="3" t="s">
        <v>24</v>
      </c>
      <c r="M695" t="e">
        <f t="shared" si="20"/>
        <v>#VALUE!</v>
      </c>
      <c r="N695" s="46">
        <f t="shared" si="21"/>
        <v>0</v>
      </c>
      <c r="O695" s="14"/>
    </row>
    <row r="696" spans="2:15">
      <c r="B696">
        <v>3000691</v>
      </c>
      <c r="C696" s="2">
        <v>142920</v>
      </c>
      <c r="D696" s="5">
        <v>6.2300000000000001E-2</v>
      </c>
      <c r="E696" s="2" t="s">
        <v>23</v>
      </c>
      <c r="F696" s="2" t="s">
        <v>23</v>
      </c>
      <c r="G696" s="3">
        <v>662</v>
      </c>
      <c r="H696" s="3">
        <v>0.23199999999999998</v>
      </c>
      <c r="I696" s="3" t="s">
        <v>6</v>
      </c>
      <c r="J696" s="3" t="b">
        <v>0</v>
      </c>
      <c r="K696" s="4" t="s">
        <v>24</v>
      </c>
      <c r="L696" s="3" t="s">
        <v>24</v>
      </c>
      <c r="M696" t="e">
        <f t="shared" si="20"/>
        <v>#VALUE!</v>
      </c>
      <c r="N696" s="46">
        <f t="shared" si="21"/>
        <v>0</v>
      </c>
      <c r="O696" s="14"/>
    </row>
    <row r="697" spans="2:15">
      <c r="B697">
        <v>3000692</v>
      </c>
      <c r="C697" s="2">
        <v>175361</v>
      </c>
      <c r="D697" s="5">
        <v>3.4799999999999998E-2</v>
      </c>
      <c r="E697" s="2" t="s">
        <v>23</v>
      </c>
      <c r="F697" s="2" t="s">
        <v>23</v>
      </c>
      <c r="G697" s="3">
        <v>794</v>
      </c>
      <c r="H697" s="3">
        <v>0.2</v>
      </c>
      <c r="I697" s="3" t="s">
        <v>6</v>
      </c>
      <c r="J697" s="3" t="b">
        <v>0</v>
      </c>
      <c r="K697" s="4" t="s">
        <v>24</v>
      </c>
      <c r="L697" s="3" t="s">
        <v>24</v>
      </c>
      <c r="M697" t="e">
        <f t="shared" si="20"/>
        <v>#VALUE!</v>
      </c>
      <c r="N697" s="46">
        <f t="shared" si="21"/>
        <v>0</v>
      </c>
      <c r="O697" s="14"/>
    </row>
    <row r="698" spans="2:15">
      <c r="B698">
        <v>3000693</v>
      </c>
      <c r="C698" s="2">
        <v>110028</v>
      </c>
      <c r="D698" s="5">
        <v>4.1200000000000001E-2</v>
      </c>
      <c r="E698" s="2" t="s">
        <v>23</v>
      </c>
      <c r="F698" s="2" t="s">
        <v>23</v>
      </c>
      <c r="G698" s="3">
        <v>771</v>
      </c>
      <c r="H698" s="3">
        <v>0.2</v>
      </c>
      <c r="I698" s="3" t="s">
        <v>6</v>
      </c>
      <c r="J698" s="3" t="b">
        <v>0</v>
      </c>
      <c r="K698" s="4" t="s">
        <v>24</v>
      </c>
      <c r="L698" s="3" t="s">
        <v>24</v>
      </c>
      <c r="M698" t="e">
        <f t="shared" si="20"/>
        <v>#VALUE!</v>
      </c>
      <c r="N698" s="46">
        <f t="shared" si="21"/>
        <v>0</v>
      </c>
      <c r="O698" s="14"/>
    </row>
    <row r="699" spans="2:15">
      <c r="B699">
        <v>3000694</v>
      </c>
      <c r="C699" s="2">
        <v>105924</v>
      </c>
      <c r="D699" s="5">
        <v>6.9500000000000006E-2</v>
      </c>
      <c r="E699" s="2" t="s">
        <v>23</v>
      </c>
      <c r="F699" s="2" t="s">
        <v>23</v>
      </c>
      <c r="G699" s="3">
        <v>752</v>
      </c>
      <c r="H699" s="3">
        <v>0.3680000000000001</v>
      </c>
      <c r="I699" s="3" t="s">
        <v>6</v>
      </c>
      <c r="J699" s="3" t="b">
        <v>0</v>
      </c>
      <c r="K699" s="4" t="s">
        <v>24</v>
      </c>
      <c r="L699" s="3" t="s">
        <v>24</v>
      </c>
      <c r="M699" t="e">
        <f t="shared" si="20"/>
        <v>#VALUE!</v>
      </c>
      <c r="N699" s="46">
        <f t="shared" si="21"/>
        <v>0</v>
      </c>
      <c r="O699" s="14"/>
    </row>
    <row r="700" spans="2:15">
      <c r="B700">
        <v>3000695</v>
      </c>
      <c r="C700" s="2">
        <v>163524</v>
      </c>
      <c r="D700" s="5">
        <v>4.5499999999999999E-2</v>
      </c>
      <c r="E700" s="2" t="s">
        <v>23</v>
      </c>
      <c r="F700" s="2" t="s">
        <v>23</v>
      </c>
      <c r="G700" s="3">
        <v>625</v>
      </c>
      <c r="H700" s="3">
        <v>0.33600000000000008</v>
      </c>
      <c r="I700" s="3" t="s">
        <v>6</v>
      </c>
      <c r="J700" s="3" t="b">
        <v>0</v>
      </c>
      <c r="K700" s="4" t="s">
        <v>24</v>
      </c>
      <c r="L700" s="3" t="s">
        <v>24</v>
      </c>
      <c r="M700" t="e">
        <f t="shared" si="20"/>
        <v>#VALUE!</v>
      </c>
      <c r="N700" s="46">
        <f t="shared" si="21"/>
        <v>0</v>
      </c>
      <c r="O700" s="14"/>
    </row>
    <row r="701" spans="2:15">
      <c r="B701">
        <v>3000696</v>
      </c>
      <c r="C701" s="2">
        <v>40807</v>
      </c>
      <c r="D701" s="5">
        <v>2.1399999999999999E-2</v>
      </c>
      <c r="E701" s="2" t="s">
        <v>23</v>
      </c>
      <c r="F701" s="2" t="s">
        <v>23</v>
      </c>
      <c r="G701" s="3">
        <v>775</v>
      </c>
      <c r="H701" s="3">
        <v>0.68800000000000006</v>
      </c>
      <c r="I701" s="3" t="s">
        <v>6</v>
      </c>
      <c r="J701" s="3" t="b">
        <v>0</v>
      </c>
      <c r="K701" s="4" t="s">
        <v>24</v>
      </c>
      <c r="L701" s="3" t="s">
        <v>24</v>
      </c>
      <c r="M701" t="e">
        <f t="shared" si="20"/>
        <v>#VALUE!</v>
      </c>
      <c r="N701" s="46">
        <f t="shared" si="21"/>
        <v>0</v>
      </c>
      <c r="O701" s="14"/>
    </row>
    <row r="702" spans="2:15">
      <c r="B702">
        <v>3000697</v>
      </c>
      <c r="C702" s="2">
        <v>136673</v>
      </c>
      <c r="D702" s="5">
        <v>5.7700000000000001E-2</v>
      </c>
      <c r="E702" s="2" t="s">
        <v>23</v>
      </c>
      <c r="F702" s="2" t="s">
        <v>23</v>
      </c>
      <c r="G702" s="3">
        <v>780</v>
      </c>
      <c r="H702" s="3">
        <v>0.35199999999999998</v>
      </c>
      <c r="I702" s="3" t="s">
        <v>6</v>
      </c>
      <c r="J702" s="3" t="b">
        <v>0</v>
      </c>
      <c r="K702" s="4" t="s">
        <v>24</v>
      </c>
      <c r="L702" s="3" t="s">
        <v>24</v>
      </c>
      <c r="M702" t="e">
        <f t="shared" si="20"/>
        <v>#VALUE!</v>
      </c>
      <c r="N702" s="46">
        <f t="shared" si="21"/>
        <v>0</v>
      </c>
      <c r="O702" s="14"/>
    </row>
    <row r="703" spans="2:15">
      <c r="B703">
        <v>3000698</v>
      </c>
      <c r="C703" s="2">
        <v>138766</v>
      </c>
      <c r="D703" s="5">
        <v>3.4299999999999997E-2</v>
      </c>
      <c r="E703" s="2" t="s">
        <v>26</v>
      </c>
      <c r="F703" s="2" t="s">
        <v>27</v>
      </c>
      <c r="G703" s="3">
        <v>376.8</v>
      </c>
      <c r="H703" s="3">
        <v>0.5</v>
      </c>
      <c r="I703" s="3" t="s">
        <v>6</v>
      </c>
      <c r="J703" s="3" t="s">
        <v>24</v>
      </c>
      <c r="K703" s="4">
        <v>0.12</v>
      </c>
      <c r="L703" s="3">
        <v>3</v>
      </c>
      <c r="M703">
        <f t="shared" si="20"/>
        <v>0.11664785050883784</v>
      </c>
      <c r="N703" s="46">
        <f t="shared" si="21"/>
        <v>122114.08</v>
      </c>
      <c r="O703" s="14"/>
    </row>
    <row r="704" spans="2:15">
      <c r="B704">
        <v>3000699</v>
      </c>
      <c r="C704" s="2">
        <v>116789</v>
      </c>
      <c r="D704" s="5">
        <v>4.8300000000000003E-2</v>
      </c>
      <c r="E704" s="2" t="s">
        <v>23</v>
      </c>
      <c r="F704" s="2" t="s">
        <v>27</v>
      </c>
      <c r="G704" s="3">
        <v>421.2</v>
      </c>
      <c r="H704" s="3">
        <v>0.47</v>
      </c>
      <c r="I704" s="3" t="s">
        <v>6</v>
      </c>
      <c r="J704" s="3" t="s">
        <v>24</v>
      </c>
      <c r="K704" s="4">
        <v>0.13</v>
      </c>
      <c r="L704" s="3">
        <v>4</v>
      </c>
      <c r="M704">
        <f t="shared" si="20"/>
        <v>0.12518069106102164</v>
      </c>
      <c r="N704" s="46">
        <f t="shared" si="21"/>
        <v>101606.43</v>
      </c>
      <c r="O704" s="14"/>
    </row>
    <row r="705" spans="2:15">
      <c r="B705">
        <v>3000700</v>
      </c>
      <c r="C705" s="2">
        <v>83986</v>
      </c>
      <c r="D705" s="5">
        <v>3.61E-2</v>
      </c>
      <c r="E705" s="2" t="s">
        <v>23</v>
      </c>
      <c r="F705" s="2" t="s">
        <v>23</v>
      </c>
      <c r="G705" s="3">
        <v>734</v>
      </c>
      <c r="H705" s="3">
        <v>0.43999999999999995</v>
      </c>
      <c r="I705" s="3" t="s">
        <v>6</v>
      </c>
      <c r="J705" s="3" t="b">
        <v>0</v>
      </c>
      <c r="K705" s="4" t="s">
        <v>24</v>
      </c>
      <c r="L705" s="3" t="s">
        <v>24</v>
      </c>
      <c r="M705" t="e">
        <f t="shared" si="20"/>
        <v>#VALUE!</v>
      </c>
      <c r="N705" s="46">
        <f t="shared" si="21"/>
        <v>0</v>
      </c>
      <c r="O705" s="14"/>
    </row>
    <row r="706" spans="2:15">
      <c r="B706">
        <v>3000701</v>
      </c>
      <c r="C706" s="2">
        <v>177262</v>
      </c>
      <c r="D706" s="5">
        <v>2.9399999999999999E-2</v>
      </c>
      <c r="E706" s="2" t="s">
        <v>23</v>
      </c>
      <c r="F706" s="2" t="s">
        <v>27</v>
      </c>
      <c r="G706" s="3">
        <v>361.2</v>
      </c>
      <c r="H706" s="3">
        <v>0.4</v>
      </c>
      <c r="I706" s="3" t="s">
        <v>6</v>
      </c>
      <c r="J706" s="3" t="s">
        <v>24</v>
      </c>
      <c r="K706" s="4">
        <v>0.03</v>
      </c>
      <c r="L706" s="3">
        <v>6</v>
      </c>
      <c r="M706">
        <f t="shared" si="20"/>
        <v>2.8347335475692039E-2</v>
      </c>
      <c r="N706" s="46">
        <f t="shared" si="21"/>
        <v>171944.13999999998</v>
      </c>
      <c r="O706" s="14"/>
    </row>
    <row r="707" spans="2:15">
      <c r="B707">
        <v>3000702</v>
      </c>
      <c r="C707" s="2">
        <v>97599</v>
      </c>
      <c r="D707" s="5">
        <v>6.1699999999999998E-2</v>
      </c>
      <c r="E707" s="2" t="s">
        <v>23</v>
      </c>
      <c r="F707" s="2" t="s">
        <v>23</v>
      </c>
      <c r="G707" s="3">
        <v>768</v>
      </c>
      <c r="H707" s="3">
        <v>0.52800000000000014</v>
      </c>
      <c r="I707" s="3" t="s">
        <v>6</v>
      </c>
      <c r="J707" s="3" t="b">
        <v>0</v>
      </c>
      <c r="K707" s="4" t="s">
        <v>24</v>
      </c>
      <c r="L707" s="3" t="s">
        <v>24</v>
      </c>
      <c r="M707" t="e">
        <f t="shared" si="20"/>
        <v>#VALUE!</v>
      </c>
      <c r="N707" s="46">
        <f t="shared" si="21"/>
        <v>0</v>
      </c>
      <c r="O707" s="14"/>
    </row>
    <row r="708" spans="2:15">
      <c r="B708">
        <v>3000703</v>
      </c>
      <c r="C708" s="2">
        <v>52943</v>
      </c>
      <c r="D708" s="5">
        <v>2.9499999999999998E-2</v>
      </c>
      <c r="E708" s="2" t="s">
        <v>23</v>
      </c>
      <c r="F708" s="2" t="s">
        <v>23</v>
      </c>
      <c r="G708" s="3">
        <v>615</v>
      </c>
      <c r="H708" s="3">
        <v>0.29600000000000004</v>
      </c>
      <c r="I708" s="3" t="s">
        <v>6</v>
      </c>
      <c r="J708" s="3" t="b">
        <v>0</v>
      </c>
      <c r="K708" s="4" t="s">
        <v>24</v>
      </c>
      <c r="L708" s="3" t="s">
        <v>24</v>
      </c>
      <c r="M708" t="e">
        <f t="shared" si="20"/>
        <v>#VALUE!</v>
      </c>
      <c r="N708" s="46">
        <f t="shared" si="21"/>
        <v>0</v>
      </c>
      <c r="O708" s="14"/>
    </row>
    <row r="709" spans="2:15">
      <c r="B709">
        <v>3000704</v>
      </c>
      <c r="C709" s="2">
        <v>123934</v>
      </c>
      <c r="D709" s="5">
        <v>4.9799999999999997E-2</v>
      </c>
      <c r="E709" s="2" t="s">
        <v>23</v>
      </c>
      <c r="F709" s="2" t="s">
        <v>23</v>
      </c>
      <c r="G709" s="3">
        <v>622</v>
      </c>
      <c r="H709" s="3">
        <v>0.31200000000000006</v>
      </c>
      <c r="I709" s="3" t="s">
        <v>6</v>
      </c>
      <c r="J709" s="3" t="b">
        <v>0</v>
      </c>
      <c r="K709" s="4" t="s">
        <v>24</v>
      </c>
      <c r="L709" s="3" t="s">
        <v>24</v>
      </c>
      <c r="M709" t="e">
        <f t="shared" si="20"/>
        <v>#VALUE!</v>
      </c>
      <c r="N709" s="46">
        <f t="shared" si="21"/>
        <v>0</v>
      </c>
      <c r="O709" s="14"/>
    </row>
    <row r="710" spans="2:15">
      <c r="B710">
        <v>3000705</v>
      </c>
      <c r="C710" s="2">
        <v>48757</v>
      </c>
      <c r="D710" s="5">
        <v>4.8000000000000001E-2</v>
      </c>
      <c r="E710" s="2" t="s">
        <v>26</v>
      </c>
      <c r="F710" s="2" t="s">
        <v>27</v>
      </c>
      <c r="G710" s="3">
        <v>475.2</v>
      </c>
      <c r="H710" s="3">
        <v>0.44999999999999996</v>
      </c>
      <c r="I710" s="3" t="s">
        <v>6</v>
      </c>
      <c r="J710" s="3" t="s">
        <v>24</v>
      </c>
      <c r="K710" s="4">
        <v>0.06</v>
      </c>
      <c r="L710" s="3">
        <v>3</v>
      </c>
      <c r="M710">
        <f t="shared" ref="M710:M773" si="22">IF(ISBLANK(J710), 0, K710 / (1 + 0.12)^(L710/12))</f>
        <v>5.8323925254418922E-2</v>
      </c>
      <c r="N710" s="46">
        <f t="shared" ref="N710:N773" si="23">IF(F710="defaulted", C710 * (1 - K710), 0)</f>
        <v>45831.579999999994</v>
      </c>
      <c r="O710" s="14"/>
    </row>
    <row r="711" spans="2:15">
      <c r="B711">
        <v>3000706</v>
      </c>
      <c r="C711" s="2">
        <v>195988</v>
      </c>
      <c r="D711" s="5">
        <v>4.3499999999999997E-2</v>
      </c>
      <c r="E711" s="2" t="s">
        <v>23</v>
      </c>
      <c r="F711" s="2" t="s">
        <v>25</v>
      </c>
      <c r="G711" s="3">
        <v>778</v>
      </c>
      <c r="H711" s="3">
        <v>0.49</v>
      </c>
      <c r="I711" s="3" t="s">
        <v>6</v>
      </c>
      <c r="J711" s="3" t="b">
        <v>0</v>
      </c>
      <c r="K711" s="4" t="s">
        <v>24</v>
      </c>
      <c r="L711" s="3" t="s">
        <v>24</v>
      </c>
      <c r="M711" t="e">
        <f t="shared" si="22"/>
        <v>#VALUE!</v>
      </c>
      <c r="N711" s="46">
        <f t="shared" si="23"/>
        <v>0</v>
      </c>
      <c r="O711" s="14"/>
    </row>
    <row r="712" spans="2:15">
      <c r="B712">
        <v>3000707</v>
      </c>
      <c r="C712" s="2">
        <v>42287</v>
      </c>
      <c r="D712" s="5">
        <v>3.9899999999999998E-2</v>
      </c>
      <c r="E712" s="2" t="s">
        <v>23</v>
      </c>
      <c r="F712" s="2" t="s">
        <v>27</v>
      </c>
      <c r="G712" s="3">
        <v>378.59999999999997</v>
      </c>
      <c r="H712" s="3">
        <v>0.68</v>
      </c>
      <c r="I712" s="3" t="s">
        <v>6</v>
      </c>
      <c r="J712" s="3" t="s">
        <v>24</v>
      </c>
      <c r="K712" s="4">
        <v>0.04</v>
      </c>
      <c r="L712" s="3">
        <v>6</v>
      </c>
      <c r="M712">
        <f t="shared" si="22"/>
        <v>3.7796447300922721E-2</v>
      </c>
      <c r="N712" s="46">
        <f t="shared" si="23"/>
        <v>40595.519999999997</v>
      </c>
      <c r="O712" s="14"/>
    </row>
    <row r="713" spans="2:15">
      <c r="B713">
        <v>3000708</v>
      </c>
      <c r="C713" s="2">
        <v>43044</v>
      </c>
      <c r="D713" s="5">
        <v>5.8700000000000002E-2</v>
      </c>
      <c r="E713" s="2" t="s">
        <v>23</v>
      </c>
      <c r="F713" s="2" t="s">
        <v>23</v>
      </c>
      <c r="G713" s="3">
        <v>617</v>
      </c>
      <c r="H713" s="3">
        <v>0.79999999999999993</v>
      </c>
      <c r="I713" s="3" t="s">
        <v>6</v>
      </c>
      <c r="J713" s="3" t="b">
        <v>0</v>
      </c>
      <c r="K713" s="4" t="s">
        <v>24</v>
      </c>
      <c r="L713" s="3" t="s">
        <v>24</v>
      </c>
      <c r="M713" t="e">
        <f t="shared" si="22"/>
        <v>#VALUE!</v>
      </c>
      <c r="N713" s="46">
        <f t="shared" si="23"/>
        <v>0</v>
      </c>
      <c r="O713" s="14"/>
    </row>
    <row r="714" spans="2:15">
      <c r="B714">
        <v>3000709</v>
      </c>
      <c r="C714" s="2">
        <v>11232</v>
      </c>
      <c r="D714" s="5">
        <v>3.78E-2</v>
      </c>
      <c r="E714" s="2" t="s">
        <v>23</v>
      </c>
      <c r="F714" s="2" t="s">
        <v>23</v>
      </c>
      <c r="G714" s="3">
        <v>713</v>
      </c>
      <c r="H714" s="3">
        <v>0.2</v>
      </c>
      <c r="I714" s="3" t="s">
        <v>6</v>
      </c>
      <c r="J714" s="3" t="b">
        <v>0</v>
      </c>
      <c r="K714" s="4" t="s">
        <v>24</v>
      </c>
      <c r="L714" s="3" t="s">
        <v>24</v>
      </c>
      <c r="M714" t="e">
        <f t="shared" si="22"/>
        <v>#VALUE!</v>
      </c>
      <c r="N714" s="46">
        <f t="shared" si="23"/>
        <v>0</v>
      </c>
      <c r="O714" s="14"/>
    </row>
    <row r="715" spans="2:15">
      <c r="B715">
        <v>3000710</v>
      </c>
      <c r="C715" s="2">
        <v>149636</v>
      </c>
      <c r="D715" s="5">
        <v>4.3099999999999999E-2</v>
      </c>
      <c r="E715" s="2" t="s">
        <v>23</v>
      </c>
      <c r="F715" s="2" t="s">
        <v>23</v>
      </c>
      <c r="G715" s="3">
        <v>643</v>
      </c>
      <c r="H715" s="3">
        <v>0.60799999999999998</v>
      </c>
      <c r="I715" s="3" t="s">
        <v>6</v>
      </c>
      <c r="J715" s="3" t="b">
        <v>0</v>
      </c>
      <c r="K715" s="4" t="s">
        <v>24</v>
      </c>
      <c r="L715" s="3" t="s">
        <v>24</v>
      </c>
      <c r="M715" t="e">
        <f t="shared" si="22"/>
        <v>#VALUE!</v>
      </c>
      <c r="N715" s="46">
        <f t="shared" si="23"/>
        <v>0</v>
      </c>
      <c r="O715" s="14"/>
    </row>
    <row r="716" spans="2:15">
      <c r="B716">
        <v>3000711</v>
      </c>
      <c r="C716" s="2">
        <v>42830</v>
      </c>
      <c r="D716" s="5">
        <v>2.7099999999999999E-2</v>
      </c>
      <c r="E716" s="2" t="s">
        <v>23</v>
      </c>
      <c r="F716" s="2" t="s">
        <v>23</v>
      </c>
      <c r="G716" s="3">
        <v>721</v>
      </c>
      <c r="H716" s="3">
        <v>0.69600000000000006</v>
      </c>
      <c r="I716" s="3" t="s">
        <v>6</v>
      </c>
      <c r="J716" s="3" t="b">
        <v>0</v>
      </c>
      <c r="K716" s="4" t="s">
        <v>24</v>
      </c>
      <c r="L716" s="3" t="s">
        <v>24</v>
      </c>
      <c r="M716" t="e">
        <f t="shared" si="22"/>
        <v>#VALUE!</v>
      </c>
      <c r="N716" s="46">
        <f t="shared" si="23"/>
        <v>0</v>
      </c>
      <c r="O716" s="14"/>
    </row>
    <row r="717" spans="2:15">
      <c r="B717">
        <v>3000712</v>
      </c>
      <c r="C717" s="2">
        <v>92464</v>
      </c>
      <c r="D717" s="5">
        <v>6.3799999999999996E-2</v>
      </c>
      <c r="E717" s="2" t="s">
        <v>23</v>
      </c>
      <c r="F717" s="2" t="s">
        <v>23</v>
      </c>
      <c r="G717" s="3">
        <v>678</v>
      </c>
      <c r="H717" s="3">
        <v>0.2</v>
      </c>
      <c r="I717" s="3" t="s">
        <v>6</v>
      </c>
      <c r="J717" s="3" t="b">
        <v>0</v>
      </c>
      <c r="K717" s="4" t="s">
        <v>24</v>
      </c>
      <c r="L717" s="3" t="s">
        <v>24</v>
      </c>
      <c r="M717" t="e">
        <f t="shared" si="22"/>
        <v>#VALUE!</v>
      </c>
      <c r="N717" s="46">
        <f t="shared" si="23"/>
        <v>0</v>
      </c>
      <c r="O717" s="14"/>
    </row>
    <row r="718" spans="2:15">
      <c r="B718">
        <v>3000713</v>
      </c>
      <c r="C718" s="2">
        <v>139335</v>
      </c>
      <c r="D718" s="5">
        <v>3.3300000000000003E-2</v>
      </c>
      <c r="E718" s="2" t="s">
        <v>23</v>
      </c>
      <c r="F718" s="2" t="s">
        <v>23</v>
      </c>
      <c r="G718" s="3">
        <v>752</v>
      </c>
      <c r="H718" s="3">
        <v>0.2</v>
      </c>
      <c r="I718" s="3" t="s">
        <v>6</v>
      </c>
      <c r="J718" s="3" t="b">
        <v>0</v>
      </c>
      <c r="K718" s="4" t="s">
        <v>24</v>
      </c>
      <c r="L718" s="3" t="s">
        <v>24</v>
      </c>
      <c r="M718" t="e">
        <f t="shared" si="22"/>
        <v>#VALUE!</v>
      </c>
      <c r="N718" s="46">
        <f t="shared" si="23"/>
        <v>0</v>
      </c>
      <c r="O718" s="14"/>
    </row>
    <row r="719" spans="2:15">
      <c r="B719">
        <v>3000714</v>
      </c>
      <c r="C719" s="2">
        <v>69379</v>
      </c>
      <c r="D719" s="5">
        <v>3.9600000000000003E-2</v>
      </c>
      <c r="E719" s="2" t="s">
        <v>23</v>
      </c>
      <c r="F719" s="2" t="s">
        <v>23</v>
      </c>
      <c r="G719" s="3">
        <v>624</v>
      </c>
      <c r="H719" s="3">
        <v>0.2</v>
      </c>
      <c r="I719" s="3" t="s">
        <v>6</v>
      </c>
      <c r="J719" s="3" t="b">
        <v>0</v>
      </c>
      <c r="K719" s="4" t="s">
        <v>24</v>
      </c>
      <c r="L719" s="3" t="s">
        <v>24</v>
      </c>
      <c r="M719" t="e">
        <f t="shared" si="22"/>
        <v>#VALUE!</v>
      </c>
      <c r="N719" s="46">
        <f t="shared" si="23"/>
        <v>0</v>
      </c>
      <c r="O719" s="14"/>
    </row>
    <row r="720" spans="2:15">
      <c r="B720">
        <v>3000715</v>
      </c>
      <c r="C720" s="2">
        <v>54275</v>
      </c>
      <c r="D720" s="5">
        <v>5.3800000000000001E-2</v>
      </c>
      <c r="E720" s="2" t="s">
        <v>23</v>
      </c>
      <c r="F720" s="2" t="s">
        <v>23</v>
      </c>
      <c r="G720" s="3">
        <v>676</v>
      </c>
      <c r="H720" s="3">
        <v>0.47199999999999998</v>
      </c>
      <c r="I720" s="3" t="s">
        <v>6</v>
      </c>
      <c r="J720" s="3" t="b">
        <v>0</v>
      </c>
      <c r="K720" s="4" t="s">
        <v>24</v>
      </c>
      <c r="L720" s="3" t="s">
        <v>24</v>
      </c>
      <c r="M720" t="e">
        <f t="shared" si="22"/>
        <v>#VALUE!</v>
      </c>
      <c r="N720" s="46">
        <f t="shared" si="23"/>
        <v>0</v>
      </c>
      <c r="O720" s="14"/>
    </row>
    <row r="721" spans="2:15">
      <c r="B721">
        <v>3000716</v>
      </c>
      <c r="C721" s="2">
        <v>115623</v>
      </c>
      <c r="D721" s="5">
        <v>5.3199999999999997E-2</v>
      </c>
      <c r="E721" s="2" t="s">
        <v>23</v>
      </c>
      <c r="F721" s="2" t="s">
        <v>23</v>
      </c>
      <c r="G721" s="3">
        <v>793</v>
      </c>
      <c r="H721" s="3">
        <v>0.2</v>
      </c>
      <c r="I721" s="3" t="s">
        <v>6</v>
      </c>
      <c r="J721" s="3" t="b">
        <v>0</v>
      </c>
      <c r="K721" s="4" t="s">
        <v>24</v>
      </c>
      <c r="L721" s="3" t="s">
        <v>24</v>
      </c>
      <c r="M721" t="e">
        <f t="shared" si="22"/>
        <v>#VALUE!</v>
      </c>
      <c r="N721" s="46">
        <f t="shared" si="23"/>
        <v>0</v>
      </c>
      <c r="O721" s="14"/>
    </row>
    <row r="722" spans="2:15">
      <c r="B722">
        <v>3000717</v>
      </c>
      <c r="C722" s="2">
        <v>159169</v>
      </c>
      <c r="D722" s="5">
        <v>5.8099999999999999E-2</v>
      </c>
      <c r="E722" s="2" t="s">
        <v>23</v>
      </c>
      <c r="F722" s="2" t="s">
        <v>27</v>
      </c>
      <c r="G722" s="3">
        <v>461.4</v>
      </c>
      <c r="H722" s="3">
        <v>0.62</v>
      </c>
      <c r="I722" s="3" t="s">
        <v>6</v>
      </c>
      <c r="J722" s="3" t="s">
        <v>24</v>
      </c>
      <c r="K722" s="4">
        <v>0.16</v>
      </c>
      <c r="L722" s="3">
        <v>3</v>
      </c>
      <c r="M722">
        <f t="shared" si="22"/>
        <v>0.15553046734511713</v>
      </c>
      <c r="N722" s="46">
        <f t="shared" si="23"/>
        <v>133701.96</v>
      </c>
      <c r="O722" s="14"/>
    </row>
    <row r="723" spans="2:15">
      <c r="B723">
        <v>3000718</v>
      </c>
      <c r="C723" s="2">
        <v>41668</v>
      </c>
      <c r="D723" s="5">
        <v>4.7E-2</v>
      </c>
      <c r="E723" s="2" t="s">
        <v>23</v>
      </c>
      <c r="F723" s="2" t="s">
        <v>25</v>
      </c>
      <c r="G723" s="3">
        <v>719</v>
      </c>
      <c r="H723" s="3">
        <v>0.87</v>
      </c>
      <c r="I723" s="3" t="s">
        <v>6</v>
      </c>
      <c r="J723" s="3" t="b">
        <v>0</v>
      </c>
      <c r="K723" s="4" t="s">
        <v>24</v>
      </c>
      <c r="L723" s="3" t="s">
        <v>24</v>
      </c>
      <c r="M723" t="e">
        <f t="shared" si="22"/>
        <v>#VALUE!</v>
      </c>
      <c r="N723" s="46">
        <f t="shared" si="23"/>
        <v>0</v>
      </c>
      <c r="O723" s="14"/>
    </row>
    <row r="724" spans="2:15">
      <c r="B724">
        <v>3000719</v>
      </c>
      <c r="C724" s="2">
        <v>81692</v>
      </c>
      <c r="D724" s="5">
        <v>4.7300000000000002E-2</v>
      </c>
      <c r="E724" s="2" t="s">
        <v>23</v>
      </c>
      <c r="F724" s="2" t="s">
        <v>23</v>
      </c>
      <c r="G724" s="3">
        <v>737</v>
      </c>
      <c r="H724" s="3">
        <v>0.78400000000000014</v>
      </c>
      <c r="I724" s="3" t="s">
        <v>6</v>
      </c>
      <c r="J724" s="3" t="b">
        <v>0</v>
      </c>
      <c r="K724" s="4" t="s">
        <v>24</v>
      </c>
      <c r="L724" s="3" t="s">
        <v>24</v>
      </c>
      <c r="M724" t="e">
        <f t="shared" si="22"/>
        <v>#VALUE!</v>
      </c>
      <c r="N724" s="46">
        <f t="shared" si="23"/>
        <v>0</v>
      </c>
      <c r="O724" s="14"/>
    </row>
    <row r="725" spans="2:15">
      <c r="B725">
        <v>3000720</v>
      </c>
      <c r="C725" s="2">
        <v>183217</v>
      </c>
      <c r="D725" s="5">
        <v>6.2E-2</v>
      </c>
      <c r="E725" s="2" t="s">
        <v>23</v>
      </c>
      <c r="F725" s="2" t="s">
        <v>23</v>
      </c>
      <c r="G725" s="3">
        <v>658</v>
      </c>
      <c r="H725" s="3">
        <v>0.21599999999999997</v>
      </c>
      <c r="I725" s="3" t="s">
        <v>6</v>
      </c>
      <c r="J725" s="3" t="b">
        <v>0</v>
      </c>
      <c r="K725" s="4" t="s">
        <v>24</v>
      </c>
      <c r="L725" s="3" t="s">
        <v>24</v>
      </c>
      <c r="M725" t="e">
        <f t="shared" si="22"/>
        <v>#VALUE!</v>
      </c>
      <c r="N725" s="46">
        <f t="shared" si="23"/>
        <v>0</v>
      </c>
      <c r="O725" s="14"/>
    </row>
    <row r="726" spans="2:15">
      <c r="B726">
        <v>3000721</v>
      </c>
      <c r="C726" s="2">
        <v>19922</v>
      </c>
      <c r="D726" s="5">
        <v>5.45E-2</v>
      </c>
      <c r="E726" s="2" t="s">
        <v>23</v>
      </c>
      <c r="F726" s="2" t="s">
        <v>23</v>
      </c>
      <c r="G726" s="3">
        <v>675</v>
      </c>
      <c r="H726" s="3">
        <v>0.47199999999999998</v>
      </c>
      <c r="I726" s="3" t="s">
        <v>6</v>
      </c>
      <c r="J726" s="3" t="b">
        <v>0</v>
      </c>
      <c r="K726" s="4" t="s">
        <v>24</v>
      </c>
      <c r="L726" s="3" t="s">
        <v>24</v>
      </c>
      <c r="M726" t="e">
        <f t="shared" si="22"/>
        <v>#VALUE!</v>
      </c>
      <c r="N726" s="46">
        <f t="shared" si="23"/>
        <v>0</v>
      </c>
      <c r="O726" s="14"/>
    </row>
    <row r="727" spans="2:15">
      <c r="B727">
        <v>3000722</v>
      </c>
      <c r="C727" s="2">
        <v>149310</v>
      </c>
      <c r="D727" s="5">
        <v>5.91E-2</v>
      </c>
      <c r="E727" s="2" t="s">
        <v>23</v>
      </c>
      <c r="F727" s="2" t="s">
        <v>23</v>
      </c>
      <c r="G727" s="3">
        <v>607</v>
      </c>
      <c r="H727" s="3">
        <v>0.44800000000000006</v>
      </c>
      <c r="I727" s="3" t="s">
        <v>6</v>
      </c>
      <c r="J727" s="3" t="b">
        <v>0</v>
      </c>
      <c r="K727" s="4" t="s">
        <v>24</v>
      </c>
      <c r="L727" s="3" t="s">
        <v>24</v>
      </c>
      <c r="M727" t="e">
        <f t="shared" si="22"/>
        <v>#VALUE!</v>
      </c>
      <c r="N727" s="46">
        <f t="shared" si="23"/>
        <v>0</v>
      </c>
      <c r="O727" s="14"/>
    </row>
    <row r="728" spans="2:15">
      <c r="B728">
        <v>3000723</v>
      </c>
      <c r="C728" s="2">
        <v>109688</v>
      </c>
      <c r="D728" s="5">
        <v>4.7500000000000001E-2</v>
      </c>
      <c r="E728" s="2" t="s">
        <v>23</v>
      </c>
      <c r="F728" s="2" t="s">
        <v>23</v>
      </c>
      <c r="G728" s="3">
        <v>622</v>
      </c>
      <c r="H728" s="3">
        <v>0.39200000000000002</v>
      </c>
      <c r="I728" s="3" t="s">
        <v>6</v>
      </c>
      <c r="J728" s="3" t="b">
        <v>0</v>
      </c>
      <c r="K728" s="4" t="s">
        <v>24</v>
      </c>
      <c r="L728" s="3" t="s">
        <v>24</v>
      </c>
      <c r="M728" t="e">
        <f t="shared" si="22"/>
        <v>#VALUE!</v>
      </c>
      <c r="N728" s="46">
        <f t="shared" si="23"/>
        <v>0</v>
      </c>
      <c r="O728" s="14"/>
    </row>
    <row r="729" spans="2:15">
      <c r="B729">
        <v>3000724</v>
      </c>
      <c r="C729" s="2">
        <v>174545</v>
      </c>
      <c r="D729" s="5">
        <v>5.7000000000000002E-2</v>
      </c>
      <c r="E729" s="2" t="s">
        <v>23</v>
      </c>
      <c r="F729" s="2" t="s">
        <v>27</v>
      </c>
      <c r="G729" s="3">
        <v>427.8</v>
      </c>
      <c r="H729" s="3">
        <v>0.29999999999999993</v>
      </c>
      <c r="I729" s="3" t="s">
        <v>6</v>
      </c>
      <c r="J729" s="3" t="s">
        <v>24</v>
      </c>
      <c r="K729" s="4">
        <v>0.11</v>
      </c>
      <c r="L729" s="3">
        <v>3</v>
      </c>
      <c r="M729">
        <f t="shared" si="22"/>
        <v>0.10692719629976803</v>
      </c>
      <c r="N729" s="46">
        <f t="shared" si="23"/>
        <v>155345.04999999999</v>
      </c>
      <c r="O729" s="14"/>
    </row>
    <row r="730" spans="2:15">
      <c r="B730">
        <v>3000725</v>
      </c>
      <c r="C730" s="2">
        <v>48865</v>
      </c>
      <c r="D730" s="5">
        <v>5.4199999999999998E-2</v>
      </c>
      <c r="E730" s="2" t="s">
        <v>23</v>
      </c>
      <c r="F730" s="2" t="s">
        <v>23</v>
      </c>
      <c r="G730" s="3">
        <v>725</v>
      </c>
      <c r="H730" s="3">
        <v>0.64800000000000002</v>
      </c>
      <c r="I730" s="3" t="s">
        <v>6</v>
      </c>
      <c r="J730" s="3" t="b">
        <v>0</v>
      </c>
      <c r="K730" s="4" t="s">
        <v>24</v>
      </c>
      <c r="L730" s="3" t="s">
        <v>24</v>
      </c>
      <c r="M730" t="e">
        <f t="shared" si="22"/>
        <v>#VALUE!</v>
      </c>
      <c r="N730" s="46">
        <f t="shared" si="23"/>
        <v>0</v>
      </c>
      <c r="O730" s="14"/>
    </row>
    <row r="731" spans="2:15">
      <c r="B731">
        <v>3000726</v>
      </c>
      <c r="C731" s="2">
        <v>105341</v>
      </c>
      <c r="D731" s="5">
        <v>4.8099999999999997E-2</v>
      </c>
      <c r="E731" s="2" t="s">
        <v>23</v>
      </c>
      <c r="F731" s="2" t="s">
        <v>23</v>
      </c>
      <c r="G731" s="3">
        <v>612</v>
      </c>
      <c r="H731" s="3">
        <v>0.75200000000000011</v>
      </c>
      <c r="I731" s="3" t="s">
        <v>6</v>
      </c>
      <c r="J731" s="3" t="b">
        <v>0</v>
      </c>
      <c r="K731" s="4" t="s">
        <v>24</v>
      </c>
      <c r="L731" s="3" t="s">
        <v>24</v>
      </c>
      <c r="M731" t="e">
        <f t="shared" si="22"/>
        <v>#VALUE!</v>
      </c>
      <c r="N731" s="46">
        <f t="shared" si="23"/>
        <v>0</v>
      </c>
      <c r="O731" s="14"/>
    </row>
    <row r="732" spans="2:15">
      <c r="B732">
        <v>3000727</v>
      </c>
      <c r="C732" s="2">
        <v>58998</v>
      </c>
      <c r="D732" s="5">
        <v>5.4600000000000003E-2</v>
      </c>
      <c r="E732" s="2" t="s">
        <v>23</v>
      </c>
      <c r="F732" s="2" t="s">
        <v>23</v>
      </c>
      <c r="G732" s="3">
        <v>779</v>
      </c>
      <c r="H732" s="3">
        <v>0.7360000000000001</v>
      </c>
      <c r="I732" s="3" t="s">
        <v>6</v>
      </c>
      <c r="J732" s="3" t="b">
        <v>0</v>
      </c>
      <c r="K732" s="4" t="s">
        <v>24</v>
      </c>
      <c r="L732" s="3" t="s">
        <v>24</v>
      </c>
      <c r="M732" t="e">
        <f t="shared" si="22"/>
        <v>#VALUE!</v>
      </c>
      <c r="N732" s="46">
        <f t="shared" si="23"/>
        <v>0</v>
      </c>
      <c r="O732" s="14"/>
    </row>
    <row r="733" spans="2:15">
      <c r="B733">
        <v>3000728</v>
      </c>
      <c r="C733" s="2">
        <v>106376</v>
      </c>
      <c r="D733" s="5">
        <v>5.7799999999999997E-2</v>
      </c>
      <c r="E733" s="2" t="s">
        <v>23</v>
      </c>
      <c r="F733" s="2" t="s">
        <v>23</v>
      </c>
      <c r="G733" s="3">
        <v>739</v>
      </c>
      <c r="H733" s="3">
        <v>0.55200000000000005</v>
      </c>
      <c r="I733" s="3" t="s">
        <v>6</v>
      </c>
      <c r="J733" s="3" t="b">
        <v>0</v>
      </c>
      <c r="K733" s="4" t="s">
        <v>24</v>
      </c>
      <c r="L733" s="3" t="s">
        <v>24</v>
      </c>
      <c r="M733" t="e">
        <f t="shared" si="22"/>
        <v>#VALUE!</v>
      </c>
      <c r="N733" s="46">
        <f t="shared" si="23"/>
        <v>0</v>
      </c>
      <c r="O733" s="14"/>
    </row>
    <row r="734" spans="2:15">
      <c r="B734">
        <v>3000729</v>
      </c>
      <c r="C734" s="2">
        <v>187582</v>
      </c>
      <c r="D734" s="5">
        <v>6.7599999999999993E-2</v>
      </c>
      <c r="E734" s="2" t="s">
        <v>23</v>
      </c>
      <c r="F734" s="2" t="s">
        <v>23</v>
      </c>
      <c r="G734" s="3">
        <v>643</v>
      </c>
      <c r="H734" s="3">
        <v>0.68800000000000006</v>
      </c>
      <c r="I734" s="3" t="s">
        <v>6</v>
      </c>
      <c r="J734" s="3" t="b">
        <v>0</v>
      </c>
      <c r="K734" s="4" t="s">
        <v>24</v>
      </c>
      <c r="L734" s="3" t="s">
        <v>24</v>
      </c>
      <c r="M734" t="e">
        <f t="shared" si="22"/>
        <v>#VALUE!</v>
      </c>
      <c r="N734" s="46">
        <f t="shared" si="23"/>
        <v>0</v>
      </c>
      <c r="O734" s="14"/>
    </row>
    <row r="735" spans="2:15">
      <c r="B735">
        <v>3000730</v>
      </c>
      <c r="C735" s="2">
        <v>6566</v>
      </c>
      <c r="D735" s="5">
        <v>5.3999999999999999E-2</v>
      </c>
      <c r="E735" s="2" t="s">
        <v>23</v>
      </c>
      <c r="F735" s="2" t="s">
        <v>25</v>
      </c>
      <c r="G735" s="3">
        <v>691</v>
      </c>
      <c r="H735" s="3">
        <v>0.61</v>
      </c>
      <c r="I735" s="3" t="s">
        <v>6</v>
      </c>
      <c r="J735" s="3" t="b">
        <v>0</v>
      </c>
      <c r="K735" s="4" t="s">
        <v>24</v>
      </c>
      <c r="L735" s="3" t="s">
        <v>24</v>
      </c>
      <c r="M735" t="e">
        <f t="shared" si="22"/>
        <v>#VALUE!</v>
      </c>
      <c r="N735" s="46">
        <f t="shared" si="23"/>
        <v>0</v>
      </c>
      <c r="O735" s="14"/>
    </row>
    <row r="736" spans="2:15">
      <c r="B736">
        <v>3000731</v>
      </c>
      <c r="C736" s="2">
        <v>165014</v>
      </c>
      <c r="D736" s="5">
        <v>6.2199999999999998E-2</v>
      </c>
      <c r="E736" s="2" t="s">
        <v>23</v>
      </c>
      <c r="F736" s="2" t="s">
        <v>23</v>
      </c>
      <c r="G736" s="3">
        <v>679</v>
      </c>
      <c r="H736" s="3">
        <v>0.2</v>
      </c>
      <c r="I736" s="3" t="s">
        <v>6</v>
      </c>
      <c r="J736" s="3" t="b">
        <v>0</v>
      </c>
      <c r="K736" s="4" t="s">
        <v>24</v>
      </c>
      <c r="L736" s="3" t="s">
        <v>24</v>
      </c>
      <c r="M736" t="e">
        <f t="shared" si="22"/>
        <v>#VALUE!</v>
      </c>
      <c r="N736" s="46">
        <f t="shared" si="23"/>
        <v>0</v>
      </c>
      <c r="O736" s="14"/>
    </row>
    <row r="737" spans="2:15">
      <c r="B737">
        <v>3000732</v>
      </c>
      <c r="C737" s="2">
        <v>57259</v>
      </c>
      <c r="D737" s="5">
        <v>5.8400000000000001E-2</v>
      </c>
      <c r="E737" s="2" t="s">
        <v>26</v>
      </c>
      <c r="F737" s="2" t="s">
        <v>27</v>
      </c>
      <c r="G737" s="3">
        <v>418.2</v>
      </c>
      <c r="H737" s="3">
        <v>1.0099999999999998</v>
      </c>
      <c r="I737" s="3" t="s">
        <v>6</v>
      </c>
      <c r="J737" s="3" t="s">
        <v>24</v>
      </c>
      <c r="K737" s="4">
        <v>0.18</v>
      </c>
      <c r="L737" s="3">
        <v>4</v>
      </c>
      <c r="M737">
        <f t="shared" si="22"/>
        <v>0.17332711069987608</v>
      </c>
      <c r="N737" s="46">
        <f t="shared" si="23"/>
        <v>46952.380000000005</v>
      </c>
      <c r="O737" s="14"/>
    </row>
    <row r="738" spans="2:15">
      <c r="B738">
        <v>3000733</v>
      </c>
      <c r="C738" s="2">
        <v>125317</v>
      </c>
      <c r="D738" s="5">
        <v>5.8099999999999999E-2</v>
      </c>
      <c r="E738" s="2" t="s">
        <v>23</v>
      </c>
      <c r="F738" s="2" t="s">
        <v>23</v>
      </c>
      <c r="G738" s="3">
        <v>787</v>
      </c>
      <c r="H738" s="3">
        <v>0.79999999999999993</v>
      </c>
      <c r="I738" s="3" t="s">
        <v>6</v>
      </c>
      <c r="J738" s="3" t="b">
        <v>0</v>
      </c>
      <c r="K738" s="4" t="s">
        <v>24</v>
      </c>
      <c r="L738" s="3" t="s">
        <v>24</v>
      </c>
      <c r="M738" t="e">
        <f t="shared" si="22"/>
        <v>#VALUE!</v>
      </c>
      <c r="N738" s="46">
        <f t="shared" si="23"/>
        <v>0</v>
      </c>
      <c r="O738" s="14"/>
    </row>
    <row r="739" spans="2:15">
      <c r="B739">
        <v>3000734</v>
      </c>
      <c r="C739" s="2">
        <v>13948</v>
      </c>
      <c r="D739" s="5">
        <v>4.1300000000000003E-2</v>
      </c>
      <c r="E739" s="2" t="s">
        <v>23</v>
      </c>
      <c r="F739" s="2" t="s">
        <v>23</v>
      </c>
      <c r="G739" s="3">
        <v>665</v>
      </c>
      <c r="H739" s="3">
        <v>0.2</v>
      </c>
      <c r="I739" s="3" t="s">
        <v>6</v>
      </c>
      <c r="J739" s="3" t="b">
        <v>0</v>
      </c>
      <c r="K739" s="4" t="s">
        <v>24</v>
      </c>
      <c r="L739" s="3" t="s">
        <v>24</v>
      </c>
      <c r="M739" t="e">
        <f t="shared" si="22"/>
        <v>#VALUE!</v>
      </c>
      <c r="N739" s="46">
        <f t="shared" si="23"/>
        <v>0</v>
      </c>
      <c r="O739" s="14"/>
    </row>
    <row r="740" spans="2:15">
      <c r="B740">
        <v>3000735</v>
      </c>
      <c r="C740" s="2">
        <v>94523</v>
      </c>
      <c r="D740" s="5">
        <v>3.7999999999999999E-2</v>
      </c>
      <c r="E740" s="2" t="s">
        <v>23</v>
      </c>
      <c r="F740" s="2" t="s">
        <v>23</v>
      </c>
      <c r="G740" s="3">
        <v>710</v>
      </c>
      <c r="H740" s="3">
        <v>0.64</v>
      </c>
      <c r="I740" s="3" t="s">
        <v>6</v>
      </c>
      <c r="J740" s="3" t="b">
        <v>0</v>
      </c>
      <c r="K740" s="4" t="s">
        <v>24</v>
      </c>
      <c r="L740" s="3" t="s">
        <v>24</v>
      </c>
      <c r="M740" t="e">
        <f t="shared" si="22"/>
        <v>#VALUE!</v>
      </c>
      <c r="N740" s="46">
        <f t="shared" si="23"/>
        <v>0</v>
      </c>
      <c r="O740" s="14"/>
    </row>
    <row r="741" spans="2:15">
      <c r="B741">
        <v>3000736</v>
      </c>
      <c r="C741" s="2">
        <v>14342</v>
      </c>
      <c r="D741" s="5">
        <v>3.2099999999999997E-2</v>
      </c>
      <c r="E741" s="2" t="s">
        <v>23</v>
      </c>
      <c r="F741" s="2" t="s">
        <v>23</v>
      </c>
      <c r="G741" s="3">
        <v>723</v>
      </c>
      <c r="H741" s="3">
        <v>0.48</v>
      </c>
      <c r="I741" s="3" t="s">
        <v>6</v>
      </c>
      <c r="J741" s="3" t="b">
        <v>0</v>
      </c>
      <c r="K741" s="4" t="s">
        <v>24</v>
      </c>
      <c r="L741" s="3" t="s">
        <v>24</v>
      </c>
      <c r="M741" t="e">
        <f t="shared" si="22"/>
        <v>#VALUE!</v>
      </c>
      <c r="N741" s="46">
        <f t="shared" si="23"/>
        <v>0</v>
      </c>
      <c r="O741" s="14"/>
    </row>
    <row r="742" spans="2:15">
      <c r="B742">
        <v>3000737</v>
      </c>
      <c r="C742" s="2">
        <v>88785</v>
      </c>
      <c r="D742" s="5">
        <v>5.5899999999999998E-2</v>
      </c>
      <c r="E742" s="2" t="s">
        <v>23</v>
      </c>
      <c r="F742" s="2" t="s">
        <v>23</v>
      </c>
      <c r="G742" s="3">
        <v>696</v>
      </c>
      <c r="H742" s="3">
        <v>0.25600000000000012</v>
      </c>
      <c r="I742" s="3" t="s">
        <v>6</v>
      </c>
      <c r="J742" s="3" t="b">
        <v>0</v>
      </c>
      <c r="K742" s="4" t="s">
        <v>24</v>
      </c>
      <c r="L742" s="3" t="s">
        <v>24</v>
      </c>
      <c r="M742" t="e">
        <f t="shared" si="22"/>
        <v>#VALUE!</v>
      </c>
      <c r="N742" s="46">
        <f t="shared" si="23"/>
        <v>0</v>
      </c>
      <c r="O742" s="14"/>
    </row>
    <row r="743" spans="2:15">
      <c r="B743">
        <v>3000738</v>
      </c>
      <c r="C743" s="2">
        <v>131611</v>
      </c>
      <c r="D743" s="5">
        <v>3.3099999999999997E-2</v>
      </c>
      <c r="E743" s="2" t="s">
        <v>23</v>
      </c>
      <c r="F743" s="2" t="s">
        <v>23</v>
      </c>
      <c r="G743" s="3">
        <v>655</v>
      </c>
      <c r="H743" s="3">
        <v>0.55999999999999994</v>
      </c>
      <c r="I743" s="3" t="s">
        <v>6</v>
      </c>
      <c r="J743" s="3" t="b">
        <v>0</v>
      </c>
      <c r="K743" s="4" t="s">
        <v>24</v>
      </c>
      <c r="L743" s="3" t="s">
        <v>24</v>
      </c>
      <c r="M743" t="e">
        <f t="shared" si="22"/>
        <v>#VALUE!</v>
      </c>
      <c r="N743" s="46">
        <f t="shared" si="23"/>
        <v>0</v>
      </c>
      <c r="O743" s="14"/>
    </row>
    <row r="744" spans="2:15">
      <c r="B744">
        <v>3000739</v>
      </c>
      <c r="C744" s="2">
        <v>17058</v>
      </c>
      <c r="D744" s="5">
        <v>2.23E-2</v>
      </c>
      <c r="E744" s="2" t="s">
        <v>23</v>
      </c>
      <c r="F744" s="2" t="s">
        <v>27</v>
      </c>
      <c r="G744" s="3">
        <v>411.59999999999997</v>
      </c>
      <c r="H744" s="3">
        <v>0.35</v>
      </c>
      <c r="I744" s="3" t="s">
        <v>6</v>
      </c>
      <c r="J744" s="3" t="s">
        <v>24</v>
      </c>
      <c r="K744" s="4">
        <v>0.18</v>
      </c>
      <c r="L744" s="3">
        <v>5</v>
      </c>
      <c r="M744">
        <f t="shared" si="22"/>
        <v>0.17169790483360822</v>
      </c>
      <c r="N744" s="46">
        <f t="shared" si="23"/>
        <v>13987.560000000001</v>
      </c>
      <c r="O744" s="14"/>
    </row>
    <row r="745" spans="2:15">
      <c r="B745">
        <v>3000740</v>
      </c>
      <c r="C745" s="2">
        <v>43554</v>
      </c>
      <c r="D745" s="5">
        <v>5.0599999999999999E-2</v>
      </c>
      <c r="E745" s="2" t="s">
        <v>23</v>
      </c>
      <c r="F745" s="2" t="s">
        <v>23</v>
      </c>
      <c r="G745" s="3">
        <v>610</v>
      </c>
      <c r="H745" s="3">
        <v>0.2</v>
      </c>
      <c r="I745" s="3" t="s">
        <v>6</v>
      </c>
      <c r="J745" s="3" t="b">
        <v>0</v>
      </c>
      <c r="K745" s="4" t="s">
        <v>24</v>
      </c>
      <c r="L745" s="3" t="s">
        <v>24</v>
      </c>
      <c r="M745" t="e">
        <f t="shared" si="22"/>
        <v>#VALUE!</v>
      </c>
      <c r="N745" s="46">
        <f t="shared" si="23"/>
        <v>0</v>
      </c>
      <c r="O745" s="14"/>
    </row>
    <row r="746" spans="2:15">
      <c r="B746">
        <v>3000741</v>
      </c>
      <c r="C746" s="2">
        <v>169987</v>
      </c>
      <c r="D746" s="5">
        <v>3.6400000000000002E-2</v>
      </c>
      <c r="E746" s="2" t="s">
        <v>23</v>
      </c>
      <c r="F746" s="2" t="s">
        <v>23</v>
      </c>
      <c r="G746" s="3">
        <v>788</v>
      </c>
      <c r="H746" s="3">
        <v>0.59199999999999997</v>
      </c>
      <c r="I746" s="3" t="s">
        <v>6</v>
      </c>
      <c r="J746" s="3" t="b">
        <v>0</v>
      </c>
      <c r="K746" s="4" t="s">
        <v>24</v>
      </c>
      <c r="L746" s="3" t="s">
        <v>24</v>
      </c>
      <c r="M746" t="e">
        <f t="shared" si="22"/>
        <v>#VALUE!</v>
      </c>
      <c r="N746" s="46">
        <f t="shared" si="23"/>
        <v>0</v>
      </c>
      <c r="O746" s="14"/>
    </row>
    <row r="747" spans="2:15">
      <c r="B747">
        <v>3000742</v>
      </c>
      <c r="C747" s="2">
        <v>43879</v>
      </c>
      <c r="D747" s="5">
        <v>4.1300000000000003E-2</v>
      </c>
      <c r="E747" s="2" t="s">
        <v>23</v>
      </c>
      <c r="F747" s="2" t="s">
        <v>23</v>
      </c>
      <c r="G747" s="3">
        <v>680</v>
      </c>
      <c r="H747" s="3">
        <v>0.59199999999999997</v>
      </c>
      <c r="I747" s="3" t="s">
        <v>6</v>
      </c>
      <c r="J747" s="3" t="b">
        <v>0</v>
      </c>
      <c r="K747" s="4" t="s">
        <v>24</v>
      </c>
      <c r="L747" s="3" t="s">
        <v>24</v>
      </c>
      <c r="M747" t="e">
        <f t="shared" si="22"/>
        <v>#VALUE!</v>
      </c>
      <c r="N747" s="46">
        <f t="shared" si="23"/>
        <v>0</v>
      </c>
      <c r="O747" s="14"/>
    </row>
    <row r="748" spans="2:15">
      <c r="B748">
        <v>3000743</v>
      </c>
      <c r="C748" s="2">
        <v>51903</v>
      </c>
      <c r="D748" s="5">
        <v>5.7599999999999998E-2</v>
      </c>
      <c r="E748" s="2" t="s">
        <v>23</v>
      </c>
      <c r="F748" s="2" t="s">
        <v>23</v>
      </c>
      <c r="G748" s="3">
        <v>795</v>
      </c>
      <c r="H748" s="3">
        <v>0.2</v>
      </c>
      <c r="I748" s="3" t="s">
        <v>6</v>
      </c>
      <c r="J748" s="3" t="b">
        <v>0</v>
      </c>
      <c r="K748" s="4" t="s">
        <v>24</v>
      </c>
      <c r="L748" s="3" t="s">
        <v>24</v>
      </c>
      <c r="M748" t="e">
        <f t="shared" si="22"/>
        <v>#VALUE!</v>
      </c>
      <c r="N748" s="46">
        <f t="shared" si="23"/>
        <v>0</v>
      </c>
      <c r="O748" s="14"/>
    </row>
    <row r="749" spans="2:15">
      <c r="B749">
        <v>3000744</v>
      </c>
      <c r="C749" s="2">
        <v>153834</v>
      </c>
      <c r="D749" s="5">
        <v>3.5099999999999999E-2</v>
      </c>
      <c r="E749" s="2" t="s">
        <v>23</v>
      </c>
      <c r="F749" s="2" t="s">
        <v>23</v>
      </c>
      <c r="G749" s="3">
        <v>668</v>
      </c>
      <c r="H749" s="3">
        <v>0.23199999999999998</v>
      </c>
      <c r="I749" s="3" t="s">
        <v>6</v>
      </c>
      <c r="J749" s="3" t="b">
        <v>0</v>
      </c>
      <c r="K749" s="4" t="s">
        <v>24</v>
      </c>
      <c r="L749" s="3" t="s">
        <v>24</v>
      </c>
      <c r="M749" t="e">
        <f t="shared" si="22"/>
        <v>#VALUE!</v>
      </c>
      <c r="N749" s="46">
        <f t="shared" si="23"/>
        <v>0</v>
      </c>
      <c r="O749" s="14"/>
    </row>
    <row r="750" spans="2:15">
      <c r="B750">
        <v>3000745</v>
      </c>
      <c r="C750" s="2">
        <v>53713</v>
      </c>
      <c r="D750" s="5">
        <v>4.1599999999999998E-2</v>
      </c>
      <c r="E750" s="2" t="s">
        <v>23</v>
      </c>
      <c r="F750" s="2" t="s">
        <v>23</v>
      </c>
      <c r="G750" s="3">
        <v>672</v>
      </c>
      <c r="H750" s="3">
        <v>0.2</v>
      </c>
      <c r="I750" s="3" t="s">
        <v>6</v>
      </c>
      <c r="J750" s="3" t="b">
        <v>0</v>
      </c>
      <c r="K750" s="4" t="s">
        <v>24</v>
      </c>
      <c r="L750" s="3" t="s">
        <v>24</v>
      </c>
      <c r="M750" t="e">
        <f t="shared" si="22"/>
        <v>#VALUE!</v>
      </c>
      <c r="N750" s="46">
        <f t="shared" si="23"/>
        <v>0</v>
      </c>
      <c r="O750" s="14"/>
    </row>
    <row r="751" spans="2:15">
      <c r="B751">
        <v>3000746</v>
      </c>
      <c r="C751" s="2">
        <v>166411</v>
      </c>
      <c r="D751" s="5">
        <v>5.74E-2</v>
      </c>
      <c r="E751" s="2" t="s">
        <v>23</v>
      </c>
      <c r="F751" s="2" t="s">
        <v>23</v>
      </c>
      <c r="G751" s="3">
        <v>706</v>
      </c>
      <c r="H751" s="3">
        <v>0.2</v>
      </c>
      <c r="I751" s="3" t="s">
        <v>6</v>
      </c>
      <c r="J751" s="3" t="b">
        <v>0</v>
      </c>
      <c r="K751" s="4" t="s">
        <v>24</v>
      </c>
      <c r="L751" s="3" t="s">
        <v>24</v>
      </c>
      <c r="M751" t="e">
        <f t="shared" si="22"/>
        <v>#VALUE!</v>
      </c>
      <c r="N751" s="46">
        <f t="shared" si="23"/>
        <v>0</v>
      </c>
      <c r="O751" s="14"/>
    </row>
    <row r="752" spans="2:15">
      <c r="B752">
        <v>3000747</v>
      </c>
      <c r="C752" s="2">
        <v>189003</v>
      </c>
      <c r="D752" s="5">
        <v>3.1399999999999997E-2</v>
      </c>
      <c r="E752" s="2" t="s">
        <v>23</v>
      </c>
      <c r="F752" s="2" t="s">
        <v>23</v>
      </c>
      <c r="G752" s="3">
        <v>647</v>
      </c>
      <c r="H752" s="3">
        <v>0.55999999999999994</v>
      </c>
      <c r="I752" s="3" t="s">
        <v>6</v>
      </c>
      <c r="J752" s="3" t="b">
        <v>0</v>
      </c>
      <c r="K752" s="4" t="s">
        <v>24</v>
      </c>
      <c r="L752" s="3" t="s">
        <v>24</v>
      </c>
      <c r="M752" t="e">
        <f t="shared" si="22"/>
        <v>#VALUE!</v>
      </c>
      <c r="N752" s="46">
        <f t="shared" si="23"/>
        <v>0</v>
      </c>
      <c r="O752" s="14"/>
    </row>
    <row r="753" spans="2:15">
      <c r="B753">
        <v>3000748</v>
      </c>
      <c r="C753" s="2">
        <v>174321</v>
      </c>
      <c r="D753" s="5">
        <v>5.1299999999999998E-2</v>
      </c>
      <c r="E753" s="2" t="s">
        <v>23</v>
      </c>
      <c r="F753" s="2" t="s">
        <v>23</v>
      </c>
      <c r="G753" s="3">
        <v>687</v>
      </c>
      <c r="H753" s="3">
        <v>0.2</v>
      </c>
      <c r="I753" s="3" t="s">
        <v>6</v>
      </c>
      <c r="J753" s="3" t="b">
        <v>0</v>
      </c>
      <c r="K753" s="4" t="s">
        <v>24</v>
      </c>
      <c r="L753" s="3" t="s">
        <v>24</v>
      </c>
      <c r="M753" t="e">
        <f t="shared" si="22"/>
        <v>#VALUE!</v>
      </c>
      <c r="N753" s="46">
        <f t="shared" si="23"/>
        <v>0</v>
      </c>
      <c r="O753" s="14"/>
    </row>
    <row r="754" spans="2:15">
      <c r="B754">
        <v>3000749</v>
      </c>
      <c r="C754" s="2">
        <v>92939</v>
      </c>
      <c r="D754" s="5">
        <v>6.9500000000000006E-2</v>
      </c>
      <c r="E754" s="2" t="s">
        <v>23</v>
      </c>
      <c r="F754" s="2" t="s">
        <v>23</v>
      </c>
      <c r="G754" s="3">
        <v>705</v>
      </c>
      <c r="H754" s="3">
        <v>0.27200000000000002</v>
      </c>
      <c r="I754" s="3" t="s">
        <v>6</v>
      </c>
      <c r="J754" s="3" t="b">
        <v>0</v>
      </c>
      <c r="K754" s="4" t="s">
        <v>24</v>
      </c>
      <c r="L754" s="3" t="s">
        <v>24</v>
      </c>
      <c r="M754" t="e">
        <f t="shared" si="22"/>
        <v>#VALUE!</v>
      </c>
      <c r="N754" s="46">
        <f t="shared" si="23"/>
        <v>0</v>
      </c>
      <c r="O754" s="14"/>
    </row>
    <row r="755" spans="2:15">
      <c r="B755">
        <v>3000750</v>
      </c>
      <c r="C755" s="2">
        <v>176487</v>
      </c>
      <c r="D755" s="5">
        <v>6.0900000000000003E-2</v>
      </c>
      <c r="E755" s="2" t="s">
        <v>23</v>
      </c>
      <c r="F755" s="2" t="s">
        <v>23</v>
      </c>
      <c r="G755" s="3">
        <v>745</v>
      </c>
      <c r="H755" s="3">
        <v>0.30400000000000005</v>
      </c>
      <c r="I755" s="3" t="s">
        <v>6</v>
      </c>
      <c r="J755" s="3" t="b">
        <v>0</v>
      </c>
      <c r="K755" s="4" t="s">
        <v>24</v>
      </c>
      <c r="L755" s="3" t="s">
        <v>24</v>
      </c>
      <c r="M755" t="e">
        <f t="shared" si="22"/>
        <v>#VALUE!</v>
      </c>
      <c r="N755" s="46">
        <f t="shared" si="23"/>
        <v>0</v>
      </c>
      <c r="O755" s="14"/>
    </row>
    <row r="756" spans="2:15">
      <c r="B756">
        <v>3000751</v>
      </c>
      <c r="C756" s="2">
        <v>69514</v>
      </c>
      <c r="D756" s="5">
        <v>5.5100000000000003E-2</v>
      </c>
      <c r="E756" s="2" t="s">
        <v>23</v>
      </c>
      <c r="F756" s="2" t="s">
        <v>23</v>
      </c>
      <c r="G756" s="3">
        <v>652</v>
      </c>
      <c r="H756" s="3">
        <v>0.60799999999999998</v>
      </c>
      <c r="I756" s="3" t="s">
        <v>6</v>
      </c>
      <c r="J756" s="3" t="b">
        <v>0</v>
      </c>
      <c r="K756" s="4" t="s">
        <v>24</v>
      </c>
      <c r="L756" s="3" t="s">
        <v>24</v>
      </c>
      <c r="M756" t="e">
        <f t="shared" si="22"/>
        <v>#VALUE!</v>
      </c>
      <c r="N756" s="46">
        <f t="shared" si="23"/>
        <v>0</v>
      </c>
      <c r="O756" s="14"/>
    </row>
    <row r="757" spans="2:15">
      <c r="B757">
        <v>3000752</v>
      </c>
      <c r="C757" s="2">
        <v>119083</v>
      </c>
      <c r="D757" s="5">
        <v>3.5700000000000003E-2</v>
      </c>
      <c r="E757" s="2" t="s">
        <v>23</v>
      </c>
      <c r="F757" s="2" t="s">
        <v>23</v>
      </c>
      <c r="G757" s="3">
        <v>652</v>
      </c>
      <c r="H757" s="3">
        <v>0.35199999999999998</v>
      </c>
      <c r="I757" s="3" t="s">
        <v>6</v>
      </c>
      <c r="J757" s="3" t="b">
        <v>0</v>
      </c>
      <c r="K757" s="4" t="s">
        <v>24</v>
      </c>
      <c r="L757" s="3" t="s">
        <v>24</v>
      </c>
      <c r="M757" t="e">
        <f t="shared" si="22"/>
        <v>#VALUE!</v>
      </c>
      <c r="N757" s="46">
        <f t="shared" si="23"/>
        <v>0</v>
      </c>
      <c r="O757" s="14"/>
    </row>
    <row r="758" spans="2:15">
      <c r="B758">
        <v>3000753</v>
      </c>
      <c r="C758" s="2">
        <v>71871</v>
      </c>
      <c r="D758" s="5">
        <v>4.7300000000000002E-2</v>
      </c>
      <c r="E758" s="2" t="s">
        <v>23</v>
      </c>
      <c r="F758" s="2" t="s">
        <v>23</v>
      </c>
      <c r="G758" s="3">
        <v>616</v>
      </c>
      <c r="H758" s="3">
        <v>0.45600000000000007</v>
      </c>
      <c r="I758" s="3" t="s">
        <v>6</v>
      </c>
      <c r="J758" s="3" t="b">
        <v>0</v>
      </c>
      <c r="K758" s="4" t="s">
        <v>24</v>
      </c>
      <c r="L758" s="3" t="s">
        <v>24</v>
      </c>
      <c r="M758" t="e">
        <f t="shared" si="22"/>
        <v>#VALUE!</v>
      </c>
      <c r="N758" s="46">
        <f t="shared" si="23"/>
        <v>0</v>
      </c>
      <c r="O758" s="14"/>
    </row>
    <row r="759" spans="2:15">
      <c r="B759">
        <v>3000754</v>
      </c>
      <c r="C759" s="2">
        <v>148785</v>
      </c>
      <c r="D759" s="5">
        <v>5.8599999999999999E-2</v>
      </c>
      <c r="E759" s="2" t="s">
        <v>23</v>
      </c>
      <c r="F759" s="2" t="s">
        <v>23</v>
      </c>
      <c r="G759" s="3">
        <v>706</v>
      </c>
      <c r="H759" s="3">
        <v>0.29600000000000004</v>
      </c>
      <c r="I759" s="3" t="s">
        <v>6</v>
      </c>
      <c r="J759" s="3" t="b">
        <v>0</v>
      </c>
      <c r="K759" s="4" t="s">
        <v>24</v>
      </c>
      <c r="L759" s="3" t="s">
        <v>24</v>
      </c>
      <c r="M759" t="e">
        <f t="shared" si="22"/>
        <v>#VALUE!</v>
      </c>
      <c r="N759" s="46">
        <f t="shared" si="23"/>
        <v>0</v>
      </c>
      <c r="O759" s="14"/>
    </row>
    <row r="760" spans="2:15">
      <c r="B760">
        <v>3000755</v>
      </c>
      <c r="C760" s="2">
        <v>132196</v>
      </c>
      <c r="D760" s="5">
        <v>5.1700000000000003E-2</v>
      </c>
      <c r="E760" s="2" t="s">
        <v>23</v>
      </c>
      <c r="F760" s="2" t="s">
        <v>23</v>
      </c>
      <c r="G760" s="3">
        <v>650</v>
      </c>
      <c r="H760" s="3">
        <v>0.64800000000000002</v>
      </c>
      <c r="I760" s="3" t="s">
        <v>6</v>
      </c>
      <c r="J760" s="3" t="b">
        <v>0</v>
      </c>
      <c r="K760" s="4" t="s">
        <v>24</v>
      </c>
      <c r="L760" s="3" t="s">
        <v>24</v>
      </c>
      <c r="M760" t="e">
        <f t="shared" si="22"/>
        <v>#VALUE!</v>
      </c>
      <c r="N760" s="46">
        <f t="shared" si="23"/>
        <v>0</v>
      </c>
      <c r="O760" s="14"/>
    </row>
    <row r="761" spans="2:15">
      <c r="B761">
        <v>3000756</v>
      </c>
      <c r="C761" s="2">
        <v>88748</v>
      </c>
      <c r="D761" s="5">
        <v>4.4499999999999998E-2</v>
      </c>
      <c r="E761" s="2" t="s">
        <v>23</v>
      </c>
      <c r="F761" s="2" t="s">
        <v>23</v>
      </c>
      <c r="G761" s="3">
        <v>690</v>
      </c>
      <c r="H761" s="3">
        <v>0.70400000000000007</v>
      </c>
      <c r="I761" s="3" t="s">
        <v>6</v>
      </c>
      <c r="J761" s="3" t="b">
        <v>0</v>
      </c>
      <c r="K761" s="4" t="s">
        <v>24</v>
      </c>
      <c r="L761" s="3" t="s">
        <v>24</v>
      </c>
      <c r="M761" t="e">
        <f t="shared" si="22"/>
        <v>#VALUE!</v>
      </c>
      <c r="N761" s="46">
        <f t="shared" si="23"/>
        <v>0</v>
      </c>
      <c r="O761" s="14"/>
    </row>
    <row r="762" spans="2:15">
      <c r="B762">
        <v>3000757</v>
      </c>
      <c r="C762" s="2">
        <v>76574</v>
      </c>
      <c r="D762" s="5">
        <v>3.3300000000000003E-2</v>
      </c>
      <c r="E762" s="2" t="s">
        <v>23</v>
      </c>
      <c r="F762" s="2" t="s">
        <v>23</v>
      </c>
      <c r="G762" s="3">
        <v>725</v>
      </c>
      <c r="H762" s="3">
        <v>0.43999999999999995</v>
      </c>
      <c r="I762" s="3" t="s">
        <v>6</v>
      </c>
      <c r="J762" s="3" t="b">
        <v>0</v>
      </c>
      <c r="K762" s="4" t="s">
        <v>24</v>
      </c>
      <c r="L762" s="3" t="s">
        <v>24</v>
      </c>
      <c r="M762" t="e">
        <f t="shared" si="22"/>
        <v>#VALUE!</v>
      </c>
      <c r="N762" s="46">
        <f t="shared" si="23"/>
        <v>0</v>
      </c>
      <c r="O762" s="14"/>
    </row>
    <row r="763" spans="2:15">
      <c r="B763">
        <v>3000758</v>
      </c>
      <c r="C763" s="2">
        <v>139749</v>
      </c>
      <c r="D763" s="5">
        <v>2.1299999999999999E-2</v>
      </c>
      <c r="E763" s="2" t="s">
        <v>23</v>
      </c>
      <c r="F763" s="2" t="s">
        <v>23</v>
      </c>
      <c r="G763" s="3">
        <v>794</v>
      </c>
      <c r="H763" s="3">
        <v>0.30400000000000005</v>
      </c>
      <c r="I763" s="3" t="s">
        <v>6</v>
      </c>
      <c r="J763" s="3" t="b">
        <v>0</v>
      </c>
      <c r="K763" s="4" t="s">
        <v>24</v>
      </c>
      <c r="L763" s="3" t="s">
        <v>24</v>
      </c>
      <c r="M763" t="e">
        <f t="shared" si="22"/>
        <v>#VALUE!</v>
      </c>
      <c r="N763" s="46">
        <f t="shared" si="23"/>
        <v>0</v>
      </c>
      <c r="O763" s="14"/>
    </row>
    <row r="764" spans="2:15">
      <c r="B764">
        <v>3000759</v>
      </c>
      <c r="C764" s="2">
        <v>34198</v>
      </c>
      <c r="D764" s="5">
        <v>5.4300000000000001E-2</v>
      </c>
      <c r="E764" s="2" t="s">
        <v>23</v>
      </c>
      <c r="F764" s="2" t="s">
        <v>23</v>
      </c>
      <c r="G764" s="3">
        <v>650</v>
      </c>
      <c r="H764" s="3">
        <v>0.49600000000000011</v>
      </c>
      <c r="I764" s="3" t="s">
        <v>6</v>
      </c>
      <c r="J764" s="3" t="b">
        <v>0</v>
      </c>
      <c r="K764" s="4" t="s">
        <v>24</v>
      </c>
      <c r="L764" s="3" t="s">
        <v>24</v>
      </c>
      <c r="M764" t="e">
        <f t="shared" si="22"/>
        <v>#VALUE!</v>
      </c>
      <c r="N764" s="46">
        <f t="shared" si="23"/>
        <v>0</v>
      </c>
      <c r="O764" s="14"/>
    </row>
    <row r="765" spans="2:15">
      <c r="B765">
        <v>3000760</v>
      </c>
      <c r="C765" s="2">
        <v>48407</v>
      </c>
      <c r="D765" s="5">
        <v>3.3099999999999997E-2</v>
      </c>
      <c r="E765" s="2" t="s">
        <v>23</v>
      </c>
      <c r="F765" s="2" t="s">
        <v>23</v>
      </c>
      <c r="G765" s="3">
        <v>682</v>
      </c>
      <c r="H765" s="3">
        <v>0.23199999999999998</v>
      </c>
      <c r="I765" s="3" t="s">
        <v>6</v>
      </c>
      <c r="J765" s="3" t="b">
        <v>0</v>
      </c>
      <c r="K765" s="4" t="s">
        <v>24</v>
      </c>
      <c r="L765" s="3" t="s">
        <v>24</v>
      </c>
      <c r="M765" t="e">
        <f t="shared" si="22"/>
        <v>#VALUE!</v>
      </c>
      <c r="N765" s="46">
        <f t="shared" si="23"/>
        <v>0</v>
      </c>
      <c r="O765" s="14"/>
    </row>
    <row r="766" spans="2:15">
      <c r="B766">
        <v>3000761</v>
      </c>
      <c r="C766" s="2">
        <v>121649</v>
      </c>
      <c r="D766" s="5">
        <v>6.5600000000000006E-2</v>
      </c>
      <c r="E766" s="2" t="s">
        <v>23</v>
      </c>
      <c r="F766" s="2" t="s">
        <v>23</v>
      </c>
      <c r="G766" s="3">
        <v>657</v>
      </c>
      <c r="H766" s="3">
        <v>0.3680000000000001</v>
      </c>
      <c r="I766" s="3" t="s">
        <v>6</v>
      </c>
      <c r="J766" s="3" t="b">
        <v>0</v>
      </c>
      <c r="K766" s="4" t="s">
        <v>24</v>
      </c>
      <c r="L766" s="3" t="s">
        <v>24</v>
      </c>
      <c r="M766" t="e">
        <f t="shared" si="22"/>
        <v>#VALUE!</v>
      </c>
      <c r="N766" s="46">
        <f t="shared" si="23"/>
        <v>0</v>
      </c>
      <c r="O766" s="14"/>
    </row>
    <row r="767" spans="2:15">
      <c r="B767">
        <v>3000762</v>
      </c>
      <c r="C767" s="2">
        <v>60977</v>
      </c>
      <c r="D767" s="5">
        <v>3.32E-2</v>
      </c>
      <c r="E767" s="2" t="s">
        <v>23</v>
      </c>
      <c r="F767" s="2" t="s">
        <v>23</v>
      </c>
      <c r="G767" s="3">
        <v>745</v>
      </c>
      <c r="H767" s="3">
        <v>0.58400000000000007</v>
      </c>
      <c r="I767" s="3" t="s">
        <v>6</v>
      </c>
      <c r="J767" s="3" t="b">
        <v>0</v>
      </c>
      <c r="K767" s="4" t="s">
        <v>24</v>
      </c>
      <c r="L767" s="3" t="s">
        <v>24</v>
      </c>
      <c r="M767" t="e">
        <f t="shared" si="22"/>
        <v>#VALUE!</v>
      </c>
      <c r="N767" s="46">
        <f t="shared" si="23"/>
        <v>0</v>
      </c>
      <c r="O767" s="14"/>
    </row>
    <row r="768" spans="2:15">
      <c r="B768">
        <v>3000763</v>
      </c>
      <c r="C768" s="2">
        <v>119602</v>
      </c>
      <c r="D768" s="5">
        <v>5.11E-2</v>
      </c>
      <c r="E768" s="2" t="s">
        <v>23</v>
      </c>
      <c r="F768" s="2" t="s">
        <v>23</v>
      </c>
      <c r="G768" s="3">
        <v>616</v>
      </c>
      <c r="H768" s="3">
        <v>0.2</v>
      </c>
      <c r="I768" s="3" t="s">
        <v>6</v>
      </c>
      <c r="J768" s="3" t="b">
        <v>0</v>
      </c>
      <c r="K768" s="4" t="s">
        <v>24</v>
      </c>
      <c r="L768" s="3" t="s">
        <v>24</v>
      </c>
      <c r="M768" t="e">
        <f t="shared" si="22"/>
        <v>#VALUE!</v>
      </c>
      <c r="N768" s="46">
        <f t="shared" si="23"/>
        <v>0</v>
      </c>
      <c r="O768" s="14"/>
    </row>
    <row r="769" spans="2:15">
      <c r="B769">
        <v>3000764</v>
      </c>
      <c r="C769" s="2">
        <v>168890</v>
      </c>
      <c r="D769" s="5">
        <v>4.8500000000000001E-2</v>
      </c>
      <c r="E769" s="2" t="s">
        <v>23</v>
      </c>
      <c r="F769" s="2" t="s">
        <v>23</v>
      </c>
      <c r="G769" s="3">
        <v>686</v>
      </c>
      <c r="H769" s="3">
        <v>0.55999999999999994</v>
      </c>
      <c r="I769" s="3" t="s">
        <v>6</v>
      </c>
      <c r="J769" s="3" t="b">
        <v>0</v>
      </c>
      <c r="K769" s="4" t="s">
        <v>24</v>
      </c>
      <c r="L769" s="3" t="s">
        <v>24</v>
      </c>
      <c r="M769" t="e">
        <f t="shared" si="22"/>
        <v>#VALUE!</v>
      </c>
      <c r="N769" s="46">
        <f t="shared" si="23"/>
        <v>0</v>
      </c>
      <c r="O769" s="14"/>
    </row>
    <row r="770" spans="2:15">
      <c r="B770">
        <v>3000765</v>
      </c>
      <c r="C770" s="2">
        <v>159641</v>
      </c>
      <c r="D770" s="5">
        <v>4.2299999999999997E-2</v>
      </c>
      <c r="E770" s="2" t="s">
        <v>26</v>
      </c>
      <c r="F770" s="2" t="s">
        <v>27</v>
      </c>
      <c r="G770" s="3">
        <v>446.4</v>
      </c>
      <c r="H770" s="3">
        <v>0.27</v>
      </c>
      <c r="I770" s="3" t="s">
        <v>6</v>
      </c>
      <c r="J770" s="3" t="s">
        <v>24</v>
      </c>
      <c r="K770" s="4">
        <v>0.03</v>
      </c>
      <c r="L770" s="3">
        <v>5</v>
      </c>
      <c r="M770">
        <f t="shared" si="22"/>
        <v>2.8616317472268039E-2</v>
      </c>
      <c r="N770" s="46">
        <f t="shared" si="23"/>
        <v>154851.76999999999</v>
      </c>
      <c r="O770" s="14"/>
    </row>
    <row r="771" spans="2:15">
      <c r="B771">
        <v>3000766</v>
      </c>
      <c r="C771" s="2">
        <v>195732</v>
      </c>
      <c r="D771" s="5">
        <v>3.7100000000000001E-2</v>
      </c>
      <c r="E771" s="2" t="s">
        <v>23</v>
      </c>
      <c r="F771" s="2" t="s">
        <v>23</v>
      </c>
      <c r="G771" s="3">
        <v>614</v>
      </c>
      <c r="H771" s="3">
        <v>0.7360000000000001</v>
      </c>
      <c r="I771" s="3" t="s">
        <v>6</v>
      </c>
      <c r="J771" s="3" t="b">
        <v>0</v>
      </c>
      <c r="K771" s="4" t="s">
        <v>24</v>
      </c>
      <c r="L771" s="3" t="s">
        <v>24</v>
      </c>
      <c r="M771" t="e">
        <f t="shared" si="22"/>
        <v>#VALUE!</v>
      </c>
      <c r="N771" s="46">
        <f t="shared" si="23"/>
        <v>0</v>
      </c>
      <c r="O771" s="14"/>
    </row>
    <row r="772" spans="2:15">
      <c r="B772">
        <v>3000767</v>
      </c>
      <c r="C772" s="2">
        <v>148696</v>
      </c>
      <c r="D772" s="5">
        <v>4.4299999999999999E-2</v>
      </c>
      <c r="E772" s="2" t="s">
        <v>23</v>
      </c>
      <c r="F772" s="2" t="s">
        <v>23</v>
      </c>
      <c r="G772" s="3">
        <v>665</v>
      </c>
      <c r="H772" s="3">
        <v>0.2</v>
      </c>
      <c r="I772" s="3" t="s">
        <v>6</v>
      </c>
      <c r="J772" s="3" t="b">
        <v>0</v>
      </c>
      <c r="K772" s="4" t="s">
        <v>24</v>
      </c>
      <c r="L772" s="3" t="s">
        <v>24</v>
      </c>
      <c r="M772" t="e">
        <f t="shared" si="22"/>
        <v>#VALUE!</v>
      </c>
      <c r="N772" s="46">
        <f t="shared" si="23"/>
        <v>0</v>
      </c>
      <c r="O772" s="14"/>
    </row>
    <row r="773" spans="2:15">
      <c r="B773">
        <v>3000768</v>
      </c>
      <c r="C773" s="2">
        <v>12474</v>
      </c>
      <c r="D773" s="5">
        <v>4.8399999999999999E-2</v>
      </c>
      <c r="E773" s="2" t="s">
        <v>23</v>
      </c>
      <c r="F773" s="2" t="s">
        <v>23</v>
      </c>
      <c r="G773" s="3">
        <v>700</v>
      </c>
      <c r="H773" s="3">
        <v>0.64800000000000002</v>
      </c>
      <c r="I773" s="3" t="s">
        <v>6</v>
      </c>
      <c r="J773" s="3" t="b">
        <v>0</v>
      </c>
      <c r="K773" s="4" t="s">
        <v>24</v>
      </c>
      <c r="L773" s="3" t="s">
        <v>24</v>
      </c>
      <c r="M773" t="e">
        <f t="shared" si="22"/>
        <v>#VALUE!</v>
      </c>
      <c r="N773" s="46">
        <f t="shared" si="23"/>
        <v>0</v>
      </c>
      <c r="O773" s="14"/>
    </row>
    <row r="774" spans="2:15">
      <c r="B774">
        <v>3000769</v>
      </c>
      <c r="C774" s="2">
        <v>62117</v>
      </c>
      <c r="D774" s="5">
        <v>3.0599999999999999E-2</v>
      </c>
      <c r="E774" s="2" t="s">
        <v>23</v>
      </c>
      <c r="F774" s="2" t="s">
        <v>23</v>
      </c>
      <c r="G774" s="3">
        <v>764</v>
      </c>
      <c r="H774" s="3">
        <v>0.2</v>
      </c>
      <c r="I774" s="3" t="s">
        <v>6</v>
      </c>
      <c r="J774" s="3" t="b">
        <v>0</v>
      </c>
      <c r="K774" s="4" t="s">
        <v>24</v>
      </c>
      <c r="L774" s="3" t="s">
        <v>24</v>
      </c>
      <c r="M774" t="e">
        <f t="shared" ref="M774:M837" si="24">IF(ISBLANK(J774), 0, K774 / (1 + 0.12)^(L774/12))</f>
        <v>#VALUE!</v>
      </c>
      <c r="N774" s="46">
        <f t="shared" ref="N774:N837" si="25">IF(F774="defaulted", C774 * (1 - K774), 0)</f>
        <v>0</v>
      </c>
      <c r="O774" s="14"/>
    </row>
    <row r="775" spans="2:15">
      <c r="B775">
        <v>3000770</v>
      </c>
      <c r="C775" s="2">
        <v>32170</v>
      </c>
      <c r="D775" s="5">
        <v>2.1700000000000001E-2</v>
      </c>
      <c r="E775" s="2" t="s">
        <v>23</v>
      </c>
      <c r="F775" s="2" t="s">
        <v>23</v>
      </c>
      <c r="G775" s="3">
        <v>697</v>
      </c>
      <c r="H775" s="3">
        <v>0.72800000000000009</v>
      </c>
      <c r="I775" s="3" t="s">
        <v>6</v>
      </c>
      <c r="J775" s="3" t="b">
        <v>0</v>
      </c>
      <c r="K775" s="4" t="s">
        <v>24</v>
      </c>
      <c r="L775" s="3" t="s">
        <v>24</v>
      </c>
      <c r="M775" t="e">
        <f t="shared" si="24"/>
        <v>#VALUE!</v>
      </c>
      <c r="N775" s="46">
        <f t="shared" si="25"/>
        <v>0</v>
      </c>
      <c r="O775" s="14"/>
    </row>
    <row r="776" spans="2:15">
      <c r="B776">
        <v>3000771</v>
      </c>
      <c r="C776" s="2">
        <v>125243</v>
      </c>
      <c r="D776" s="5">
        <v>5.4800000000000001E-2</v>
      </c>
      <c r="E776" s="2" t="s">
        <v>23</v>
      </c>
      <c r="F776" s="2" t="s">
        <v>23</v>
      </c>
      <c r="G776" s="3">
        <v>729</v>
      </c>
      <c r="H776" s="3">
        <v>0.56800000000000006</v>
      </c>
      <c r="I776" s="3" t="s">
        <v>6</v>
      </c>
      <c r="J776" s="3" t="b">
        <v>0</v>
      </c>
      <c r="K776" s="4" t="s">
        <v>24</v>
      </c>
      <c r="L776" s="3" t="s">
        <v>24</v>
      </c>
      <c r="M776" t="e">
        <f t="shared" si="24"/>
        <v>#VALUE!</v>
      </c>
      <c r="N776" s="46">
        <f t="shared" si="25"/>
        <v>0</v>
      </c>
      <c r="O776" s="14"/>
    </row>
    <row r="777" spans="2:15">
      <c r="B777">
        <v>3000772</v>
      </c>
      <c r="C777" s="2">
        <v>81465</v>
      </c>
      <c r="D777" s="5">
        <v>6.5000000000000002E-2</v>
      </c>
      <c r="E777" s="2" t="s">
        <v>23</v>
      </c>
      <c r="F777" s="2" t="s">
        <v>25</v>
      </c>
      <c r="G777" s="3">
        <v>638</v>
      </c>
      <c r="H777" s="3">
        <v>0.80999999999999994</v>
      </c>
      <c r="I777" s="3" t="s">
        <v>6</v>
      </c>
      <c r="J777" s="3" t="b">
        <v>0</v>
      </c>
      <c r="K777" s="4" t="s">
        <v>24</v>
      </c>
      <c r="L777" s="3" t="s">
        <v>24</v>
      </c>
      <c r="M777" t="e">
        <f t="shared" si="24"/>
        <v>#VALUE!</v>
      </c>
      <c r="N777" s="46">
        <f t="shared" si="25"/>
        <v>0</v>
      </c>
      <c r="O777" s="14"/>
    </row>
    <row r="778" spans="2:15">
      <c r="B778">
        <v>3000773</v>
      </c>
      <c r="C778" s="2">
        <v>100393</v>
      </c>
      <c r="D778" s="5">
        <v>4.4999999999999998E-2</v>
      </c>
      <c r="E778" s="2" t="s">
        <v>23</v>
      </c>
      <c r="F778" s="2" t="s">
        <v>23</v>
      </c>
      <c r="G778" s="3">
        <v>694</v>
      </c>
      <c r="H778" s="3">
        <v>0.59199999999999997</v>
      </c>
      <c r="I778" s="3" t="s">
        <v>6</v>
      </c>
      <c r="J778" s="3" t="b">
        <v>0</v>
      </c>
      <c r="K778" s="4" t="s">
        <v>24</v>
      </c>
      <c r="L778" s="3" t="s">
        <v>24</v>
      </c>
      <c r="M778" t="e">
        <f t="shared" si="24"/>
        <v>#VALUE!</v>
      </c>
      <c r="N778" s="46">
        <f t="shared" si="25"/>
        <v>0</v>
      </c>
      <c r="O778" s="14"/>
    </row>
    <row r="779" spans="2:15">
      <c r="B779">
        <v>3000774</v>
      </c>
      <c r="C779" s="2">
        <v>188437</v>
      </c>
      <c r="D779" s="5">
        <v>4.7500000000000001E-2</v>
      </c>
      <c r="E779" s="2" t="s">
        <v>23</v>
      </c>
      <c r="F779" s="2" t="s">
        <v>23</v>
      </c>
      <c r="G779" s="3">
        <v>731</v>
      </c>
      <c r="H779" s="3">
        <v>0.2</v>
      </c>
      <c r="I779" s="3" t="s">
        <v>6</v>
      </c>
      <c r="J779" s="3" t="b">
        <v>0</v>
      </c>
      <c r="K779" s="4" t="s">
        <v>24</v>
      </c>
      <c r="L779" s="3" t="s">
        <v>24</v>
      </c>
      <c r="M779" t="e">
        <f t="shared" si="24"/>
        <v>#VALUE!</v>
      </c>
      <c r="N779" s="46">
        <f t="shared" si="25"/>
        <v>0</v>
      </c>
      <c r="O779" s="14"/>
    </row>
    <row r="780" spans="2:15">
      <c r="B780">
        <v>3000775</v>
      </c>
      <c r="C780" s="2">
        <v>78378</v>
      </c>
      <c r="D780" s="5">
        <v>2.3599999999999999E-2</v>
      </c>
      <c r="E780" s="2" t="s">
        <v>23</v>
      </c>
      <c r="F780" s="2" t="s">
        <v>23</v>
      </c>
      <c r="G780" s="3">
        <v>676</v>
      </c>
      <c r="H780" s="3">
        <v>0.67200000000000004</v>
      </c>
      <c r="I780" s="3" t="s">
        <v>6</v>
      </c>
      <c r="J780" s="3" t="b">
        <v>0</v>
      </c>
      <c r="K780" s="4" t="s">
        <v>24</v>
      </c>
      <c r="L780" s="3" t="s">
        <v>24</v>
      </c>
      <c r="M780" t="e">
        <f t="shared" si="24"/>
        <v>#VALUE!</v>
      </c>
      <c r="N780" s="46">
        <f t="shared" si="25"/>
        <v>0</v>
      </c>
      <c r="O780" s="14"/>
    </row>
    <row r="781" spans="2:15">
      <c r="B781">
        <v>3000776</v>
      </c>
      <c r="C781" s="2">
        <v>41208</v>
      </c>
      <c r="D781" s="5">
        <v>6.2700000000000006E-2</v>
      </c>
      <c r="E781" s="2" t="s">
        <v>23</v>
      </c>
      <c r="F781" s="2" t="s">
        <v>23</v>
      </c>
      <c r="G781" s="3">
        <v>615</v>
      </c>
      <c r="H781" s="3">
        <v>0.33600000000000008</v>
      </c>
      <c r="I781" s="3" t="s">
        <v>6</v>
      </c>
      <c r="J781" s="3" t="b">
        <v>0</v>
      </c>
      <c r="K781" s="4" t="s">
        <v>24</v>
      </c>
      <c r="L781" s="3" t="s">
        <v>24</v>
      </c>
      <c r="M781" t="e">
        <f t="shared" si="24"/>
        <v>#VALUE!</v>
      </c>
      <c r="N781" s="46">
        <f t="shared" si="25"/>
        <v>0</v>
      </c>
      <c r="O781" s="14"/>
    </row>
    <row r="782" spans="2:15">
      <c r="B782">
        <v>3000777</v>
      </c>
      <c r="C782" s="2">
        <v>124387</v>
      </c>
      <c r="D782" s="5">
        <v>3.6600000000000001E-2</v>
      </c>
      <c r="E782" s="2" t="s">
        <v>23</v>
      </c>
      <c r="F782" s="2" t="s">
        <v>23</v>
      </c>
      <c r="G782" s="3">
        <v>699</v>
      </c>
      <c r="H782" s="3">
        <v>0.46400000000000008</v>
      </c>
      <c r="I782" s="3" t="s">
        <v>6</v>
      </c>
      <c r="J782" s="3" t="b">
        <v>0</v>
      </c>
      <c r="K782" s="4" t="s">
        <v>24</v>
      </c>
      <c r="L782" s="3" t="s">
        <v>24</v>
      </c>
      <c r="M782" t="e">
        <f t="shared" si="24"/>
        <v>#VALUE!</v>
      </c>
      <c r="N782" s="46">
        <f t="shared" si="25"/>
        <v>0</v>
      </c>
      <c r="O782" s="14"/>
    </row>
    <row r="783" spans="2:15">
      <c r="B783">
        <v>3000778</v>
      </c>
      <c r="C783" s="2">
        <v>25267</v>
      </c>
      <c r="D783" s="5">
        <v>3.9E-2</v>
      </c>
      <c r="E783" s="2" t="s">
        <v>23</v>
      </c>
      <c r="F783" s="2" t="s">
        <v>23</v>
      </c>
      <c r="G783" s="3">
        <v>756</v>
      </c>
      <c r="H783" s="3">
        <v>0.33600000000000008</v>
      </c>
      <c r="I783" s="3" t="s">
        <v>6</v>
      </c>
      <c r="J783" s="3" t="b">
        <v>0</v>
      </c>
      <c r="K783" s="4" t="s">
        <v>24</v>
      </c>
      <c r="L783" s="3" t="s">
        <v>24</v>
      </c>
      <c r="M783" t="e">
        <f t="shared" si="24"/>
        <v>#VALUE!</v>
      </c>
      <c r="N783" s="46">
        <f t="shared" si="25"/>
        <v>0</v>
      </c>
      <c r="O783" s="14"/>
    </row>
    <row r="784" spans="2:15">
      <c r="B784">
        <v>3000779</v>
      </c>
      <c r="C784" s="2">
        <v>150512</v>
      </c>
      <c r="D784" s="5">
        <v>4.07E-2</v>
      </c>
      <c r="E784" s="2" t="s">
        <v>23</v>
      </c>
      <c r="F784" s="2" t="s">
        <v>23</v>
      </c>
      <c r="G784" s="3">
        <v>642</v>
      </c>
      <c r="H784" s="3">
        <v>0.34400000000000008</v>
      </c>
      <c r="I784" s="3" t="s">
        <v>6</v>
      </c>
      <c r="J784" s="3" t="b">
        <v>0</v>
      </c>
      <c r="K784" s="4" t="s">
        <v>24</v>
      </c>
      <c r="L784" s="3" t="s">
        <v>24</v>
      </c>
      <c r="M784" t="e">
        <f t="shared" si="24"/>
        <v>#VALUE!</v>
      </c>
      <c r="N784" s="46">
        <f t="shared" si="25"/>
        <v>0</v>
      </c>
      <c r="O784" s="14"/>
    </row>
    <row r="785" spans="2:15">
      <c r="B785">
        <v>3000780</v>
      </c>
      <c r="C785" s="2">
        <v>118562</v>
      </c>
      <c r="D785" s="5">
        <v>3.6600000000000001E-2</v>
      </c>
      <c r="E785" s="2" t="s">
        <v>23</v>
      </c>
      <c r="F785" s="2" t="s">
        <v>23</v>
      </c>
      <c r="G785" s="3">
        <v>683</v>
      </c>
      <c r="H785" s="3">
        <v>0.2</v>
      </c>
      <c r="I785" s="3" t="s">
        <v>6</v>
      </c>
      <c r="J785" s="3" t="b">
        <v>0</v>
      </c>
      <c r="K785" s="4" t="s">
        <v>24</v>
      </c>
      <c r="L785" s="3" t="s">
        <v>24</v>
      </c>
      <c r="M785" t="e">
        <f t="shared" si="24"/>
        <v>#VALUE!</v>
      </c>
      <c r="N785" s="46">
        <f t="shared" si="25"/>
        <v>0</v>
      </c>
      <c r="O785" s="14"/>
    </row>
    <row r="786" spans="2:15">
      <c r="B786">
        <v>3000781</v>
      </c>
      <c r="C786" s="2">
        <v>122088</v>
      </c>
      <c r="D786" s="5">
        <v>2.9000000000000001E-2</v>
      </c>
      <c r="E786" s="2" t="s">
        <v>23</v>
      </c>
      <c r="F786" s="2" t="s">
        <v>23</v>
      </c>
      <c r="G786" s="3">
        <v>620</v>
      </c>
      <c r="H786" s="3">
        <v>0.31999999999999995</v>
      </c>
      <c r="I786" s="3" t="s">
        <v>6</v>
      </c>
      <c r="J786" s="3" t="b">
        <v>0</v>
      </c>
      <c r="K786" s="4" t="s">
        <v>24</v>
      </c>
      <c r="L786" s="3" t="s">
        <v>24</v>
      </c>
      <c r="M786" t="e">
        <f t="shared" si="24"/>
        <v>#VALUE!</v>
      </c>
      <c r="N786" s="46">
        <f t="shared" si="25"/>
        <v>0</v>
      </c>
      <c r="O786" s="14"/>
    </row>
    <row r="787" spans="2:15">
      <c r="B787">
        <v>3000782</v>
      </c>
      <c r="C787" s="2">
        <v>131790</v>
      </c>
      <c r="D787" s="5">
        <v>5.8599999999999999E-2</v>
      </c>
      <c r="E787" s="2" t="s">
        <v>23</v>
      </c>
      <c r="F787" s="2" t="s">
        <v>23</v>
      </c>
      <c r="G787" s="3">
        <v>634</v>
      </c>
      <c r="H787" s="3">
        <v>0.42400000000000004</v>
      </c>
      <c r="I787" s="3" t="s">
        <v>6</v>
      </c>
      <c r="J787" s="3" t="b">
        <v>0</v>
      </c>
      <c r="K787" s="4" t="s">
        <v>24</v>
      </c>
      <c r="L787" s="3" t="s">
        <v>24</v>
      </c>
      <c r="M787" t="e">
        <f t="shared" si="24"/>
        <v>#VALUE!</v>
      </c>
      <c r="N787" s="46">
        <f t="shared" si="25"/>
        <v>0</v>
      </c>
      <c r="O787" s="14"/>
    </row>
    <row r="788" spans="2:15">
      <c r="B788">
        <v>3000783</v>
      </c>
      <c r="C788" s="2">
        <v>184699</v>
      </c>
      <c r="D788" s="5">
        <v>5.4800000000000001E-2</v>
      </c>
      <c r="E788" s="2" t="s">
        <v>23</v>
      </c>
      <c r="F788" s="2" t="s">
        <v>23</v>
      </c>
      <c r="G788" s="3">
        <v>668</v>
      </c>
      <c r="H788" s="3">
        <v>0.47199999999999998</v>
      </c>
      <c r="I788" s="3" t="s">
        <v>6</v>
      </c>
      <c r="J788" s="3" t="b">
        <v>0</v>
      </c>
      <c r="K788" s="4" t="s">
        <v>24</v>
      </c>
      <c r="L788" s="3" t="s">
        <v>24</v>
      </c>
      <c r="M788" t="e">
        <f t="shared" si="24"/>
        <v>#VALUE!</v>
      </c>
      <c r="N788" s="46">
        <f t="shared" si="25"/>
        <v>0</v>
      </c>
      <c r="O788" s="14"/>
    </row>
    <row r="789" spans="2:15">
      <c r="B789">
        <v>3000784</v>
      </c>
      <c r="C789" s="2">
        <v>12174</v>
      </c>
      <c r="D789" s="5">
        <v>3.15E-2</v>
      </c>
      <c r="E789" s="2" t="s">
        <v>23</v>
      </c>
      <c r="F789" s="2" t="s">
        <v>27</v>
      </c>
      <c r="G789" s="3">
        <v>370.8</v>
      </c>
      <c r="H789" s="3">
        <v>0.33999999999999997</v>
      </c>
      <c r="I789" s="3" t="s">
        <v>6</v>
      </c>
      <c r="J789" s="3" t="s">
        <v>24</v>
      </c>
      <c r="K789" s="4">
        <v>0.08</v>
      </c>
      <c r="L789" s="3">
        <v>6</v>
      </c>
      <c r="M789">
        <f t="shared" si="24"/>
        <v>7.5592894601845442E-2</v>
      </c>
      <c r="N789" s="46">
        <f t="shared" si="25"/>
        <v>11200.08</v>
      </c>
      <c r="O789" s="14"/>
    </row>
    <row r="790" spans="2:15">
      <c r="B790">
        <v>3000785</v>
      </c>
      <c r="C790" s="2">
        <v>51778</v>
      </c>
      <c r="D790" s="5">
        <v>6.4500000000000002E-2</v>
      </c>
      <c r="E790" s="2" t="s">
        <v>23</v>
      </c>
      <c r="F790" s="2" t="s">
        <v>27</v>
      </c>
      <c r="G790" s="3">
        <v>395.4</v>
      </c>
      <c r="H790" s="3">
        <v>0.57999999999999996</v>
      </c>
      <c r="I790" s="3" t="s">
        <v>6</v>
      </c>
      <c r="J790" s="3" t="s">
        <v>24</v>
      </c>
      <c r="K790" s="4">
        <v>0.16</v>
      </c>
      <c r="L790" s="3">
        <v>4</v>
      </c>
      <c r="M790">
        <f t="shared" si="24"/>
        <v>0.1540685428443343</v>
      </c>
      <c r="N790" s="46">
        <f t="shared" si="25"/>
        <v>43493.52</v>
      </c>
      <c r="O790" s="14"/>
    </row>
    <row r="791" spans="2:15">
      <c r="B791">
        <v>3000786</v>
      </c>
      <c r="C791" s="2">
        <v>14588</v>
      </c>
      <c r="D791" s="5">
        <v>3.2899999999999999E-2</v>
      </c>
      <c r="E791" s="2" t="s">
        <v>23</v>
      </c>
      <c r="F791" s="2" t="s">
        <v>27</v>
      </c>
      <c r="G791" s="3">
        <v>400.2</v>
      </c>
      <c r="H791" s="3">
        <v>0.91</v>
      </c>
      <c r="I791" s="3" t="s">
        <v>6</v>
      </c>
      <c r="J791" s="3" t="s">
        <v>24</v>
      </c>
      <c r="K791" s="4">
        <v>0.21</v>
      </c>
      <c r="L791" s="3">
        <v>5</v>
      </c>
      <c r="M791">
        <f t="shared" si="24"/>
        <v>0.20031422230587628</v>
      </c>
      <c r="N791" s="46">
        <f t="shared" si="25"/>
        <v>11524.52</v>
      </c>
      <c r="O791" s="14"/>
    </row>
    <row r="792" spans="2:15">
      <c r="B792">
        <v>3000787</v>
      </c>
      <c r="C792" s="2">
        <v>71054</v>
      </c>
      <c r="D792" s="5">
        <v>2.29E-2</v>
      </c>
      <c r="E792" s="2" t="s">
        <v>23</v>
      </c>
      <c r="F792" s="2" t="s">
        <v>23</v>
      </c>
      <c r="G792" s="3">
        <v>764</v>
      </c>
      <c r="H792" s="3">
        <v>0.41600000000000004</v>
      </c>
      <c r="I792" s="3" t="s">
        <v>6</v>
      </c>
      <c r="J792" s="3" t="b">
        <v>0</v>
      </c>
      <c r="K792" s="4" t="s">
        <v>24</v>
      </c>
      <c r="L792" s="3" t="s">
        <v>24</v>
      </c>
      <c r="M792" t="e">
        <f t="shared" si="24"/>
        <v>#VALUE!</v>
      </c>
      <c r="N792" s="46">
        <f t="shared" si="25"/>
        <v>0</v>
      </c>
      <c r="O792" s="14"/>
    </row>
    <row r="793" spans="2:15">
      <c r="B793">
        <v>3000788</v>
      </c>
      <c r="C793" s="2">
        <v>110520</v>
      </c>
      <c r="D793" s="5">
        <v>2.0400000000000001E-2</v>
      </c>
      <c r="E793" s="2" t="s">
        <v>26</v>
      </c>
      <c r="F793" s="2" t="s">
        <v>27</v>
      </c>
      <c r="G793" s="3">
        <v>471.59999999999997</v>
      </c>
      <c r="H793" s="3">
        <v>0.61</v>
      </c>
      <c r="I793" s="3" t="s">
        <v>6</v>
      </c>
      <c r="J793" s="3" t="s">
        <v>24</v>
      </c>
      <c r="K793" s="4">
        <v>0.02</v>
      </c>
      <c r="L793" s="3">
        <v>5</v>
      </c>
      <c r="M793">
        <f t="shared" si="24"/>
        <v>1.9077544981512026E-2</v>
      </c>
      <c r="N793" s="46">
        <f t="shared" si="25"/>
        <v>108309.59999999999</v>
      </c>
      <c r="O793" s="14"/>
    </row>
    <row r="794" spans="2:15">
      <c r="B794">
        <v>3000789</v>
      </c>
      <c r="C794" s="2">
        <v>154370</v>
      </c>
      <c r="D794" s="5">
        <v>6.9599999999999995E-2</v>
      </c>
      <c r="E794" s="2" t="s">
        <v>23</v>
      </c>
      <c r="F794" s="2" t="s">
        <v>23</v>
      </c>
      <c r="G794" s="3">
        <v>786</v>
      </c>
      <c r="H794" s="3">
        <v>0.2</v>
      </c>
      <c r="I794" s="3" t="s">
        <v>6</v>
      </c>
      <c r="J794" s="3" t="b">
        <v>0</v>
      </c>
      <c r="K794" s="4" t="s">
        <v>24</v>
      </c>
      <c r="L794" s="3" t="s">
        <v>24</v>
      </c>
      <c r="M794" t="e">
        <f t="shared" si="24"/>
        <v>#VALUE!</v>
      </c>
      <c r="N794" s="46">
        <f t="shared" si="25"/>
        <v>0</v>
      </c>
      <c r="O794" s="14"/>
    </row>
    <row r="795" spans="2:15">
      <c r="B795">
        <v>3000790</v>
      </c>
      <c r="C795" s="2">
        <v>73775</v>
      </c>
      <c r="D795" s="5">
        <v>6.3100000000000003E-2</v>
      </c>
      <c r="E795" s="2" t="s">
        <v>23</v>
      </c>
      <c r="F795" s="2" t="s">
        <v>23</v>
      </c>
      <c r="G795" s="3">
        <v>654</v>
      </c>
      <c r="H795" s="3">
        <v>0.49600000000000011</v>
      </c>
      <c r="I795" s="3" t="s">
        <v>6</v>
      </c>
      <c r="J795" s="3" t="b">
        <v>0</v>
      </c>
      <c r="K795" s="4" t="s">
        <v>24</v>
      </c>
      <c r="L795" s="3" t="s">
        <v>24</v>
      </c>
      <c r="M795" t="e">
        <f t="shared" si="24"/>
        <v>#VALUE!</v>
      </c>
      <c r="N795" s="46">
        <f t="shared" si="25"/>
        <v>0</v>
      </c>
      <c r="O795" s="14"/>
    </row>
    <row r="796" spans="2:15">
      <c r="B796">
        <v>3000791</v>
      </c>
      <c r="C796" s="2">
        <v>35659</v>
      </c>
      <c r="D796" s="5">
        <v>5.33E-2</v>
      </c>
      <c r="E796" s="2" t="s">
        <v>23</v>
      </c>
      <c r="F796" s="2" t="s">
        <v>23</v>
      </c>
      <c r="G796" s="3">
        <v>633</v>
      </c>
      <c r="H796" s="3">
        <v>0.51200000000000001</v>
      </c>
      <c r="I796" s="3" t="s">
        <v>6</v>
      </c>
      <c r="J796" s="3" t="b">
        <v>0</v>
      </c>
      <c r="K796" s="4" t="s">
        <v>24</v>
      </c>
      <c r="L796" s="3" t="s">
        <v>24</v>
      </c>
      <c r="M796" t="e">
        <f t="shared" si="24"/>
        <v>#VALUE!</v>
      </c>
      <c r="N796" s="46">
        <f t="shared" si="25"/>
        <v>0</v>
      </c>
      <c r="O796" s="14"/>
    </row>
    <row r="797" spans="2:15">
      <c r="B797">
        <v>3000792</v>
      </c>
      <c r="C797" s="2">
        <v>98099</v>
      </c>
      <c r="D797" s="5">
        <v>5.8299999999999998E-2</v>
      </c>
      <c r="E797" s="2" t="s">
        <v>26</v>
      </c>
      <c r="F797" s="2" t="s">
        <v>27</v>
      </c>
      <c r="G797" s="3">
        <v>377.4</v>
      </c>
      <c r="H797" s="3">
        <v>0.4</v>
      </c>
      <c r="I797" s="3" t="s">
        <v>6</v>
      </c>
      <c r="J797" s="3" t="s">
        <v>24</v>
      </c>
      <c r="K797" s="4">
        <v>0.06</v>
      </c>
      <c r="L797" s="3">
        <v>4</v>
      </c>
      <c r="M797">
        <f t="shared" si="24"/>
        <v>5.7775703566625362E-2</v>
      </c>
      <c r="N797" s="46">
        <f t="shared" si="25"/>
        <v>92213.06</v>
      </c>
      <c r="O797" s="14"/>
    </row>
    <row r="798" spans="2:15">
      <c r="B798">
        <v>3000793</v>
      </c>
      <c r="C798" s="2">
        <v>54423</v>
      </c>
      <c r="D798" s="5">
        <v>2.7300000000000001E-2</v>
      </c>
      <c r="E798" s="2" t="s">
        <v>23</v>
      </c>
      <c r="F798" s="2" t="s">
        <v>23</v>
      </c>
      <c r="G798" s="3">
        <v>709</v>
      </c>
      <c r="H798" s="3">
        <v>0.25600000000000012</v>
      </c>
      <c r="I798" s="3" t="s">
        <v>6</v>
      </c>
      <c r="J798" s="3" t="b">
        <v>0</v>
      </c>
      <c r="K798" s="4" t="s">
        <v>24</v>
      </c>
      <c r="L798" s="3" t="s">
        <v>24</v>
      </c>
      <c r="M798" t="e">
        <f t="shared" si="24"/>
        <v>#VALUE!</v>
      </c>
      <c r="N798" s="46">
        <f t="shared" si="25"/>
        <v>0</v>
      </c>
      <c r="O798" s="14"/>
    </row>
    <row r="799" spans="2:15">
      <c r="B799">
        <v>3000794</v>
      </c>
      <c r="C799" s="2">
        <v>129383</v>
      </c>
      <c r="D799" s="5">
        <v>3.8100000000000002E-2</v>
      </c>
      <c r="E799" s="2" t="s">
        <v>26</v>
      </c>
      <c r="F799" s="2" t="s">
        <v>27</v>
      </c>
      <c r="G799" s="3">
        <v>449.4</v>
      </c>
      <c r="H799" s="3">
        <v>0.86</v>
      </c>
      <c r="I799" s="3" t="s">
        <v>6</v>
      </c>
      <c r="J799" s="3" t="s">
        <v>24</v>
      </c>
      <c r="K799" s="4">
        <v>0.05</v>
      </c>
      <c r="L799" s="3">
        <v>5</v>
      </c>
      <c r="M799">
        <f t="shared" si="24"/>
        <v>4.7693862453780073E-2</v>
      </c>
      <c r="N799" s="46">
        <f t="shared" si="25"/>
        <v>122913.84999999999</v>
      </c>
      <c r="O799" s="14"/>
    </row>
    <row r="800" spans="2:15">
      <c r="B800">
        <v>3000795</v>
      </c>
      <c r="C800" s="2">
        <v>75165</v>
      </c>
      <c r="D800" s="5">
        <v>2.93E-2</v>
      </c>
      <c r="E800" s="2" t="s">
        <v>23</v>
      </c>
      <c r="F800" s="2" t="s">
        <v>27</v>
      </c>
      <c r="G800" s="3">
        <v>475.79999999999995</v>
      </c>
      <c r="H800" s="3">
        <v>0.30999999999999994</v>
      </c>
      <c r="I800" s="3" t="s">
        <v>6</v>
      </c>
      <c r="J800" s="3" t="s">
        <v>24</v>
      </c>
      <c r="K800" s="4">
        <v>0.16</v>
      </c>
      <c r="L800" s="3">
        <v>4</v>
      </c>
      <c r="M800">
        <f t="shared" si="24"/>
        <v>0.1540685428443343</v>
      </c>
      <c r="N800" s="46">
        <f t="shared" si="25"/>
        <v>63138.6</v>
      </c>
      <c r="O800" s="14"/>
    </row>
    <row r="801" spans="2:15">
      <c r="B801">
        <v>3000796</v>
      </c>
      <c r="C801" s="2">
        <v>32216</v>
      </c>
      <c r="D801" s="5">
        <v>6.4100000000000004E-2</v>
      </c>
      <c r="E801" s="2" t="s">
        <v>23</v>
      </c>
      <c r="F801" s="2" t="s">
        <v>23</v>
      </c>
      <c r="G801" s="3">
        <v>621</v>
      </c>
      <c r="H801" s="3">
        <v>0.61599999999999999</v>
      </c>
      <c r="I801" s="3" t="s">
        <v>6</v>
      </c>
      <c r="J801" s="3" t="b">
        <v>0</v>
      </c>
      <c r="K801" s="4" t="s">
        <v>24</v>
      </c>
      <c r="L801" s="3" t="s">
        <v>24</v>
      </c>
      <c r="M801" t="e">
        <f t="shared" si="24"/>
        <v>#VALUE!</v>
      </c>
      <c r="N801" s="46">
        <f t="shared" si="25"/>
        <v>0</v>
      </c>
      <c r="O801" s="14"/>
    </row>
    <row r="802" spans="2:15">
      <c r="B802">
        <v>3000797</v>
      </c>
      <c r="C802" s="2">
        <v>49180</v>
      </c>
      <c r="D802" s="5">
        <v>3.7100000000000001E-2</v>
      </c>
      <c r="E802" s="2" t="s">
        <v>23</v>
      </c>
      <c r="F802" s="2" t="s">
        <v>23</v>
      </c>
      <c r="G802" s="3">
        <v>776</v>
      </c>
      <c r="H802" s="3">
        <v>0.2</v>
      </c>
      <c r="I802" s="3" t="s">
        <v>6</v>
      </c>
      <c r="J802" s="3" t="b">
        <v>0</v>
      </c>
      <c r="K802" s="4" t="s">
        <v>24</v>
      </c>
      <c r="L802" s="3" t="s">
        <v>24</v>
      </c>
      <c r="M802" t="e">
        <f t="shared" si="24"/>
        <v>#VALUE!</v>
      </c>
      <c r="N802" s="46">
        <f t="shared" si="25"/>
        <v>0</v>
      </c>
      <c r="O802" s="14"/>
    </row>
    <row r="803" spans="2:15">
      <c r="B803">
        <v>3000798</v>
      </c>
      <c r="C803" s="2">
        <v>91003</v>
      </c>
      <c r="D803" s="5">
        <v>2.3099999999999999E-2</v>
      </c>
      <c r="E803" s="2" t="s">
        <v>23</v>
      </c>
      <c r="F803" s="2" t="s">
        <v>25</v>
      </c>
      <c r="G803" s="3">
        <v>701</v>
      </c>
      <c r="H803" s="3">
        <v>1.06</v>
      </c>
      <c r="I803" s="3" t="s">
        <v>6</v>
      </c>
      <c r="J803" s="3" t="b">
        <v>0</v>
      </c>
      <c r="K803" s="4" t="s">
        <v>24</v>
      </c>
      <c r="L803" s="3" t="s">
        <v>24</v>
      </c>
      <c r="M803" t="e">
        <f t="shared" si="24"/>
        <v>#VALUE!</v>
      </c>
      <c r="N803" s="46">
        <f t="shared" si="25"/>
        <v>0</v>
      </c>
      <c r="O803" s="14"/>
    </row>
    <row r="804" spans="2:15">
      <c r="B804">
        <v>3000799</v>
      </c>
      <c r="C804" s="2">
        <v>133280</v>
      </c>
      <c r="D804" s="5">
        <v>4.8399999999999999E-2</v>
      </c>
      <c r="E804" s="2" t="s">
        <v>23</v>
      </c>
      <c r="F804" s="2" t="s">
        <v>23</v>
      </c>
      <c r="G804" s="3">
        <v>700</v>
      </c>
      <c r="H804" s="3">
        <v>0.40800000000000014</v>
      </c>
      <c r="I804" s="3" t="s">
        <v>6</v>
      </c>
      <c r="J804" s="3" t="b">
        <v>0</v>
      </c>
      <c r="K804" s="4" t="s">
        <v>24</v>
      </c>
      <c r="L804" s="3" t="s">
        <v>24</v>
      </c>
      <c r="M804" t="e">
        <f t="shared" si="24"/>
        <v>#VALUE!</v>
      </c>
      <c r="N804" s="46">
        <f t="shared" si="25"/>
        <v>0</v>
      </c>
      <c r="O804" s="14"/>
    </row>
    <row r="805" spans="2:15">
      <c r="B805">
        <v>3000800</v>
      </c>
      <c r="C805" s="2">
        <v>162621</v>
      </c>
      <c r="D805" s="5">
        <v>3.27E-2</v>
      </c>
      <c r="E805" s="2" t="s">
        <v>23</v>
      </c>
      <c r="F805" s="2" t="s">
        <v>23</v>
      </c>
      <c r="G805" s="3">
        <v>619</v>
      </c>
      <c r="H805" s="3">
        <v>0.75200000000000011</v>
      </c>
      <c r="I805" s="3" t="s">
        <v>6</v>
      </c>
      <c r="J805" s="3" t="b">
        <v>0</v>
      </c>
      <c r="K805" s="4" t="s">
        <v>24</v>
      </c>
      <c r="L805" s="3" t="s">
        <v>24</v>
      </c>
      <c r="M805" t="e">
        <f t="shared" si="24"/>
        <v>#VALUE!</v>
      </c>
      <c r="N805" s="46">
        <f t="shared" si="25"/>
        <v>0</v>
      </c>
      <c r="O805" s="14"/>
    </row>
    <row r="806" spans="2:15">
      <c r="B806">
        <v>3000801</v>
      </c>
      <c r="C806" s="2">
        <v>98331</v>
      </c>
      <c r="D806" s="5">
        <v>6.4100000000000004E-2</v>
      </c>
      <c r="E806" s="2" t="s">
        <v>26</v>
      </c>
      <c r="F806" s="2" t="s">
        <v>27</v>
      </c>
      <c r="G806" s="3">
        <v>391.2</v>
      </c>
      <c r="H806" s="3">
        <v>0.52</v>
      </c>
      <c r="I806" s="3" t="s">
        <v>6</v>
      </c>
      <c r="J806" s="3" t="s">
        <v>24</v>
      </c>
      <c r="K806" s="4">
        <v>0.05</v>
      </c>
      <c r="L806" s="3">
        <v>4</v>
      </c>
      <c r="M806">
        <f t="shared" si="24"/>
        <v>4.8146419638854472E-2</v>
      </c>
      <c r="N806" s="46">
        <f t="shared" si="25"/>
        <v>93414.45</v>
      </c>
      <c r="O806" s="14"/>
    </row>
    <row r="807" spans="2:15">
      <c r="B807">
        <v>3000802</v>
      </c>
      <c r="C807" s="2">
        <v>97902</v>
      </c>
      <c r="D807" s="5">
        <v>5.1400000000000001E-2</v>
      </c>
      <c r="E807" s="2" t="s">
        <v>23</v>
      </c>
      <c r="F807" s="2" t="s">
        <v>23</v>
      </c>
      <c r="G807" s="3">
        <v>736</v>
      </c>
      <c r="H807" s="3">
        <v>0.24</v>
      </c>
      <c r="I807" s="3" t="s">
        <v>6</v>
      </c>
      <c r="J807" s="3" t="b">
        <v>0</v>
      </c>
      <c r="K807" s="4" t="s">
        <v>24</v>
      </c>
      <c r="L807" s="3" t="s">
        <v>24</v>
      </c>
      <c r="M807" t="e">
        <f t="shared" si="24"/>
        <v>#VALUE!</v>
      </c>
      <c r="N807" s="46">
        <f t="shared" si="25"/>
        <v>0</v>
      </c>
      <c r="O807" s="14"/>
    </row>
    <row r="808" spans="2:15">
      <c r="B808">
        <v>3000803</v>
      </c>
      <c r="C808" s="2">
        <v>42484</v>
      </c>
      <c r="D808" s="5">
        <v>6.0299999999999999E-2</v>
      </c>
      <c r="E808" s="2" t="s">
        <v>23</v>
      </c>
      <c r="F808" s="2" t="s">
        <v>23</v>
      </c>
      <c r="G808" s="3">
        <v>716</v>
      </c>
      <c r="H808" s="3">
        <v>0.20800000000000007</v>
      </c>
      <c r="I808" s="3" t="s">
        <v>6</v>
      </c>
      <c r="J808" s="3" t="b">
        <v>0</v>
      </c>
      <c r="K808" s="4" t="s">
        <v>24</v>
      </c>
      <c r="L808" s="3" t="s">
        <v>24</v>
      </c>
      <c r="M808" t="e">
        <f t="shared" si="24"/>
        <v>#VALUE!</v>
      </c>
      <c r="N808" s="46">
        <f t="shared" si="25"/>
        <v>0</v>
      </c>
      <c r="O808" s="14"/>
    </row>
    <row r="809" spans="2:15">
      <c r="B809">
        <v>3000804</v>
      </c>
      <c r="C809" s="2">
        <v>21344</v>
      </c>
      <c r="D809" s="5">
        <v>3.1300000000000001E-2</v>
      </c>
      <c r="E809" s="2" t="s">
        <v>23</v>
      </c>
      <c r="F809" s="2" t="s">
        <v>23</v>
      </c>
      <c r="G809" s="3">
        <v>772</v>
      </c>
      <c r="H809" s="3">
        <v>0.2</v>
      </c>
      <c r="I809" s="3" t="s">
        <v>6</v>
      </c>
      <c r="J809" s="3" t="b">
        <v>0</v>
      </c>
      <c r="K809" s="4" t="s">
        <v>24</v>
      </c>
      <c r="L809" s="3" t="s">
        <v>24</v>
      </c>
      <c r="M809" t="e">
        <f t="shared" si="24"/>
        <v>#VALUE!</v>
      </c>
      <c r="N809" s="46">
        <f t="shared" si="25"/>
        <v>0</v>
      </c>
      <c r="O809" s="14"/>
    </row>
    <row r="810" spans="2:15">
      <c r="B810">
        <v>3000805</v>
      </c>
      <c r="C810" s="2">
        <v>107634</v>
      </c>
      <c r="D810" s="5">
        <v>2.58E-2</v>
      </c>
      <c r="E810" s="2" t="s">
        <v>23</v>
      </c>
      <c r="F810" s="2" t="s">
        <v>23</v>
      </c>
      <c r="G810" s="3">
        <v>659</v>
      </c>
      <c r="H810" s="3">
        <v>0.69600000000000006</v>
      </c>
      <c r="I810" s="3" t="s">
        <v>6</v>
      </c>
      <c r="J810" s="3" t="b">
        <v>0</v>
      </c>
      <c r="K810" s="4" t="s">
        <v>24</v>
      </c>
      <c r="L810" s="3" t="s">
        <v>24</v>
      </c>
      <c r="M810" t="e">
        <f t="shared" si="24"/>
        <v>#VALUE!</v>
      </c>
      <c r="N810" s="46">
        <f t="shared" si="25"/>
        <v>0</v>
      </c>
      <c r="O810" s="14"/>
    </row>
    <row r="811" spans="2:15">
      <c r="B811">
        <v>3000806</v>
      </c>
      <c r="C811" s="2">
        <v>82482</v>
      </c>
      <c r="D811" s="5">
        <v>6.5100000000000005E-2</v>
      </c>
      <c r="E811" s="2" t="s">
        <v>23</v>
      </c>
      <c r="F811" s="2" t="s">
        <v>23</v>
      </c>
      <c r="G811" s="3">
        <v>758</v>
      </c>
      <c r="H811" s="3">
        <v>0.39200000000000002</v>
      </c>
      <c r="I811" s="3" t="s">
        <v>6</v>
      </c>
      <c r="J811" s="3" t="b">
        <v>0</v>
      </c>
      <c r="K811" s="4" t="s">
        <v>24</v>
      </c>
      <c r="L811" s="3" t="s">
        <v>24</v>
      </c>
      <c r="M811" t="e">
        <f t="shared" si="24"/>
        <v>#VALUE!</v>
      </c>
      <c r="N811" s="46">
        <f t="shared" si="25"/>
        <v>0</v>
      </c>
      <c r="O811" s="14"/>
    </row>
    <row r="812" spans="2:15">
      <c r="B812">
        <v>3000807</v>
      </c>
      <c r="C812" s="2">
        <v>82238</v>
      </c>
      <c r="D812" s="5">
        <v>2.4299999999999999E-2</v>
      </c>
      <c r="E812" s="2" t="s">
        <v>23</v>
      </c>
      <c r="F812" s="2" t="s">
        <v>23</v>
      </c>
      <c r="G812" s="3">
        <v>744</v>
      </c>
      <c r="H812" s="3">
        <v>0.33600000000000008</v>
      </c>
      <c r="I812" s="3" t="s">
        <v>6</v>
      </c>
      <c r="J812" s="3" t="b">
        <v>0</v>
      </c>
      <c r="K812" s="4" t="s">
        <v>24</v>
      </c>
      <c r="L812" s="3" t="s">
        <v>24</v>
      </c>
      <c r="M812" t="e">
        <f t="shared" si="24"/>
        <v>#VALUE!</v>
      </c>
      <c r="N812" s="46">
        <f t="shared" si="25"/>
        <v>0</v>
      </c>
      <c r="O812" s="14"/>
    </row>
    <row r="813" spans="2:15">
      <c r="B813">
        <v>3000808</v>
      </c>
      <c r="C813" s="2">
        <v>105428</v>
      </c>
      <c r="D813" s="5">
        <v>6.9099999999999995E-2</v>
      </c>
      <c r="E813" s="2" t="s">
        <v>23</v>
      </c>
      <c r="F813" s="2" t="s">
        <v>23</v>
      </c>
      <c r="G813" s="3">
        <v>674</v>
      </c>
      <c r="H813" s="3">
        <v>0.22400000000000009</v>
      </c>
      <c r="I813" s="3" t="s">
        <v>6</v>
      </c>
      <c r="J813" s="3" t="b">
        <v>0</v>
      </c>
      <c r="K813" s="4" t="s">
        <v>24</v>
      </c>
      <c r="L813" s="3" t="s">
        <v>24</v>
      </c>
      <c r="M813" t="e">
        <f t="shared" si="24"/>
        <v>#VALUE!</v>
      </c>
      <c r="N813" s="46">
        <f t="shared" si="25"/>
        <v>0</v>
      </c>
      <c r="O813" s="14"/>
    </row>
    <row r="814" spans="2:15">
      <c r="B814">
        <v>3000809</v>
      </c>
      <c r="C814" s="2">
        <v>162597</v>
      </c>
      <c r="D814" s="5">
        <v>5.1999999999999998E-2</v>
      </c>
      <c r="E814" s="2" t="s">
        <v>23</v>
      </c>
      <c r="F814" s="2" t="s">
        <v>23</v>
      </c>
      <c r="G814" s="3">
        <v>691</v>
      </c>
      <c r="H814" s="3">
        <v>0.45600000000000007</v>
      </c>
      <c r="I814" s="3" t="s">
        <v>6</v>
      </c>
      <c r="J814" s="3" t="b">
        <v>0</v>
      </c>
      <c r="K814" s="4" t="s">
        <v>24</v>
      </c>
      <c r="L814" s="3" t="s">
        <v>24</v>
      </c>
      <c r="M814" t="e">
        <f t="shared" si="24"/>
        <v>#VALUE!</v>
      </c>
      <c r="N814" s="46">
        <f t="shared" si="25"/>
        <v>0</v>
      </c>
      <c r="O814" s="14"/>
    </row>
    <row r="815" spans="2:15">
      <c r="B815">
        <v>3000810</v>
      </c>
      <c r="C815" s="2">
        <v>68881</v>
      </c>
      <c r="D815" s="5">
        <v>3.78E-2</v>
      </c>
      <c r="E815" s="2" t="s">
        <v>26</v>
      </c>
      <c r="F815" s="2" t="s">
        <v>27</v>
      </c>
      <c r="G815" s="3">
        <v>400.8</v>
      </c>
      <c r="H815" s="3">
        <v>0.62</v>
      </c>
      <c r="I815" s="3" t="s">
        <v>6</v>
      </c>
      <c r="J815" s="3" t="s">
        <v>24</v>
      </c>
      <c r="K815" s="4">
        <v>0.24</v>
      </c>
      <c r="L815" s="3">
        <v>3</v>
      </c>
      <c r="M815">
        <f t="shared" si="24"/>
        <v>0.23329570101767569</v>
      </c>
      <c r="N815" s="46">
        <f t="shared" si="25"/>
        <v>52349.56</v>
      </c>
      <c r="O815" s="14"/>
    </row>
    <row r="816" spans="2:15">
      <c r="B816">
        <v>3000811</v>
      </c>
      <c r="C816" s="2">
        <v>135768</v>
      </c>
      <c r="D816" s="5">
        <v>4.3900000000000002E-2</v>
      </c>
      <c r="E816" s="2" t="s">
        <v>23</v>
      </c>
      <c r="F816" s="2" t="s">
        <v>23</v>
      </c>
      <c r="G816" s="3">
        <v>693</v>
      </c>
      <c r="H816" s="3">
        <v>0.4</v>
      </c>
      <c r="I816" s="3" t="s">
        <v>6</v>
      </c>
      <c r="J816" s="3" t="b">
        <v>0</v>
      </c>
      <c r="K816" s="4" t="s">
        <v>24</v>
      </c>
      <c r="L816" s="3" t="s">
        <v>24</v>
      </c>
      <c r="M816" t="e">
        <f t="shared" si="24"/>
        <v>#VALUE!</v>
      </c>
      <c r="N816" s="46">
        <f t="shared" si="25"/>
        <v>0</v>
      </c>
      <c r="O816" s="14"/>
    </row>
    <row r="817" spans="2:15">
      <c r="B817">
        <v>3000812</v>
      </c>
      <c r="C817" s="2">
        <v>141040</v>
      </c>
      <c r="D817" s="5">
        <v>6.8199999999999997E-2</v>
      </c>
      <c r="E817" s="2" t="s">
        <v>23</v>
      </c>
      <c r="F817" s="2" t="s">
        <v>23</v>
      </c>
      <c r="G817" s="3">
        <v>723</v>
      </c>
      <c r="H817" s="3">
        <v>0.41600000000000004</v>
      </c>
      <c r="I817" s="3" t="s">
        <v>6</v>
      </c>
      <c r="J817" s="3" t="b">
        <v>0</v>
      </c>
      <c r="K817" s="4" t="s">
        <v>24</v>
      </c>
      <c r="L817" s="3" t="s">
        <v>24</v>
      </c>
      <c r="M817" t="e">
        <f t="shared" si="24"/>
        <v>#VALUE!</v>
      </c>
      <c r="N817" s="46">
        <f t="shared" si="25"/>
        <v>0</v>
      </c>
      <c r="O817" s="14"/>
    </row>
    <row r="818" spans="2:15">
      <c r="B818">
        <v>3000813</v>
      </c>
      <c r="C818" s="2">
        <v>165891</v>
      </c>
      <c r="D818" s="5">
        <v>4.8000000000000001E-2</v>
      </c>
      <c r="E818" s="2" t="s">
        <v>23</v>
      </c>
      <c r="F818" s="2" t="s">
        <v>23</v>
      </c>
      <c r="G818" s="3">
        <v>656</v>
      </c>
      <c r="H818" s="3">
        <v>0.2</v>
      </c>
      <c r="I818" s="3" t="s">
        <v>6</v>
      </c>
      <c r="J818" s="3" t="b">
        <v>0</v>
      </c>
      <c r="K818" s="4" t="s">
        <v>24</v>
      </c>
      <c r="L818" s="3" t="s">
        <v>24</v>
      </c>
      <c r="M818" t="e">
        <f t="shared" si="24"/>
        <v>#VALUE!</v>
      </c>
      <c r="N818" s="46">
        <f t="shared" si="25"/>
        <v>0</v>
      </c>
      <c r="O818" s="14"/>
    </row>
    <row r="819" spans="2:15">
      <c r="B819">
        <v>3000814</v>
      </c>
      <c r="C819" s="2">
        <v>69646</v>
      </c>
      <c r="D819" s="5">
        <v>3.9800000000000002E-2</v>
      </c>
      <c r="E819" s="2" t="s">
        <v>26</v>
      </c>
      <c r="F819" s="2" t="s">
        <v>27</v>
      </c>
      <c r="G819" s="3">
        <v>467.4</v>
      </c>
      <c r="H819" s="3">
        <v>0.71000000000000008</v>
      </c>
      <c r="I819" s="3" t="s">
        <v>6</v>
      </c>
      <c r="J819" s="3" t="s">
        <v>24</v>
      </c>
      <c r="K819" s="4">
        <v>0.25</v>
      </c>
      <c r="L819" s="3">
        <v>6</v>
      </c>
      <c r="M819">
        <f t="shared" si="24"/>
        <v>0.23622779563076698</v>
      </c>
      <c r="N819" s="46">
        <f t="shared" si="25"/>
        <v>52234.5</v>
      </c>
      <c r="O819" s="14"/>
    </row>
    <row r="820" spans="2:15">
      <c r="B820">
        <v>3000815</v>
      </c>
      <c r="C820" s="2">
        <v>145932</v>
      </c>
      <c r="D820" s="5">
        <v>2.64E-2</v>
      </c>
      <c r="E820" s="2" t="s">
        <v>23</v>
      </c>
      <c r="F820" s="2" t="s">
        <v>23</v>
      </c>
      <c r="G820" s="3">
        <v>705</v>
      </c>
      <c r="H820" s="3">
        <v>0.2</v>
      </c>
      <c r="I820" s="3" t="s">
        <v>6</v>
      </c>
      <c r="J820" s="3" t="b">
        <v>0</v>
      </c>
      <c r="K820" s="4" t="s">
        <v>24</v>
      </c>
      <c r="L820" s="3" t="s">
        <v>24</v>
      </c>
      <c r="M820" t="e">
        <f t="shared" si="24"/>
        <v>#VALUE!</v>
      </c>
      <c r="N820" s="46">
        <f t="shared" si="25"/>
        <v>0</v>
      </c>
      <c r="O820" s="14"/>
    </row>
    <row r="821" spans="2:15">
      <c r="B821">
        <v>3000816</v>
      </c>
      <c r="C821" s="2">
        <v>55909</v>
      </c>
      <c r="D821" s="5">
        <v>3.9600000000000003E-2</v>
      </c>
      <c r="E821" s="2" t="s">
        <v>23</v>
      </c>
      <c r="F821" s="2" t="s">
        <v>23</v>
      </c>
      <c r="G821" s="3">
        <v>770</v>
      </c>
      <c r="H821" s="3">
        <v>0.34400000000000008</v>
      </c>
      <c r="I821" s="3" t="s">
        <v>6</v>
      </c>
      <c r="J821" s="3" t="b">
        <v>0</v>
      </c>
      <c r="K821" s="4" t="s">
        <v>24</v>
      </c>
      <c r="L821" s="3" t="s">
        <v>24</v>
      </c>
      <c r="M821" t="e">
        <f t="shared" si="24"/>
        <v>#VALUE!</v>
      </c>
      <c r="N821" s="46">
        <f t="shared" si="25"/>
        <v>0</v>
      </c>
      <c r="O821" s="14"/>
    </row>
    <row r="822" spans="2:15">
      <c r="B822">
        <v>3000817</v>
      </c>
      <c r="C822" s="2">
        <v>151158</v>
      </c>
      <c r="D822" s="5">
        <v>5.8700000000000002E-2</v>
      </c>
      <c r="E822" s="2" t="s">
        <v>23</v>
      </c>
      <c r="F822" s="2" t="s">
        <v>23</v>
      </c>
      <c r="G822" s="3">
        <v>745</v>
      </c>
      <c r="H822" s="3">
        <v>0.39200000000000002</v>
      </c>
      <c r="I822" s="3" t="s">
        <v>6</v>
      </c>
      <c r="J822" s="3" t="b">
        <v>0</v>
      </c>
      <c r="K822" s="4" t="s">
        <v>24</v>
      </c>
      <c r="L822" s="3" t="s">
        <v>24</v>
      </c>
      <c r="M822" t="e">
        <f t="shared" si="24"/>
        <v>#VALUE!</v>
      </c>
      <c r="N822" s="46">
        <f t="shared" si="25"/>
        <v>0</v>
      </c>
      <c r="O822" s="14"/>
    </row>
    <row r="823" spans="2:15">
      <c r="B823">
        <v>3000818</v>
      </c>
      <c r="C823" s="2">
        <v>178868</v>
      </c>
      <c r="D823" s="5">
        <v>3.73E-2</v>
      </c>
      <c r="E823" s="2" t="s">
        <v>23</v>
      </c>
      <c r="F823" s="2" t="s">
        <v>23</v>
      </c>
      <c r="G823" s="3">
        <v>653</v>
      </c>
      <c r="H823" s="3">
        <v>0.72000000000000008</v>
      </c>
      <c r="I823" s="3" t="s">
        <v>6</v>
      </c>
      <c r="J823" s="3" t="b">
        <v>0</v>
      </c>
      <c r="K823" s="4" t="s">
        <v>24</v>
      </c>
      <c r="L823" s="3" t="s">
        <v>24</v>
      </c>
      <c r="M823" t="e">
        <f t="shared" si="24"/>
        <v>#VALUE!</v>
      </c>
      <c r="N823" s="46">
        <f t="shared" si="25"/>
        <v>0</v>
      </c>
      <c r="O823" s="14"/>
    </row>
    <row r="824" spans="2:15">
      <c r="B824">
        <v>3000819</v>
      </c>
      <c r="C824" s="2">
        <v>115543</v>
      </c>
      <c r="D824" s="5">
        <v>4.5199999999999997E-2</v>
      </c>
      <c r="E824" s="2" t="s">
        <v>23</v>
      </c>
      <c r="F824" s="2" t="s">
        <v>23</v>
      </c>
      <c r="G824" s="3">
        <v>616</v>
      </c>
      <c r="H824" s="3">
        <v>0.45600000000000007</v>
      </c>
      <c r="I824" s="3" t="s">
        <v>6</v>
      </c>
      <c r="J824" s="3" t="b">
        <v>0</v>
      </c>
      <c r="K824" s="4" t="s">
        <v>24</v>
      </c>
      <c r="L824" s="3" t="s">
        <v>24</v>
      </c>
      <c r="M824" t="e">
        <f t="shared" si="24"/>
        <v>#VALUE!</v>
      </c>
      <c r="N824" s="46">
        <f t="shared" si="25"/>
        <v>0</v>
      </c>
      <c r="O824" s="14"/>
    </row>
    <row r="825" spans="2:15">
      <c r="B825">
        <v>3000820</v>
      </c>
      <c r="C825" s="2">
        <v>64296</v>
      </c>
      <c r="D825" s="5">
        <v>6.1800000000000001E-2</v>
      </c>
      <c r="E825" s="2" t="s">
        <v>23</v>
      </c>
      <c r="F825" s="2" t="s">
        <v>23</v>
      </c>
      <c r="G825" s="3">
        <v>654</v>
      </c>
      <c r="H825" s="3">
        <v>0.2</v>
      </c>
      <c r="I825" s="3" t="s">
        <v>6</v>
      </c>
      <c r="J825" s="3" t="b">
        <v>0</v>
      </c>
      <c r="K825" s="4" t="s">
        <v>24</v>
      </c>
      <c r="L825" s="3" t="s">
        <v>24</v>
      </c>
      <c r="M825" t="e">
        <f t="shared" si="24"/>
        <v>#VALUE!</v>
      </c>
      <c r="N825" s="46">
        <f t="shared" si="25"/>
        <v>0</v>
      </c>
      <c r="O825" s="14"/>
    </row>
    <row r="826" spans="2:15">
      <c r="B826">
        <v>3000821</v>
      </c>
      <c r="C826" s="2">
        <v>106335</v>
      </c>
      <c r="D826" s="5">
        <v>6.8500000000000005E-2</v>
      </c>
      <c r="E826" s="2" t="s">
        <v>23</v>
      </c>
      <c r="F826" s="2" t="s">
        <v>23</v>
      </c>
      <c r="G826" s="3">
        <v>793</v>
      </c>
      <c r="H826" s="3">
        <v>0.504</v>
      </c>
      <c r="I826" s="3" t="s">
        <v>6</v>
      </c>
      <c r="J826" s="3" t="b">
        <v>0</v>
      </c>
      <c r="K826" s="4" t="s">
        <v>24</v>
      </c>
      <c r="L826" s="3" t="s">
        <v>24</v>
      </c>
      <c r="M826" t="e">
        <f t="shared" si="24"/>
        <v>#VALUE!</v>
      </c>
      <c r="N826" s="46">
        <f t="shared" si="25"/>
        <v>0</v>
      </c>
      <c r="O826" s="14"/>
    </row>
    <row r="827" spans="2:15">
      <c r="B827">
        <v>3000822</v>
      </c>
      <c r="C827" s="2">
        <v>41280</v>
      </c>
      <c r="D827" s="5">
        <v>4.7100000000000003E-2</v>
      </c>
      <c r="E827" s="2" t="s">
        <v>23</v>
      </c>
      <c r="F827" s="2" t="s">
        <v>23</v>
      </c>
      <c r="G827" s="3">
        <v>713</v>
      </c>
      <c r="H827" s="3">
        <v>0.68800000000000006</v>
      </c>
      <c r="I827" s="3" t="s">
        <v>6</v>
      </c>
      <c r="J827" s="3" t="b">
        <v>0</v>
      </c>
      <c r="K827" s="4" t="s">
        <v>24</v>
      </c>
      <c r="L827" s="3" t="s">
        <v>24</v>
      </c>
      <c r="M827" t="e">
        <f t="shared" si="24"/>
        <v>#VALUE!</v>
      </c>
      <c r="N827" s="46">
        <f t="shared" si="25"/>
        <v>0</v>
      </c>
      <c r="O827" s="14"/>
    </row>
    <row r="828" spans="2:15">
      <c r="B828">
        <v>3000823</v>
      </c>
      <c r="C828" s="2">
        <v>113298</v>
      </c>
      <c r="D828" s="5">
        <v>5.9499999999999997E-2</v>
      </c>
      <c r="E828" s="2" t="s">
        <v>23</v>
      </c>
      <c r="F828" s="2" t="s">
        <v>23</v>
      </c>
      <c r="G828" s="3">
        <v>635</v>
      </c>
      <c r="H828" s="3">
        <v>0.39200000000000002</v>
      </c>
      <c r="I828" s="3" t="s">
        <v>6</v>
      </c>
      <c r="J828" s="3" t="b">
        <v>0</v>
      </c>
      <c r="K828" s="4" t="s">
        <v>24</v>
      </c>
      <c r="L828" s="3" t="s">
        <v>24</v>
      </c>
      <c r="M828" t="e">
        <f t="shared" si="24"/>
        <v>#VALUE!</v>
      </c>
      <c r="N828" s="46">
        <f t="shared" si="25"/>
        <v>0</v>
      </c>
      <c r="O828" s="14"/>
    </row>
    <row r="829" spans="2:15">
      <c r="B829">
        <v>3000824</v>
      </c>
      <c r="C829" s="2">
        <v>128793</v>
      </c>
      <c r="D829" s="5">
        <v>2.87E-2</v>
      </c>
      <c r="E829" s="2" t="s">
        <v>23</v>
      </c>
      <c r="F829" s="2" t="s">
        <v>23</v>
      </c>
      <c r="G829" s="3">
        <v>607</v>
      </c>
      <c r="H829" s="3">
        <v>0.64800000000000002</v>
      </c>
      <c r="I829" s="3" t="s">
        <v>6</v>
      </c>
      <c r="J829" s="3" t="b">
        <v>0</v>
      </c>
      <c r="K829" s="4" t="s">
        <v>24</v>
      </c>
      <c r="L829" s="3" t="s">
        <v>24</v>
      </c>
      <c r="M829" t="e">
        <f t="shared" si="24"/>
        <v>#VALUE!</v>
      </c>
      <c r="N829" s="46">
        <f t="shared" si="25"/>
        <v>0</v>
      </c>
      <c r="O829" s="14"/>
    </row>
    <row r="830" spans="2:15">
      <c r="B830">
        <v>3000825</v>
      </c>
      <c r="C830" s="2">
        <v>22167</v>
      </c>
      <c r="D830" s="5">
        <v>2.53E-2</v>
      </c>
      <c r="E830" s="2" t="s">
        <v>23</v>
      </c>
      <c r="F830" s="2" t="s">
        <v>23</v>
      </c>
      <c r="G830" s="3">
        <v>773</v>
      </c>
      <c r="H830" s="3">
        <v>0.2</v>
      </c>
      <c r="I830" s="3" t="s">
        <v>6</v>
      </c>
      <c r="J830" s="3" t="b">
        <v>0</v>
      </c>
      <c r="K830" s="4" t="s">
        <v>24</v>
      </c>
      <c r="L830" s="3" t="s">
        <v>24</v>
      </c>
      <c r="M830" t="e">
        <f t="shared" si="24"/>
        <v>#VALUE!</v>
      </c>
      <c r="N830" s="46">
        <f t="shared" si="25"/>
        <v>0</v>
      </c>
      <c r="O830" s="14"/>
    </row>
    <row r="831" spans="2:15">
      <c r="B831">
        <v>3000826</v>
      </c>
      <c r="C831" s="2">
        <v>132192</v>
      </c>
      <c r="D831" s="5">
        <v>6.0299999999999999E-2</v>
      </c>
      <c r="E831" s="2" t="s">
        <v>23</v>
      </c>
      <c r="F831" s="2" t="s">
        <v>23</v>
      </c>
      <c r="G831" s="3">
        <v>643</v>
      </c>
      <c r="H831" s="3">
        <v>0.70400000000000007</v>
      </c>
      <c r="I831" s="3" t="s">
        <v>6</v>
      </c>
      <c r="J831" s="3" t="b">
        <v>0</v>
      </c>
      <c r="K831" s="4" t="s">
        <v>24</v>
      </c>
      <c r="L831" s="3" t="s">
        <v>24</v>
      </c>
      <c r="M831" t="e">
        <f t="shared" si="24"/>
        <v>#VALUE!</v>
      </c>
      <c r="N831" s="46">
        <f t="shared" si="25"/>
        <v>0</v>
      </c>
      <c r="O831" s="14"/>
    </row>
    <row r="832" spans="2:15">
      <c r="B832">
        <v>3000827</v>
      </c>
      <c r="C832" s="2">
        <v>196279</v>
      </c>
      <c r="D832" s="5">
        <v>4.9200000000000001E-2</v>
      </c>
      <c r="E832" s="2" t="s">
        <v>23</v>
      </c>
      <c r="F832" s="2" t="s">
        <v>25</v>
      </c>
      <c r="G832" s="3">
        <v>779</v>
      </c>
      <c r="H832" s="3">
        <v>0.38</v>
      </c>
      <c r="I832" s="3" t="s">
        <v>6</v>
      </c>
      <c r="J832" s="3" t="b">
        <v>0</v>
      </c>
      <c r="K832" s="4" t="s">
        <v>24</v>
      </c>
      <c r="L832" s="3" t="s">
        <v>24</v>
      </c>
      <c r="M832" t="e">
        <f t="shared" si="24"/>
        <v>#VALUE!</v>
      </c>
      <c r="N832" s="46">
        <f t="shared" si="25"/>
        <v>0</v>
      </c>
      <c r="O832" s="14"/>
    </row>
    <row r="833" spans="2:15">
      <c r="B833">
        <v>3000828</v>
      </c>
      <c r="C833" s="2">
        <v>84191</v>
      </c>
      <c r="D833" s="5">
        <v>6.9599999999999995E-2</v>
      </c>
      <c r="E833" s="2" t="s">
        <v>23</v>
      </c>
      <c r="F833" s="2" t="s">
        <v>23</v>
      </c>
      <c r="G833" s="3">
        <v>716</v>
      </c>
      <c r="H833" s="3">
        <v>0.64</v>
      </c>
      <c r="I833" s="3" t="s">
        <v>6</v>
      </c>
      <c r="J833" s="3" t="b">
        <v>0</v>
      </c>
      <c r="K833" s="4" t="s">
        <v>24</v>
      </c>
      <c r="L833" s="3" t="s">
        <v>24</v>
      </c>
      <c r="M833" t="e">
        <f t="shared" si="24"/>
        <v>#VALUE!</v>
      </c>
      <c r="N833" s="46">
        <f t="shared" si="25"/>
        <v>0</v>
      </c>
      <c r="O833" s="14"/>
    </row>
    <row r="834" spans="2:15">
      <c r="B834">
        <v>3000829</v>
      </c>
      <c r="C834" s="2">
        <v>6203</v>
      </c>
      <c r="D834" s="5">
        <v>5.8999999999999997E-2</v>
      </c>
      <c r="E834" s="2" t="s">
        <v>23</v>
      </c>
      <c r="F834" s="2" t="s">
        <v>23</v>
      </c>
      <c r="G834" s="3">
        <v>792</v>
      </c>
      <c r="H834" s="3">
        <v>0.3680000000000001</v>
      </c>
      <c r="I834" s="3" t="s">
        <v>6</v>
      </c>
      <c r="J834" s="3" t="b">
        <v>0</v>
      </c>
      <c r="K834" s="4" t="s">
        <v>24</v>
      </c>
      <c r="L834" s="3" t="s">
        <v>24</v>
      </c>
      <c r="M834" t="e">
        <f t="shared" si="24"/>
        <v>#VALUE!</v>
      </c>
      <c r="N834" s="46">
        <f t="shared" si="25"/>
        <v>0</v>
      </c>
      <c r="O834" s="14"/>
    </row>
    <row r="835" spans="2:15">
      <c r="B835">
        <v>3000830</v>
      </c>
      <c r="C835" s="2">
        <v>126428</v>
      </c>
      <c r="D835" s="5">
        <v>4.9200000000000001E-2</v>
      </c>
      <c r="E835" s="2" t="s">
        <v>23</v>
      </c>
      <c r="F835" s="2" t="s">
        <v>23</v>
      </c>
      <c r="G835" s="3">
        <v>612</v>
      </c>
      <c r="H835" s="3">
        <v>0.78400000000000014</v>
      </c>
      <c r="I835" s="3" t="s">
        <v>6</v>
      </c>
      <c r="J835" s="3" t="b">
        <v>0</v>
      </c>
      <c r="K835" s="4" t="s">
        <v>24</v>
      </c>
      <c r="L835" s="3" t="s">
        <v>24</v>
      </c>
      <c r="M835" t="e">
        <f t="shared" si="24"/>
        <v>#VALUE!</v>
      </c>
      <c r="N835" s="46">
        <f t="shared" si="25"/>
        <v>0</v>
      </c>
      <c r="O835" s="14"/>
    </row>
    <row r="836" spans="2:15">
      <c r="B836">
        <v>3000831</v>
      </c>
      <c r="C836" s="2">
        <v>164585</v>
      </c>
      <c r="D836" s="5">
        <v>6.3E-2</v>
      </c>
      <c r="E836" s="2" t="s">
        <v>26</v>
      </c>
      <c r="F836" s="2" t="s">
        <v>27</v>
      </c>
      <c r="G836" s="3">
        <v>408</v>
      </c>
      <c r="H836" s="3">
        <v>0.41000000000000003</v>
      </c>
      <c r="I836" s="3" t="s">
        <v>6</v>
      </c>
      <c r="J836" s="3" t="s">
        <v>24</v>
      </c>
      <c r="K836" s="4">
        <v>0.05</v>
      </c>
      <c r="L836" s="3">
        <v>5</v>
      </c>
      <c r="M836">
        <f t="shared" si="24"/>
        <v>4.7693862453780073E-2</v>
      </c>
      <c r="N836" s="46">
        <f t="shared" si="25"/>
        <v>156355.75</v>
      </c>
      <c r="O836" s="14"/>
    </row>
    <row r="837" spans="2:15">
      <c r="B837">
        <v>3000832</v>
      </c>
      <c r="C837" s="2">
        <v>67764</v>
      </c>
      <c r="D837" s="5">
        <v>5.45E-2</v>
      </c>
      <c r="E837" s="2" t="s">
        <v>23</v>
      </c>
      <c r="F837" s="2" t="s">
        <v>23</v>
      </c>
      <c r="G837" s="3">
        <v>721</v>
      </c>
      <c r="H837" s="3">
        <v>0.74400000000000011</v>
      </c>
      <c r="I837" s="3" t="s">
        <v>6</v>
      </c>
      <c r="J837" s="3" t="b">
        <v>0</v>
      </c>
      <c r="K837" s="4" t="s">
        <v>24</v>
      </c>
      <c r="L837" s="3" t="s">
        <v>24</v>
      </c>
      <c r="M837" t="e">
        <f t="shared" si="24"/>
        <v>#VALUE!</v>
      </c>
      <c r="N837" s="46">
        <f t="shared" si="25"/>
        <v>0</v>
      </c>
      <c r="O837" s="14"/>
    </row>
    <row r="838" spans="2:15">
      <c r="B838">
        <v>3000833</v>
      </c>
      <c r="C838" s="2">
        <v>159152</v>
      </c>
      <c r="D838" s="5">
        <v>5.5500000000000001E-2</v>
      </c>
      <c r="E838" s="2" t="s">
        <v>23</v>
      </c>
      <c r="F838" s="2" t="s">
        <v>23</v>
      </c>
      <c r="G838" s="3">
        <v>679</v>
      </c>
      <c r="H838" s="3">
        <v>0.2</v>
      </c>
      <c r="I838" s="3" t="s">
        <v>6</v>
      </c>
      <c r="J838" s="3" t="b">
        <v>0</v>
      </c>
      <c r="K838" s="4" t="s">
        <v>24</v>
      </c>
      <c r="L838" s="3" t="s">
        <v>24</v>
      </c>
      <c r="M838" t="e">
        <f t="shared" ref="M838:M901" si="26">IF(ISBLANK(J838), 0, K838 / (1 + 0.12)^(L838/12))</f>
        <v>#VALUE!</v>
      </c>
      <c r="N838" s="46">
        <f t="shared" ref="N838:N901" si="27">IF(F838="defaulted", C838 * (1 - K838), 0)</f>
        <v>0</v>
      </c>
      <c r="O838" s="14"/>
    </row>
    <row r="839" spans="2:15">
      <c r="B839">
        <v>3000834</v>
      </c>
      <c r="C839" s="2">
        <v>15942</v>
      </c>
      <c r="D839" s="5">
        <v>6.4600000000000005E-2</v>
      </c>
      <c r="E839" s="2" t="s">
        <v>23</v>
      </c>
      <c r="F839" s="2" t="s">
        <v>23</v>
      </c>
      <c r="G839" s="3">
        <v>671</v>
      </c>
      <c r="H839" s="3">
        <v>0.55999999999999994</v>
      </c>
      <c r="I839" s="3" t="s">
        <v>6</v>
      </c>
      <c r="J839" s="3" t="b">
        <v>0</v>
      </c>
      <c r="K839" s="4" t="s">
        <v>24</v>
      </c>
      <c r="L839" s="3" t="s">
        <v>24</v>
      </c>
      <c r="M839" t="e">
        <f t="shared" si="26"/>
        <v>#VALUE!</v>
      </c>
      <c r="N839" s="46">
        <f t="shared" si="27"/>
        <v>0</v>
      </c>
      <c r="O839" s="14"/>
    </row>
    <row r="840" spans="2:15">
      <c r="B840">
        <v>3000835</v>
      </c>
      <c r="C840" s="2">
        <v>84566</v>
      </c>
      <c r="D840" s="5">
        <v>6.1400000000000003E-2</v>
      </c>
      <c r="E840" s="2" t="s">
        <v>23</v>
      </c>
      <c r="F840" s="2" t="s">
        <v>23</v>
      </c>
      <c r="G840" s="3">
        <v>616</v>
      </c>
      <c r="H840" s="3">
        <v>0.74400000000000011</v>
      </c>
      <c r="I840" s="3" t="s">
        <v>6</v>
      </c>
      <c r="J840" s="3" t="b">
        <v>0</v>
      </c>
      <c r="K840" s="4" t="s">
        <v>24</v>
      </c>
      <c r="L840" s="3" t="s">
        <v>24</v>
      </c>
      <c r="M840" t="e">
        <f t="shared" si="26"/>
        <v>#VALUE!</v>
      </c>
      <c r="N840" s="46">
        <f t="shared" si="27"/>
        <v>0</v>
      </c>
      <c r="O840" s="14"/>
    </row>
    <row r="841" spans="2:15">
      <c r="B841">
        <v>3000836</v>
      </c>
      <c r="C841" s="2">
        <v>30723</v>
      </c>
      <c r="D841" s="5">
        <v>5.1200000000000002E-2</v>
      </c>
      <c r="E841" s="2" t="s">
        <v>23</v>
      </c>
      <c r="F841" s="2" t="s">
        <v>23</v>
      </c>
      <c r="G841" s="3">
        <v>797</v>
      </c>
      <c r="H841" s="3">
        <v>0.55999999999999994</v>
      </c>
      <c r="I841" s="3" t="s">
        <v>6</v>
      </c>
      <c r="J841" s="3" t="b">
        <v>0</v>
      </c>
      <c r="K841" s="4" t="s">
        <v>24</v>
      </c>
      <c r="L841" s="3" t="s">
        <v>24</v>
      </c>
      <c r="M841" t="e">
        <f t="shared" si="26"/>
        <v>#VALUE!</v>
      </c>
      <c r="N841" s="46">
        <f t="shared" si="27"/>
        <v>0</v>
      </c>
      <c r="O841" s="14"/>
    </row>
    <row r="842" spans="2:15">
      <c r="B842">
        <v>3000837</v>
      </c>
      <c r="C842" s="2">
        <v>178872</v>
      </c>
      <c r="D842" s="5">
        <v>6.5299999999999997E-2</v>
      </c>
      <c r="E842" s="2" t="s">
        <v>23</v>
      </c>
      <c r="F842" s="2" t="s">
        <v>23</v>
      </c>
      <c r="G842" s="3">
        <v>750</v>
      </c>
      <c r="H842" s="3">
        <v>0.59199999999999997</v>
      </c>
      <c r="I842" s="3" t="s">
        <v>6</v>
      </c>
      <c r="J842" s="3" t="b">
        <v>0</v>
      </c>
      <c r="K842" s="4" t="s">
        <v>24</v>
      </c>
      <c r="L842" s="3" t="s">
        <v>24</v>
      </c>
      <c r="M842" t="e">
        <f t="shared" si="26"/>
        <v>#VALUE!</v>
      </c>
      <c r="N842" s="46">
        <f t="shared" si="27"/>
        <v>0</v>
      </c>
      <c r="O842" s="14"/>
    </row>
    <row r="843" spans="2:15">
      <c r="B843">
        <v>3000838</v>
      </c>
      <c r="C843" s="2">
        <v>191771</v>
      </c>
      <c r="D843" s="5">
        <v>3.6999999999999998E-2</v>
      </c>
      <c r="E843" s="2" t="s">
        <v>23</v>
      </c>
      <c r="F843" s="2" t="s">
        <v>23</v>
      </c>
      <c r="G843" s="3">
        <v>725</v>
      </c>
      <c r="H843" s="3">
        <v>0.2</v>
      </c>
      <c r="I843" s="3" t="s">
        <v>6</v>
      </c>
      <c r="J843" s="3" t="b">
        <v>0</v>
      </c>
      <c r="K843" s="4" t="s">
        <v>24</v>
      </c>
      <c r="L843" s="3" t="s">
        <v>24</v>
      </c>
      <c r="M843" t="e">
        <f t="shared" si="26"/>
        <v>#VALUE!</v>
      </c>
      <c r="N843" s="46">
        <f t="shared" si="27"/>
        <v>0</v>
      </c>
      <c r="O843" s="14"/>
    </row>
    <row r="844" spans="2:15">
      <c r="B844">
        <v>3000839</v>
      </c>
      <c r="C844" s="2">
        <v>86626</v>
      </c>
      <c r="D844" s="5">
        <v>2.5600000000000001E-2</v>
      </c>
      <c r="E844" s="2" t="s">
        <v>23</v>
      </c>
      <c r="F844" s="2" t="s">
        <v>27</v>
      </c>
      <c r="G844" s="3">
        <v>479.4</v>
      </c>
      <c r="H844" s="3">
        <v>1.06</v>
      </c>
      <c r="I844" s="3" t="s">
        <v>6</v>
      </c>
      <c r="J844" s="3" t="s">
        <v>24</v>
      </c>
      <c r="K844" s="4">
        <v>0.2</v>
      </c>
      <c r="L844" s="3">
        <v>3</v>
      </c>
      <c r="M844">
        <f t="shared" si="26"/>
        <v>0.19441308418139641</v>
      </c>
      <c r="N844" s="46">
        <f t="shared" si="27"/>
        <v>69300.800000000003</v>
      </c>
      <c r="O844" s="14"/>
    </row>
    <row r="845" spans="2:15">
      <c r="B845">
        <v>3000840</v>
      </c>
      <c r="C845" s="2">
        <v>188622</v>
      </c>
      <c r="D845" s="5">
        <v>2.5700000000000001E-2</v>
      </c>
      <c r="E845" s="2" t="s">
        <v>23</v>
      </c>
      <c r="F845" s="2" t="s">
        <v>23</v>
      </c>
      <c r="G845" s="3">
        <v>718</v>
      </c>
      <c r="H845" s="3">
        <v>0.64</v>
      </c>
      <c r="I845" s="3" t="s">
        <v>6</v>
      </c>
      <c r="J845" s="3" t="b">
        <v>0</v>
      </c>
      <c r="K845" s="4" t="s">
        <v>24</v>
      </c>
      <c r="L845" s="3" t="s">
        <v>24</v>
      </c>
      <c r="M845" t="e">
        <f t="shared" si="26"/>
        <v>#VALUE!</v>
      </c>
      <c r="N845" s="46">
        <f t="shared" si="27"/>
        <v>0</v>
      </c>
      <c r="O845" s="14"/>
    </row>
    <row r="846" spans="2:15">
      <c r="B846">
        <v>3000841</v>
      </c>
      <c r="C846" s="2">
        <v>29439</v>
      </c>
      <c r="D846" s="5">
        <v>2.3400000000000001E-2</v>
      </c>
      <c r="E846" s="2" t="s">
        <v>23</v>
      </c>
      <c r="F846" s="2" t="s">
        <v>23</v>
      </c>
      <c r="G846" s="3">
        <v>719</v>
      </c>
      <c r="H846" s="3">
        <v>0.51200000000000001</v>
      </c>
      <c r="I846" s="3" t="s">
        <v>6</v>
      </c>
      <c r="J846" s="3" t="b">
        <v>0</v>
      </c>
      <c r="K846" s="4" t="s">
        <v>24</v>
      </c>
      <c r="L846" s="3" t="s">
        <v>24</v>
      </c>
      <c r="M846" t="e">
        <f t="shared" si="26"/>
        <v>#VALUE!</v>
      </c>
      <c r="N846" s="46">
        <f t="shared" si="27"/>
        <v>0</v>
      </c>
      <c r="O846" s="14"/>
    </row>
    <row r="847" spans="2:15">
      <c r="B847">
        <v>3000842</v>
      </c>
      <c r="C847" s="2">
        <v>60360</v>
      </c>
      <c r="D847" s="5">
        <v>2.4500000000000001E-2</v>
      </c>
      <c r="E847" s="2" t="s">
        <v>23</v>
      </c>
      <c r="F847" s="2" t="s">
        <v>23</v>
      </c>
      <c r="G847" s="3">
        <v>796</v>
      </c>
      <c r="H847" s="3">
        <v>0.43999999999999995</v>
      </c>
      <c r="I847" s="3" t="s">
        <v>6</v>
      </c>
      <c r="J847" s="3" t="b">
        <v>0</v>
      </c>
      <c r="K847" s="4" t="s">
        <v>24</v>
      </c>
      <c r="L847" s="3" t="s">
        <v>24</v>
      </c>
      <c r="M847" t="e">
        <f t="shared" si="26"/>
        <v>#VALUE!</v>
      </c>
      <c r="N847" s="46">
        <f t="shared" si="27"/>
        <v>0</v>
      </c>
      <c r="O847" s="14"/>
    </row>
    <row r="848" spans="2:15">
      <c r="B848">
        <v>3000843</v>
      </c>
      <c r="C848" s="2">
        <v>35607</v>
      </c>
      <c r="D848" s="5">
        <v>2.5899999999999999E-2</v>
      </c>
      <c r="E848" s="2" t="s">
        <v>23</v>
      </c>
      <c r="F848" s="2" t="s">
        <v>23</v>
      </c>
      <c r="G848" s="3">
        <v>736</v>
      </c>
      <c r="H848" s="3">
        <v>0.2</v>
      </c>
      <c r="I848" s="3" t="s">
        <v>6</v>
      </c>
      <c r="J848" s="3" t="b">
        <v>0</v>
      </c>
      <c r="K848" s="4" t="s">
        <v>24</v>
      </c>
      <c r="L848" s="3" t="s">
        <v>24</v>
      </c>
      <c r="M848" t="e">
        <f t="shared" si="26"/>
        <v>#VALUE!</v>
      </c>
      <c r="N848" s="46">
        <f t="shared" si="27"/>
        <v>0</v>
      </c>
      <c r="O848" s="14"/>
    </row>
    <row r="849" spans="2:15">
      <c r="B849">
        <v>3000844</v>
      </c>
      <c r="C849" s="2">
        <v>24075</v>
      </c>
      <c r="D849" s="5">
        <v>6.4600000000000005E-2</v>
      </c>
      <c r="E849" s="2" t="s">
        <v>23</v>
      </c>
      <c r="F849" s="2" t="s">
        <v>23</v>
      </c>
      <c r="G849" s="3">
        <v>624</v>
      </c>
      <c r="H849" s="3">
        <v>0.624</v>
      </c>
      <c r="I849" s="3" t="s">
        <v>6</v>
      </c>
      <c r="J849" s="3" t="b">
        <v>0</v>
      </c>
      <c r="K849" s="4" t="s">
        <v>24</v>
      </c>
      <c r="L849" s="3" t="s">
        <v>24</v>
      </c>
      <c r="M849" t="e">
        <f t="shared" si="26"/>
        <v>#VALUE!</v>
      </c>
      <c r="N849" s="46">
        <f t="shared" si="27"/>
        <v>0</v>
      </c>
      <c r="O849" s="14"/>
    </row>
    <row r="850" spans="2:15">
      <c r="B850">
        <v>3000845</v>
      </c>
      <c r="C850" s="2">
        <v>130360</v>
      </c>
      <c r="D850" s="5">
        <v>5.7799999999999997E-2</v>
      </c>
      <c r="E850" s="2" t="s">
        <v>26</v>
      </c>
      <c r="F850" s="2" t="s">
        <v>27</v>
      </c>
      <c r="G850" s="3">
        <v>448.8</v>
      </c>
      <c r="H850" s="3">
        <v>0.5</v>
      </c>
      <c r="I850" s="3" t="s">
        <v>6</v>
      </c>
      <c r="J850" s="3" t="s">
        <v>24</v>
      </c>
      <c r="K850" s="4">
        <v>0.04</v>
      </c>
      <c r="L850" s="3">
        <v>5</v>
      </c>
      <c r="M850">
        <f t="shared" si="26"/>
        <v>3.8155089963024053E-2</v>
      </c>
      <c r="N850" s="46">
        <f t="shared" si="27"/>
        <v>125145.59999999999</v>
      </c>
      <c r="O850" s="14"/>
    </row>
    <row r="851" spans="2:15">
      <c r="B851">
        <v>3000846</v>
      </c>
      <c r="C851" s="2">
        <v>57130</v>
      </c>
      <c r="D851" s="5">
        <v>3.7900000000000003E-2</v>
      </c>
      <c r="E851" s="2" t="s">
        <v>23</v>
      </c>
      <c r="F851" s="2" t="s">
        <v>23</v>
      </c>
      <c r="G851" s="3">
        <v>743</v>
      </c>
      <c r="H851" s="3">
        <v>0.76800000000000013</v>
      </c>
      <c r="I851" s="3" t="s">
        <v>6</v>
      </c>
      <c r="J851" s="3" t="b">
        <v>0</v>
      </c>
      <c r="K851" s="4" t="s">
        <v>24</v>
      </c>
      <c r="L851" s="3" t="s">
        <v>24</v>
      </c>
      <c r="M851" t="e">
        <f t="shared" si="26"/>
        <v>#VALUE!</v>
      </c>
      <c r="N851" s="46">
        <f t="shared" si="27"/>
        <v>0</v>
      </c>
      <c r="O851" s="14"/>
    </row>
    <row r="852" spans="2:15">
      <c r="B852">
        <v>3000847</v>
      </c>
      <c r="C852" s="2">
        <v>98343</v>
      </c>
      <c r="D852" s="5">
        <v>4.3200000000000002E-2</v>
      </c>
      <c r="E852" s="2" t="s">
        <v>23</v>
      </c>
      <c r="F852" s="2" t="s">
        <v>23</v>
      </c>
      <c r="G852" s="3">
        <v>640</v>
      </c>
      <c r="H852" s="3">
        <v>0.43999999999999995</v>
      </c>
      <c r="I852" s="3" t="s">
        <v>6</v>
      </c>
      <c r="J852" s="3" t="b">
        <v>0</v>
      </c>
      <c r="K852" s="4" t="s">
        <v>24</v>
      </c>
      <c r="L852" s="3" t="s">
        <v>24</v>
      </c>
      <c r="M852" t="e">
        <f t="shared" si="26"/>
        <v>#VALUE!</v>
      </c>
      <c r="N852" s="46">
        <f t="shared" si="27"/>
        <v>0</v>
      </c>
      <c r="O852" s="14"/>
    </row>
    <row r="853" spans="2:15">
      <c r="B853">
        <v>3000848</v>
      </c>
      <c r="C853" s="2">
        <v>193051</v>
      </c>
      <c r="D853" s="5">
        <v>5.6599999999999998E-2</v>
      </c>
      <c r="E853" s="2" t="s">
        <v>23</v>
      </c>
      <c r="F853" s="2" t="s">
        <v>23</v>
      </c>
      <c r="G853" s="3">
        <v>720</v>
      </c>
      <c r="H853" s="3">
        <v>0.2</v>
      </c>
      <c r="I853" s="3" t="s">
        <v>6</v>
      </c>
      <c r="J853" s="3" t="b">
        <v>0</v>
      </c>
      <c r="K853" s="4" t="s">
        <v>24</v>
      </c>
      <c r="L853" s="3" t="s">
        <v>24</v>
      </c>
      <c r="M853" t="e">
        <f t="shared" si="26"/>
        <v>#VALUE!</v>
      </c>
      <c r="N853" s="46">
        <f t="shared" si="27"/>
        <v>0</v>
      </c>
      <c r="O853" s="14"/>
    </row>
    <row r="854" spans="2:15">
      <c r="B854">
        <v>3000849</v>
      </c>
      <c r="C854" s="2">
        <v>35740</v>
      </c>
      <c r="D854" s="5">
        <v>6.3399999999999998E-2</v>
      </c>
      <c r="E854" s="2" t="s">
        <v>23</v>
      </c>
      <c r="F854" s="2" t="s">
        <v>23</v>
      </c>
      <c r="G854" s="3">
        <v>714</v>
      </c>
      <c r="H854" s="3">
        <v>0.79199999999999993</v>
      </c>
      <c r="I854" s="3" t="s">
        <v>6</v>
      </c>
      <c r="J854" s="3" t="b">
        <v>0</v>
      </c>
      <c r="K854" s="4" t="s">
        <v>24</v>
      </c>
      <c r="L854" s="3" t="s">
        <v>24</v>
      </c>
      <c r="M854" t="e">
        <f t="shared" si="26"/>
        <v>#VALUE!</v>
      </c>
      <c r="N854" s="46">
        <f t="shared" si="27"/>
        <v>0</v>
      </c>
      <c r="O854" s="14"/>
    </row>
    <row r="855" spans="2:15">
      <c r="B855">
        <v>3000850</v>
      </c>
      <c r="C855" s="2">
        <v>38655</v>
      </c>
      <c r="D855" s="5">
        <v>3.0200000000000001E-2</v>
      </c>
      <c r="E855" s="2" t="s">
        <v>23</v>
      </c>
      <c r="F855" s="2" t="s">
        <v>23</v>
      </c>
      <c r="G855" s="3">
        <v>766</v>
      </c>
      <c r="H855" s="3">
        <v>0.55200000000000005</v>
      </c>
      <c r="I855" s="3" t="s">
        <v>6</v>
      </c>
      <c r="J855" s="3" t="b">
        <v>0</v>
      </c>
      <c r="K855" s="4" t="s">
        <v>24</v>
      </c>
      <c r="L855" s="3" t="s">
        <v>24</v>
      </c>
      <c r="M855" t="e">
        <f t="shared" si="26"/>
        <v>#VALUE!</v>
      </c>
      <c r="N855" s="46">
        <f t="shared" si="27"/>
        <v>0</v>
      </c>
      <c r="O855" s="14"/>
    </row>
    <row r="856" spans="2:15">
      <c r="B856">
        <v>3000851</v>
      </c>
      <c r="C856" s="2">
        <v>23030</v>
      </c>
      <c r="D856" s="5">
        <v>6.0400000000000002E-2</v>
      </c>
      <c r="E856" s="2" t="s">
        <v>23</v>
      </c>
      <c r="F856" s="2" t="s">
        <v>23</v>
      </c>
      <c r="G856" s="3">
        <v>688</v>
      </c>
      <c r="H856" s="3">
        <v>0.79199999999999993</v>
      </c>
      <c r="I856" s="3" t="s">
        <v>6</v>
      </c>
      <c r="J856" s="3" t="b">
        <v>0</v>
      </c>
      <c r="K856" s="4" t="s">
        <v>24</v>
      </c>
      <c r="L856" s="3" t="s">
        <v>24</v>
      </c>
      <c r="M856" t="e">
        <f t="shared" si="26"/>
        <v>#VALUE!</v>
      </c>
      <c r="N856" s="46">
        <f t="shared" si="27"/>
        <v>0</v>
      </c>
      <c r="O856" s="14"/>
    </row>
    <row r="857" spans="2:15">
      <c r="B857">
        <v>3000852</v>
      </c>
      <c r="C857" s="2">
        <v>107041</v>
      </c>
      <c r="D857" s="5">
        <v>3.5099999999999999E-2</v>
      </c>
      <c r="E857" s="2" t="s">
        <v>23</v>
      </c>
      <c r="F857" s="2" t="s">
        <v>23</v>
      </c>
      <c r="G857" s="3">
        <v>720</v>
      </c>
      <c r="H857" s="3">
        <v>0.44800000000000006</v>
      </c>
      <c r="I857" s="3" t="s">
        <v>6</v>
      </c>
      <c r="J857" s="3" t="b">
        <v>0</v>
      </c>
      <c r="K857" s="4" t="s">
        <v>24</v>
      </c>
      <c r="L857" s="3" t="s">
        <v>24</v>
      </c>
      <c r="M857" t="e">
        <f t="shared" si="26"/>
        <v>#VALUE!</v>
      </c>
      <c r="N857" s="46">
        <f t="shared" si="27"/>
        <v>0</v>
      </c>
      <c r="O857" s="14"/>
    </row>
    <row r="858" spans="2:15">
      <c r="B858">
        <v>3000853</v>
      </c>
      <c r="C858" s="2">
        <v>7367</v>
      </c>
      <c r="D858" s="5">
        <v>6.6299999999999998E-2</v>
      </c>
      <c r="E858" s="2" t="s">
        <v>23</v>
      </c>
      <c r="F858" s="2" t="s">
        <v>23</v>
      </c>
      <c r="G858" s="3">
        <v>671</v>
      </c>
      <c r="H858" s="3">
        <v>0.2</v>
      </c>
      <c r="I858" s="3" t="s">
        <v>6</v>
      </c>
      <c r="J858" s="3" t="b">
        <v>0</v>
      </c>
      <c r="K858" s="4" t="s">
        <v>24</v>
      </c>
      <c r="L858" s="3" t="s">
        <v>24</v>
      </c>
      <c r="M858" t="e">
        <f t="shared" si="26"/>
        <v>#VALUE!</v>
      </c>
      <c r="N858" s="46">
        <f t="shared" si="27"/>
        <v>0</v>
      </c>
      <c r="O858" s="14"/>
    </row>
    <row r="859" spans="2:15">
      <c r="B859">
        <v>3000854</v>
      </c>
      <c r="C859" s="2">
        <v>50338</v>
      </c>
      <c r="D859" s="5">
        <v>6.6299999999999998E-2</v>
      </c>
      <c r="E859" s="2" t="s">
        <v>23</v>
      </c>
      <c r="F859" s="2" t="s">
        <v>23</v>
      </c>
      <c r="G859" s="3">
        <v>695</v>
      </c>
      <c r="H859" s="3">
        <v>0.34400000000000008</v>
      </c>
      <c r="I859" s="3" t="s">
        <v>6</v>
      </c>
      <c r="J859" s="3" t="b">
        <v>0</v>
      </c>
      <c r="K859" s="4" t="s">
        <v>24</v>
      </c>
      <c r="L859" s="3" t="s">
        <v>24</v>
      </c>
      <c r="M859" t="e">
        <f t="shared" si="26"/>
        <v>#VALUE!</v>
      </c>
      <c r="N859" s="46">
        <f t="shared" si="27"/>
        <v>0</v>
      </c>
      <c r="O859" s="14"/>
    </row>
    <row r="860" spans="2:15">
      <c r="B860">
        <v>3000855</v>
      </c>
      <c r="C860" s="2">
        <v>114131</v>
      </c>
      <c r="D860" s="5">
        <v>2.46E-2</v>
      </c>
      <c r="E860" s="2" t="s">
        <v>23</v>
      </c>
      <c r="F860" s="2" t="s">
        <v>23</v>
      </c>
      <c r="G860" s="3">
        <v>654</v>
      </c>
      <c r="H860" s="3">
        <v>0.20800000000000007</v>
      </c>
      <c r="I860" s="3" t="s">
        <v>6</v>
      </c>
      <c r="J860" s="3" t="b">
        <v>0</v>
      </c>
      <c r="K860" s="4" t="s">
        <v>24</v>
      </c>
      <c r="L860" s="3" t="s">
        <v>24</v>
      </c>
      <c r="M860" t="e">
        <f t="shared" si="26"/>
        <v>#VALUE!</v>
      </c>
      <c r="N860" s="46">
        <f t="shared" si="27"/>
        <v>0</v>
      </c>
      <c r="O860" s="14"/>
    </row>
    <row r="861" spans="2:15">
      <c r="B861">
        <v>3000856</v>
      </c>
      <c r="C861" s="2">
        <v>151307</v>
      </c>
      <c r="D861" s="5">
        <v>4.8300000000000003E-2</v>
      </c>
      <c r="E861" s="2" t="s">
        <v>23</v>
      </c>
      <c r="F861" s="2" t="s">
        <v>27</v>
      </c>
      <c r="G861" s="3">
        <v>476.4</v>
      </c>
      <c r="H861" s="3">
        <v>0.86</v>
      </c>
      <c r="I861" s="3" t="s">
        <v>6</v>
      </c>
      <c r="J861" s="3" t="s">
        <v>24</v>
      </c>
      <c r="K861" s="4">
        <v>0.16</v>
      </c>
      <c r="L861" s="3">
        <v>6</v>
      </c>
      <c r="M861">
        <f t="shared" si="26"/>
        <v>0.15118578920369088</v>
      </c>
      <c r="N861" s="46">
        <f t="shared" si="27"/>
        <v>127097.87999999999</v>
      </c>
      <c r="O861" s="14"/>
    </row>
    <row r="862" spans="2:15">
      <c r="B862">
        <v>3000857</v>
      </c>
      <c r="C862" s="2">
        <v>152672</v>
      </c>
      <c r="D862" s="5">
        <v>6.9500000000000006E-2</v>
      </c>
      <c r="E862" s="2" t="s">
        <v>23</v>
      </c>
      <c r="F862" s="2" t="s">
        <v>23</v>
      </c>
      <c r="G862" s="3">
        <v>788</v>
      </c>
      <c r="H862" s="3">
        <v>0.2</v>
      </c>
      <c r="I862" s="3" t="s">
        <v>6</v>
      </c>
      <c r="J862" s="3" t="b">
        <v>0</v>
      </c>
      <c r="K862" s="4" t="s">
        <v>24</v>
      </c>
      <c r="L862" s="3" t="s">
        <v>24</v>
      </c>
      <c r="M862" t="e">
        <f t="shared" si="26"/>
        <v>#VALUE!</v>
      </c>
      <c r="N862" s="46">
        <f t="shared" si="27"/>
        <v>0</v>
      </c>
      <c r="O862" s="14"/>
    </row>
    <row r="863" spans="2:15">
      <c r="B863">
        <v>3000858</v>
      </c>
      <c r="C863" s="2">
        <v>51427</v>
      </c>
      <c r="D863" s="5">
        <v>5.7000000000000002E-2</v>
      </c>
      <c r="E863" s="2" t="s">
        <v>23</v>
      </c>
      <c r="F863" s="2" t="s">
        <v>23</v>
      </c>
      <c r="G863" s="3">
        <v>643</v>
      </c>
      <c r="H863" s="3">
        <v>0.2</v>
      </c>
      <c r="I863" s="3" t="s">
        <v>6</v>
      </c>
      <c r="J863" s="3" t="b">
        <v>0</v>
      </c>
      <c r="K863" s="4" t="s">
        <v>24</v>
      </c>
      <c r="L863" s="3" t="s">
        <v>24</v>
      </c>
      <c r="M863" t="e">
        <f t="shared" si="26"/>
        <v>#VALUE!</v>
      </c>
      <c r="N863" s="46">
        <f t="shared" si="27"/>
        <v>0</v>
      </c>
      <c r="O863" s="14"/>
    </row>
    <row r="864" spans="2:15">
      <c r="B864">
        <v>3000859</v>
      </c>
      <c r="C864" s="2">
        <v>182654</v>
      </c>
      <c r="D864" s="5">
        <v>3.2000000000000001E-2</v>
      </c>
      <c r="E864" s="2" t="s">
        <v>23</v>
      </c>
      <c r="F864" s="2" t="s">
        <v>23</v>
      </c>
      <c r="G864" s="3">
        <v>653</v>
      </c>
      <c r="H864" s="3">
        <v>0.60799999999999998</v>
      </c>
      <c r="I864" s="3" t="s">
        <v>6</v>
      </c>
      <c r="J864" s="3" t="b">
        <v>0</v>
      </c>
      <c r="K864" s="4" t="s">
        <v>24</v>
      </c>
      <c r="L864" s="3" t="s">
        <v>24</v>
      </c>
      <c r="M864" t="e">
        <f t="shared" si="26"/>
        <v>#VALUE!</v>
      </c>
      <c r="N864" s="46">
        <f t="shared" si="27"/>
        <v>0</v>
      </c>
      <c r="O864" s="14"/>
    </row>
    <row r="865" spans="2:15">
      <c r="B865">
        <v>3000860</v>
      </c>
      <c r="C865" s="2">
        <v>80017</v>
      </c>
      <c r="D865" s="5">
        <v>6.5600000000000006E-2</v>
      </c>
      <c r="E865" s="2" t="s">
        <v>23</v>
      </c>
      <c r="F865" s="2" t="s">
        <v>23</v>
      </c>
      <c r="G865" s="3">
        <v>728</v>
      </c>
      <c r="H865" s="3">
        <v>0.44800000000000006</v>
      </c>
      <c r="I865" s="3" t="s">
        <v>6</v>
      </c>
      <c r="J865" s="3" t="b">
        <v>0</v>
      </c>
      <c r="K865" s="4" t="s">
        <v>24</v>
      </c>
      <c r="L865" s="3" t="s">
        <v>24</v>
      </c>
      <c r="M865" t="e">
        <f t="shared" si="26"/>
        <v>#VALUE!</v>
      </c>
      <c r="N865" s="46">
        <f t="shared" si="27"/>
        <v>0</v>
      </c>
      <c r="O865" s="14"/>
    </row>
    <row r="866" spans="2:15">
      <c r="B866">
        <v>3000861</v>
      </c>
      <c r="C866" s="2">
        <v>179965</v>
      </c>
      <c r="D866" s="5">
        <v>2.3099999999999999E-2</v>
      </c>
      <c r="E866" s="2" t="s">
        <v>23</v>
      </c>
      <c r="F866" s="2" t="s">
        <v>23</v>
      </c>
      <c r="G866" s="3">
        <v>767</v>
      </c>
      <c r="H866" s="3">
        <v>0.54400000000000004</v>
      </c>
      <c r="I866" s="3" t="s">
        <v>6</v>
      </c>
      <c r="J866" s="3" t="b">
        <v>0</v>
      </c>
      <c r="K866" s="4" t="s">
        <v>24</v>
      </c>
      <c r="L866" s="3" t="s">
        <v>24</v>
      </c>
      <c r="M866" t="e">
        <f t="shared" si="26"/>
        <v>#VALUE!</v>
      </c>
      <c r="N866" s="46">
        <f t="shared" si="27"/>
        <v>0</v>
      </c>
      <c r="O866" s="14"/>
    </row>
    <row r="867" spans="2:15">
      <c r="B867">
        <v>3000862</v>
      </c>
      <c r="C867" s="2">
        <v>149232</v>
      </c>
      <c r="D867" s="5">
        <v>5.2699999999999997E-2</v>
      </c>
      <c r="E867" s="2" t="s">
        <v>23</v>
      </c>
      <c r="F867" s="2" t="s">
        <v>27</v>
      </c>
      <c r="G867" s="3">
        <v>406.2</v>
      </c>
      <c r="H867" s="3">
        <v>0.20999999999999996</v>
      </c>
      <c r="I867" s="3" t="s">
        <v>6</v>
      </c>
      <c r="J867" s="3" t="s">
        <v>24</v>
      </c>
      <c r="K867" s="4">
        <v>7.0000000000000007E-2</v>
      </c>
      <c r="L867" s="3">
        <v>5</v>
      </c>
      <c r="M867">
        <f t="shared" si="26"/>
        <v>6.6771407435292099E-2</v>
      </c>
      <c r="N867" s="46">
        <f t="shared" si="27"/>
        <v>138785.75999999998</v>
      </c>
      <c r="O867" s="14"/>
    </row>
    <row r="868" spans="2:15">
      <c r="B868">
        <v>3000863</v>
      </c>
      <c r="C868" s="2">
        <v>34014</v>
      </c>
      <c r="D868" s="5">
        <v>6.0999999999999999E-2</v>
      </c>
      <c r="E868" s="2" t="s">
        <v>23</v>
      </c>
      <c r="F868" s="2" t="s">
        <v>23</v>
      </c>
      <c r="G868" s="3">
        <v>704</v>
      </c>
      <c r="H868" s="3">
        <v>0.49600000000000011</v>
      </c>
      <c r="I868" s="3" t="s">
        <v>6</v>
      </c>
      <c r="J868" s="3" t="b">
        <v>0</v>
      </c>
      <c r="K868" s="4" t="s">
        <v>24</v>
      </c>
      <c r="L868" s="3" t="s">
        <v>24</v>
      </c>
      <c r="M868" t="e">
        <f t="shared" si="26"/>
        <v>#VALUE!</v>
      </c>
      <c r="N868" s="46">
        <f t="shared" si="27"/>
        <v>0</v>
      </c>
      <c r="O868" s="14"/>
    </row>
    <row r="869" spans="2:15">
      <c r="B869">
        <v>3000864</v>
      </c>
      <c r="C869" s="2">
        <v>57579</v>
      </c>
      <c r="D869" s="5">
        <v>4.9000000000000002E-2</v>
      </c>
      <c r="E869" s="2" t="s">
        <v>23</v>
      </c>
      <c r="F869" s="2" t="s">
        <v>23</v>
      </c>
      <c r="G869" s="3">
        <v>716</v>
      </c>
      <c r="H869" s="3">
        <v>0.48</v>
      </c>
      <c r="I869" s="3" t="s">
        <v>6</v>
      </c>
      <c r="J869" s="3" t="b">
        <v>0</v>
      </c>
      <c r="K869" s="4" t="s">
        <v>24</v>
      </c>
      <c r="L869" s="3" t="s">
        <v>24</v>
      </c>
      <c r="M869" t="e">
        <f t="shared" si="26"/>
        <v>#VALUE!</v>
      </c>
      <c r="N869" s="46">
        <f t="shared" si="27"/>
        <v>0</v>
      </c>
      <c r="O869" s="14"/>
    </row>
    <row r="870" spans="2:15">
      <c r="B870">
        <v>3000865</v>
      </c>
      <c r="C870" s="2">
        <v>122463</v>
      </c>
      <c r="D870" s="5">
        <v>4.48E-2</v>
      </c>
      <c r="E870" s="2" t="s">
        <v>23</v>
      </c>
      <c r="F870" s="2" t="s">
        <v>27</v>
      </c>
      <c r="G870" s="3">
        <v>400.8</v>
      </c>
      <c r="H870" s="3">
        <v>0.2</v>
      </c>
      <c r="I870" s="3" t="s">
        <v>6</v>
      </c>
      <c r="J870" s="3" t="s">
        <v>24</v>
      </c>
      <c r="K870" s="4">
        <v>0.09</v>
      </c>
      <c r="L870" s="3">
        <v>4</v>
      </c>
      <c r="M870">
        <f t="shared" si="26"/>
        <v>8.666355534993804E-2</v>
      </c>
      <c r="N870" s="46">
        <f t="shared" si="27"/>
        <v>111441.33</v>
      </c>
      <c r="O870" s="14"/>
    </row>
    <row r="871" spans="2:15">
      <c r="B871">
        <v>3000866</v>
      </c>
      <c r="C871" s="2">
        <v>38929</v>
      </c>
      <c r="D871" s="5">
        <v>2.3099999999999999E-2</v>
      </c>
      <c r="E871" s="2" t="s">
        <v>23</v>
      </c>
      <c r="F871" s="2" t="s">
        <v>23</v>
      </c>
      <c r="G871" s="3">
        <v>634</v>
      </c>
      <c r="H871" s="3">
        <v>0.71200000000000008</v>
      </c>
      <c r="I871" s="3" t="s">
        <v>6</v>
      </c>
      <c r="J871" s="3" t="b">
        <v>0</v>
      </c>
      <c r="K871" s="4" t="s">
        <v>24</v>
      </c>
      <c r="L871" s="3" t="s">
        <v>24</v>
      </c>
      <c r="M871" t="e">
        <f t="shared" si="26"/>
        <v>#VALUE!</v>
      </c>
      <c r="N871" s="46">
        <f t="shared" si="27"/>
        <v>0</v>
      </c>
      <c r="O871" s="14"/>
    </row>
    <row r="872" spans="2:15">
      <c r="B872">
        <v>3000867</v>
      </c>
      <c r="C872" s="2">
        <v>130132</v>
      </c>
      <c r="D872" s="5">
        <v>4.41E-2</v>
      </c>
      <c r="E872" s="2" t="s">
        <v>23</v>
      </c>
      <c r="F872" s="2" t="s">
        <v>23</v>
      </c>
      <c r="G872" s="3">
        <v>735</v>
      </c>
      <c r="H872" s="3">
        <v>0.79999999999999993</v>
      </c>
      <c r="I872" s="3" t="s">
        <v>6</v>
      </c>
      <c r="J872" s="3" t="b">
        <v>0</v>
      </c>
      <c r="K872" s="4" t="s">
        <v>24</v>
      </c>
      <c r="L872" s="3" t="s">
        <v>24</v>
      </c>
      <c r="M872" t="e">
        <f t="shared" si="26"/>
        <v>#VALUE!</v>
      </c>
      <c r="N872" s="46">
        <f t="shared" si="27"/>
        <v>0</v>
      </c>
      <c r="O872" s="14"/>
    </row>
    <row r="873" spans="2:15">
      <c r="B873">
        <v>3000868</v>
      </c>
      <c r="C873" s="2">
        <v>133638</v>
      </c>
      <c r="D873" s="5">
        <v>5.1499999999999997E-2</v>
      </c>
      <c r="E873" s="2" t="s">
        <v>23</v>
      </c>
      <c r="F873" s="2" t="s">
        <v>23</v>
      </c>
      <c r="G873" s="3">
        <v>768</v>
      </c>
      <c r="H873" s="3">
        <v>0.58400000000000007</v>
      </c>
      <c r="I873" s="3" t="s">
        <v>6</v>
      </c>
      <c r="J873" s="3" t="b">
        <v>0</v>
      </c>
      <c r="K873" s="4" t="s">
        <v>24</v>
      </c>
      <c r="L873" s="3" t="s">
        <v>24</v>
      </c>
      <c r="M873" t="e">
        <f t="shared" si="26"/>
        <v>#VALUE!</v>
      </c>
      <c r="N873" s="46">
        <f t="shared" si="27"/>
        <v>0</v>
      </c>
      <c r="O873" s="14"/>
    </row>
    <row r="874" spans="2:15">
      <c r="B874">
        <v>3000869</v>
      </c>
      <c r="C874" s="2">
        <v>152652</v>
      </c>
      <c r="D874" s="5">
        <v>3.0599999999999999E-2</v>
      </c>
      <c r="E874" s="2" t="s">
        <v>23</v>
      </c>
      <c r="F874" s="2" t="s">
        <v>23</v>
      </c>
      <c r="G874" s="3">
        <v>628</v>
      </c>
      <c r="H874" s="3">
        <v>0.32799999999999996</v>
      </c>
      <c r="I874" s="3" t="s">
        <v>6</v>
      </c>
      <c r="J874" s="3" t="b">
        <v>0</v>
      </c>
      <c r="K874" s="4" t="s">
        <v>24</v>
      </c>
      <c r="L874" s="3" t="s">
        <v>24</v>
      </c>
      <c r="M874" t="e">
        <f t="shared" si="26"/>
        <v>#VALUE!</v>
      </c>
      <c r="N874" s="46">
        <f t="shared" si="27"/>
        <v>0</v>
      </c>
      <c r="O874" s="14"/>
    </row>
    <row r="875" spans="2:15">
      <c r="B875">
        <v>3000870</v>
      </c>
      <c r="C875" s="2">
        <v>53374</v>
      </c>
      <c r="D875" s="5">
        <v>4.7300000000000002E-2</v>
      </c>
      <c r="E875" s="2" t="s">
        <v>23</v>
      </c>
      <c r="F875" s="2" t="s">
        <v>23</v>
      </c>
      <c r="G875" s="3">
        <v>715</v>
      </c>
      <c r="H875" s="3">
        <v>0.57600000000000007</v>
      </c>
      <c r="I875" s="3" t="s">
        <v>6</v>
      </c>
      <c r="J875" s="3" t="b">
        <v>0</v>
      </c>
      <c r="K875" s="4" t="s">
        <v>24</v>
      </c>
      <c r="L875" s="3" t="s">
        <v>24</v>
      </c>
      <c r="M875" t="e">
        <f t="shared" si="26"/>
        <v>#VALUE!</v>
      </c>
      <c r="N875" s="46">
        <f t="shared" si="27"/>
        <v>0</v>
      </c>
      <c r="O875" s="14"/>
    </row>
    <row r="876" spans="2:15">
      <c r="B876">
        <v>3000871</v>
      </c>
      <c r="C876" s="2">
        <v>79631</v>
      </c>
      <c r="D876" s="5">
        <v>6.8099999999999994E-2</v>
      </c>
      <c r="E876" s="2" t="s">
        <v>23</v>
      </c>
      <c r="F876" s="2" t="s">
        <v>23</v>
      </c>
      <c r="G876" s="3">
        <v>799</v>
      </c>
      <c r="H876" s="3">
        <v>0.36</v>
      </c>
      <c r="I876" s="3" t="s">
        <v>6</v>
      </c>
      <c r="J876" s="3" t="b">
        <v>0</v>
      </c>
      <c r="K876" s="4" t="s">
        <v>24</v>
      </c>
      <c r="L876" s="3" t="s">
        <v>24</v>
      </c>
      <c r="M876" t="e">
        <f t="shared" si="26"/>
        <v>#VALUE!</v>
      </c>
      <c r="N876" s="46">
        <f t="shared" si="27"/>
        <v>0</v>
      </c>
      <c r="O876" s="14"/>
    </row>
    <row r="877" spans="2:15">
      <c r="B877">
        <v>3000872</v>
      </c>
      <c r="C877" s="2">
        <v>23605</v>
      </c>
      <c r="D877" s="5">
        <v>6.9599999999999995E-2</v>
      </c>
      <c r="E877" s="2" t="s">
        <v>23</v>
      </c>
      <c r="F877" s="2" t="s">
        <v>23</v>
      </c>
      <c r="G877" s="3">
        <v>782</v>
      </c>
      <c r="H877" s="3">
        <v>0.52800000000000014</v>
      </c>
      <c r="I877" s="3" t="s">
        <v>6</v>
      </c>
      <c r="J877" s="3" t="b">
        <v>0</v>
      </c>
      <c r="K877" s="4" t="s">
        <v>24</v>
      </c>
      <c r="L877" s="3" t="s">
        <v>24</v>
      </c>
      <c r="M877" t="e">
        <f t="shared" si="26"/>
        <v>#VALUE!</v>
      </c>
      <c r="N877" s="46">
        <f t="shared" si="27"/>
        <v>0</v>
      </c>
      <c r="O877" s="14"/>
    </row>
    <row r="878" spans="2:15">
      <c r="B878">
        <v>3000873</v>
      </c>
      <c r="C878" s="2">
        <v>91315</v>
      </c>
      <c r="D878" s="5">
        <v>3.9100000000000003E-2</v>
      </c>
      <c r="E878" s="2" t="s">
        <v>23</v>
      </c>
      <c r="F878" s="2" t="s">
        <v>23</v>
      </c>
      <c r="G878" s="3">
        <v>655</v>
      </c>
      <c r="H878" s="3">
        <v>0.31999999999999995</v>
      </c>
      <c r="I878" s="3" t="s">
        <v>6</v>
      </c>
      <c r="J878" s="3" t="b">
        <v>0</v>
      </c>
      <c r="K878" s="4" t="s">
        <v>24</v>
      </c>
      <c r="L878" s="3" t="s">
        <v>24</v>
      </c>
      <c r="M878" t="e">
        <f t="shared" si="26"/>
        <v>#VALUE!</v>
      </c>
      <c r="N878" s="46">
        <f t="shared" si="27"/>
        <v>0</v>
      </c>
      <c r="O878" s="14"/>
    </row>
    <row r="879" spans="2:15">
      <c r="B879">
        <v>3000874</v>
      </c>
      <c r="C879" s="2">
        <v>13817</v>
      </c>
      <c r="D879" s="5">
        <v>4.7800000000000002E-2</v>
      </c>
      <c r="E879" s="2" t="s">
        <v>23</v>
      </c>
      <c r="F879" s="2" t="s">
        <v>23</v>
      </c>
      <c r="G879" s="3">
        <v>673</v>
      </c>
      <c r="H879" s="3">
        <v>0.7599999999999999</v>
      </c>
      <c r="I879" s="3" t="s">
        <v>6</v>
      </c>
      <c r="J879" s="3" t="b">
        <v>0</v>
      </c>
      <c r="K879" s="4" t="s">
        <v>24</v>
      </c>
      <c r="L879" s="3" t="s">
        <v>24</v>
      </c>
      <c r="M879" t="e">
        <f t="shared" si="26"/>
        <v>#VALUE!</v>
      </c>
      <c r="N879" s="46">
        <f t="shared" si="27"/>
        <v>0</v>
      </c>
      <c r="O879" s="14"/>
    </row>
    <row r="880" spans="2:15">
      <c r="B880">
        <v>3000875</v>
      </c>
      <c r="C880" s="2">
        <v>78741</v>
      </c>
      <c r="D880" s="5">
        <v>4.7100000000000003E-2</v>
      </c>
      <c r="E880" s="2" t="s">
        <v>23</v>
      </c>
      <c r="F880" s="2" t="s">
        <v>23</v>
      </c>
      <c r="G880" s="3">
        <v>650</v>
      </c>
      <c r="H880" s="3">
        <v>0.624</v>
      </c>
      <c r="I880" s="3" t="s">
        <v>6</v>
      </c>
      <c r="J880" s="3" t="b">
        <v>0</v>
      </c>
      <c r="K880" s="4" t="s">
        <v>24</v>
      </c>
      <c r="L880" s="3" t="s">
        <v>24</v>
      </c>
      <c r="M880" t="e">
        <f t="shared" si="26"/>
        <v>#VALUE!</v>
      </c>
      <c r="N880" s="46">
        <f t="shared" si="27"/>
        <v>0</v>
      </c>
      <c r="O880" s="14"/>
    </row>
    <row r="881" spans="2:15">
      <c r="B881">
        <v>3000876</v>
      </c>
      <c r="C881" s="2">
        <v>66132</v>
      </c>
      <c r="D881" s="5">
        <v>3.7499999999999999E-2</v>
      </c>
      <c r="E881" s="2" t="s">
        <v>23</v>
      </c>
      <c r="F881" s="2" t="s">
        <v>23</v>
      </c>
      <c r="G881" s="3">
        <v>759</v>
      </c>
      <c r="H881" s="3">
        <v>0.248</v>
      </c>
      <c r="I881" s="3" t="s">
        <v>6</v>
      </c>
      <c r="J881" s="3" t="b">
        <v>0</v>
      </c>
      <c r="K881" s="4" t="s">
        <v>24</v>
      </c>
      <c r="L881" s="3" t="s">
        <v>24</v>
      </c>
      <c r="M881" t="e">
        <f t="shared" si="26"/>
        <v>#VALUE!</v>
      </c>
      <c r="N881" s="46">
        <f t="shared" si="27"/>
        <v>0</v>
      </c>
      <c r="O881" s="14"/>
    </row>
    <row r="882" spans="2:15">
      <c r="B882">
        <v>3000877</v>
      </c>
      <c r="C882" s="2">
        <v>165492</v>
      </c>
      <c r="D882" s="5">
        <v>0.03</v>
      </c>
      <c r="E882" s="2" t="s">
        <v>23</v>
      </c>
      <c r="F882" s="2" t="s">
        <v>23</v>
      </c>
      <c r="G882" s="3">
        <v>740</v>
      </c>
      <c r="H882" s="3">
        <v>0.2</v>
      </c>
      <c r="I882" s="3" t="s">
        <v>6</v>
      </c>
      <c r="J882" s="3" t="b">
        <v>0</v>
      </c>
      <c r="K882" s="4" t="s">
        <v>24</v>
      </c>
      <c r="L882" s="3" t="s">
        <v>24</v>
      </c>
      <c r="M882" t="e">
        <f t="shared" si="26"/>
        <v>#VALUE!</v>
      </c>
      <c r="N882" s="46">
        <f t="shared" si="27"/>
        <v>0</v>
      </c>
      <c r="O882" s="14"/>
    </row>
    <row r="883" spans="2:15">
      <c r="B883">
        <v>3000878</v>
      </c>
      <c r="C883" s="2">
        <v>27819</v>
      </c>
      <c r="D883" s="5">
        <v>2.8500000000000001E-2</v>
      </c>
      <c r="E883" s="2" t="s">
        <v>23</v>
      </c>
      <c r="F883" s="2" t="s">
        <v>23</v>
      </c>
      <c r="G883" s="3">
        <v>735</v>
      </c>
      <c r="H883" s="3">
        <v>0.2</v>
      </c>
      <c r="I883" s="3" t="s">
        <v>6</v>
      </c>
      <c r="J883" s="3" t="b">
        <v>0</v>
      </c>
      <c r="K883" s="4" t="s">
        <v>24</v>
      </c>
      <c r="L883" s="3" t="s">
        <v>24</v>
      </c>
      <c r="M883" t="e">
        <f t="shared" si="26"/>
        <v>#VALUE!</v>
      </c>
      <c r="N883" s="46">
        <f t="shared" si="27"/>
        <v>0</v>
      </c>
      <c r="O883" s="14"/>
    </row>
    <row r="884" spans="2:15">
      <c r="B884">
        <v>3000879</v>
      </c>
      <c r="C884" s="2">
        <v>68163</v>
      </c>
      <c r="D884" s="5">
        <v>5.5199999999999999E-2</v>
      </c>
      <c r="E884" s="2" t="s">
        <v>23</v>
      </c>
      <c r="F884" s="2" t="s">
        <v>23</v>
      </c>
      <c r="G884" s="3">
        <v>742</v>
      </c>
      <c r="H884" s="3">
        <v>0.28000000000000003</v>
      </c>
      <c r="I884" s="3" t="s">
        <v>6</v>
      </c>
      <c r="J884" s="3" t="b">
        <v>0</v>
      </c>
      <c r="K884" s="4" t="s">
        <v>24</v>
      </c>
      <c r="L884" s="3" t="s">
        <v>24</v>
      </c>
      <c r="M884" t="e">
        <f t="shared" si="26"/>
        <v>#VALUE!</v>
      </c>
      <c r="N884" s="46">
        <f t="shared" si="27"/>
        <v>0</v>
      </c>
      <c r="O884" s="14"/>
    </row>
    <row r="885" spans="2:15">
      <c r="B885">
        <v>3000880</v>
      </c>
      <c r="C885" s="2">
        <v>98187</v>
      </c>
      <c r="D885" s="5">
        <v>3.6400000000000002E-2</v>
      </c>
      <c r="E885" s="2" t="s">
        <v>26</v>
      </c>
      <c r="F885" s="2" t="s">
        <v>27</v>
      </c>
      <c r="G885" s="3">
        <v>457.2</v>
      </c>
      <c r="H885" s="3">
        <v>0.2</v>
      </c>
      <c r="I885" s="3" t="s">
        <v>6</v>
      </c>
      <c r="J885" s="3" t="s">
        <v>24</v>
      </c>
      <c r="K885" s="4">
        <v>0.05</v>
      </c>
      <c r="L885" s="3">
        <v>4</v>
      </c>
      <c r="M885">
        <f t="shared" si="26"/>
        <v>4.8146419638854472E-2</v>
      </c>
      <c r="N885" s="46">
        <f t="shared" si="27"/>
        <v>93277.65</v>
      </c>
      <c r="O885" s="14"/>
    </row>
    <row r="886" spans="2:15">
      <c r="B886">
        <v>3000881</v>
      </c>
      <c r="C886" s="2">
        <v>54508</v>
      </c>
      <c r="D886" s="5">
        <v>0.05</v>
      </c>
      <c r="E886" s="2" t="s">
        <v>23</v>
      </c>
      <c r="F886" s="2" t="s">
        <v>23</v>
      </c>
      <c r="G886" s="3">
        <v>787</v>
      </c>
      <c r="H886" s="3">
        <v>0.76800000000000013</v>
      </c>
      <c r="I886" s="3" t="s">
        <v>6</v>
      </c>
      <c r="J886" s="3" t="b">
        <v>0</v>
      </c>
      <c r="K886" s="4" t="s">
        <v>24</v>
      </c>
      <c r="L886" s="3" t="s">
        <v>24</v>
      </c>
      <c r="M886" t="e">
        <f t="shared" si="26"/>
        <v>#VALUE!</v>
      </c>
      <c r="N886" s="46">
        <f t="shared" si="27"/>
        <v>0</v>
      </c>
      <c r="O886" s="14"/>
    </row>
    <row r="887" spans="2:15">
      <c r="B887">
        <v>3000882</v>
      </c>
      <c r="C887" s="2">
        <v>196307</v>
      </c>
      <c r="D887" s="5">
        <v>5.9200000000000003E-2</v>
      </c>
      <c r="E887" s="2" t="s">
        <v>23</v>
      </c>
      <c r="F887" s="2" t="s">
        <v>23</v>
      </c>
      <c r="G887" s="3">
        <v>605</v>
      </c>
      <c r="H887" s="3">
        <v>0.2</v>
      </c>
      <c r="I887" s="3" t="s">
        <v>6</v>
      </c>
      <c r="J887" s="3" t="b">
        <v>0</v>
      </c>
      <c r="K887" s="4" t="s">
        <v>24</v>
      </c>
      <c r="L887" s="3" t="s">
        <v>24</v>
      </c>
      <c r="M887" t="e">
        <f t="shared" si="26"/>
        <v>#VALUE!</v>
      </c>
      <c r="N887" s="46">
        <f t="shared" si="27"/>
        <v>0</v>
      </c>
      <c r="O887" s="14"/>
    </row>
    <row r="888" spans="2:15">
      <c r="B888">
        <v>3000883</v>
      </c>
      <c r="C888" s="2">
        <v>9960</v>
      </c>
      <c r="D888" s="5">
        <v>3.8100000000000002E-2</v>
      </c>
      <c r="E888" s="2" t="s">
        <v>23</v>
      </c>
      <c r="F888" s="2" t="s">
        <v>23</v>
      </c>
      <c r="G888" s="3">
        <v>776</v>
      </c>
      <c r="H888" s="3">
        <v>0.20800000000000007</v>
      </c>
      <c r="I888" s="3" t="s">
        <v>6</v>
      </c>
      <c r="J888" s="3" t="b">
        <v>0</v>
      </c>
      <c r="K888" s="4" t="s">
        <v>24</v>
      </c>
      <c r="L888" s="3" t="s">
        <v>24</v>
      </c>
      <c r="M888" t="e">
        <f t="shared" si="26"/>
        <v>#VALUE!</v>
      </c>
      <c r="N888" s="46">
        <f t="shared" si="27"/>
        <v>0</v>
      </c>
      <c r="O888" s="14"/>
    </row>
    <row r="889" spans="2:15">
      <c r="B889">
        <v>3000884</v>
      </c>
      <c r="C889" s="2">
        <v>190729</v>
      </c>
      <c r="D889" s="5">
        <v>2.9499999999999998E-2</v>
      </c>
      <c r="E889" s="2" t="s">
        <v>23</v>
      </c>
      <c r="F889" s="2" t="s">
        <v>23</v>
      </c>
      <c r="G889" s="3">
        <v>777</v>
      </c>
      <c r="H889" s="3">
        <v>0.67200000000000004</v>
      </c>
      <c r="I889" s="3" t="s">
        <v>6</v>
      </c>
      <c r="J889" s="3" t="b">
        <v>0</v>
      </c>
      <c r="K889" s="4" t="s">
        <v>24</v>
      </c>
      <c r="L889" s="3" t="s">
        <v>24</v>
      </c>
      <c r="M889" t="e">
        <f t="shared" si="26"/>
        <v>#VALUE!</v>
      </c>
      <c r="N889" s="46">
        <f t="shared" si="27"/>
        <v>0</v>
      </c>
      <c r="O889" s="14"/>
    </row>
    <row r="890" spans="2:15">
      <c r="B890">
        <v>3000885</v>
      </c>
      <c r="C890" s="2">
        <v>75461</v>
      </c>
      <c r="D890" s="5">
        <v>2.4199999999999999E-2</v>
      </c>
      <c r="E890" s="2" t="s">
        <v>23</v>
      </c>
      <c r="F890" s="2" t="s">
        <v>23</v>
      </c>
      <c r="G890" s="3">
        <v>753</v>
      </c>
      <c r="H890" s="3">
        <v>0.2</v>
      </c>
      <c r="I890" s="3" t="s">
        <v>6</v>
      </c>
      <c r="J890" s="3" t="b">
        <v>0</v>
      </c>
      <c r="K890" s="4" t="s">
        <v>24</v>
      </c>
      <c r="L890" s="3" t="s">
        <v>24</v>
      </c>
      <c r="M890" t="e">
        <f t="shared" si="26"/>
        <v>#VALUE!</v>
      </c>
      <c r="N890" s="46">
        <f t="shared" si="27"/>
        <v>0</v>
      </c>
      <c r="O890" s="14"/>
    </row>
    <row r="891" spans="2:15">
      <c r="B891">
        <v>3000886</v>
      </c>
      <c r="C891" s="2">
        <v>36638</v>
      </c>
      <c r="D891" s="5">
        <v>6.1600000000000002E-2</v>
      </c>
      <c r="E891" s="2" t="s">
        <v>23</v>
      </c>
      <c r="F891" s="2" t="s">
        <v>25</v>
      </c>
      <c r="G891" s="3">
        <v>764</v>
      </c>
      <c r="H891" s="3">
        <v>0.24</v>
      </c>
      <c r="I891" s="3" t="s">
        <v>6</v>
      </c>
      <c r="J891" s="3" t="b">
        <v>0</v>
      </c>
      <c r="K891" s="4" t="s">
        <v>24</v>
      </c>
      <c r="L891" s="3" t="s">
        <v>24</v>
      </c>
      <c r="M891" t="e">
        <f t="shared" si="26"/>
        <v>#VALUE!</v>
      </c>
      <c r="N891" s="46">
        <f t="shared" si="27"/>
        <v>0</v>
      </c>
      <c r="O891" s="14"/>
    </row>
    <row r="892" spans="2:15">
      <c r="B892">
        <v>3000887</v>
      </c>
      <c r="C892" s="2">
        <v>162144</v>
      </c>
      <c r="D892" s="5">
        <v>2.8899999999999999E-2</v>
      </c>
      <c r="E892" s="2" t="s">
        <v>23</v>
      </c>
      <c r="F892" s="2" t="s">
        <v>23</v>
      </c>
      <c r="G892" s="3">
        <v>664</v>
      </c>
      <c r="H892" s="3">
        <v>0.22400000000000009</v>
      </c>
      <c r="I892" s="3" t="s">
        <v>6</v>
      </c>
      <c r="J892" s="3" t="b">
        <v>0</v>
      </c>
      <c r="K892" s="4" t="s">
        <v>24</v>
      </c>
      <c r="L892" s="3" t="s">
        <v>24</v>
      </c>
      <c r="M892" t="e">
        <f t="shared" si="26"/>
        <v>#VALUE!</v>
      </c>
      <c r="N892" s="46">
        <f t="shared" si="27"/>
        <v>0</v>
      </c>
      <c r="O892" s="14"/>
    </row>
    <row r="893" spans="2:15">
      <c r="B893">
        <v>3000888</v>
      </c>
      <c r="C893" s="2">
        <v>38204</v>
      </c>
      <c r="D893" s="5">
        <v>5.9400000000000001E-2</v>
      </c>
      <c r="E893" s="2" t="s">
        <v>23</v>
      </c>
      <c r="F893" s="2" t="s">
        <v>23</v>
      </c>
      <c r="G893" s="3">
        <v>622</v>
      </c>
      <c r="H893" s="3">
        <v>0.65600000000000003</v>
      </c>
      <c r="I893" s="3" t="s">
        <v>6</v>
      </c>
      <c r="J893" s="3" t="b">
        <v>0</v>
      </c>
      <c r="K893" s="4" t="s">
        <v>24</v>
      </c>
      <c r="L893" s="3" t="s">
        <v>24</v>
      </c>
      <c r="M893" t="e">
        <f t="shared" si="26"/>
        <v>#VALUE!</v>
      </c>
      <c r="N893" s="46">
        <f t="shared" si="27"/>
        <v>0</v>
      </c>
      <c r="O893" s="14"/>
    </row>
    <row r="894" spans="2:15">
      <c r="B894">
        <v>3000889</v>
      </c>
      <c r="C894" s="2">
        <v>97040</v>
      </c>
      <c r="D894" s="5">
        <v>5.0700000000000002E-2</v>
      </c>
      <c r="E894" s="2" t="s">
        <v>23</v>
      </c>
      <c r="F894" s="2" t="s">
        <v>23</v>
      </c>
      <c r="G894" s="3">
        <v>607</v>
      </c>
      <c r="H894" s="3">
        <v>0.39200000000000002</v>
      </c>
      <c r="I894" s="3" t="s">
        <v>6</v>
      </c>
      <c r="J894" s="3" t="b">
        <v>0</v>
      </c>
      <c r="K894" s="4" t="s">
        <v>24</v>
      </c>
      <c r="L894" s="3" t="s">
        <v>24</v>
      </c>
      <c r="M894" t="e">
        <f t="shared" si="26"/>
        <v>#VALUE!</v>
      </c>
      <c r="N894" s="46">
        <f t="shared" si="27"/>
        <v>0</v>
      </c>
      <c r="O894" s="14"/>
    </row>
    <row r="895" spans="2:15">
      <c r="B895">
        <v>3000890</v>
      </c>
      <c r="C895" s="2">
        <v>123510</v>
      </c>
      <c r="D895" s="5">
        <v>5.0799999999999998E-2</v>
      </c>
      <c r="E895" s="2" t="s">
        <v>23</v>
      </c>
      <c r="F895" s="2" t="s">
        <v>23</v>
      </c>
      <c r="G895" s="3">
        <v>764</v>
      </c>
      <c r="H895" s="3">
        <v>0.52</v>
      </c>
      <c r="I895" s="3" t="s">
        <v>6</v>
      </c>
      <c r="J895" s="3" t="b">
        <v>0</v>
      </c>
      <c r="K895" s="4" t="s">
        <v>24</v>
      </c>
      <c r="L895" s="3" t="s">
        <v>24</v>
      </c>
      <c r="M895" t="e">
        <f t="shared" si="26"/>
        <v>#VALUE!</v>
      </c>
      <c r="N895" s="46">
        <f t="shared" si="27"/>
        <v>0</v>
      </c>
      <c r="O895" s="14"/>
    </row>
    <row r="896" spans="2:15">
      <c r="B896">
        <v>3000891</v>
      </c>
      <c r="C896" s="2">
        <v>167048</v>
      </c>
      <c r="D896" s="5">
        <v>4.3400000000000001E-2</v>
      </c>
      <c r="E896" s="2" t="s">
        <v>23</v>
      </c>
      <c r="F896" s="2" t="s">
        <v>23</v>
      </c>
      <c r="G896" s="3">
        <v>790</v>
      </c>
      <c r="H896" s="3">
        <v>0.2</v>
      </c>
      <c r="I896" s="3" t="s">
        <v>6</v>
      </c>
      <c r="J896" s="3" t="b">
        <v>0</v>
      </c>
      <c r="K896" s="4" t="s">
        <v>24</v>
      </c>
      <c r="L896" s="3" t="s">
        <v>24</v>
      </c>
      <c r="M896" t="e">
        <f t="shared" si="26"/>
        <v>#VALUE!</v>
      </c>
      <c r="N896" s="46">
        <f t="shared" si="27"/>
        <v>0</v>
      </c>
      <c r="O896" s="14"/>
    </row>
    <row r="897" spans="2:15">
      <c r="B897">
        <v>3000892</v>
      </c>
      <c r="C897" s="2">
        <v>79287</v>
      </c>
      <c r="D897" s="5">
        <v>3.27E-2</v>
      </c>
      <c r="E897" s="2" t="s">
        <v>23</v>
      </c>
      <c r="F897" s="2" t="s">
        <v>23</v>
      </c>
      <c r="G897" s="3">
        <v>634</v>
      </c>
      <c r="H897" s="3">
        <v>0.2</v>
      </c>
      <c r="I897" s="3" t="s">
        <v>6</v>
      </c>
      <c r="J897" s="3" t="b">
        <v>0</v>
      </c>
      <c r="K897" s="4" t="s">
        <v>24</v>
      </c>
      <c r="L897" s="3" t="s">
        <v>24</v>
      </c>
      <c r="M897" t="e">
        <f t="shared" si="26"/>
        <v>#VALUE!</v>
      </c>
      <c r="N897" s="46">
        <f t="shared" si="27"/>
        <v>0</v>
      </c>
      <c r="O897" s="14"/>
    </row>
    <row r="898" spans="2:15">
      <c r="B898">
        <v>3000893</v>
      </c>
      <c r="C898" s="2">
        <v>33291</v>
      </c>
      <c r="D898" s="5">
        <v>2.1899999999999999E-2</v>
      </c>
      <c r="E898" s="2" t="s">
        <v>23</v>
      </c>
      <c r="F898" s="2" t="s">
        <v>23</v>
      </c>
      <c r="G898" s="3">
        <v>629</v>
      </c>
      <c r="H898" s="3">
        <v>0.4</v>
      </c>
      <c r="I898" s="3" t="s">
        <v>6</v>
      </c>
      <c r="J898" s="3" t="b">
        <v>0</v>
      </c>
      <c r="K898" s="4" t="s">
        <v>24</v>
      </c>
      <c r="L898" s="3" t="s">
        <v>24</v>
      </c>
      <c r="M898" t="e">
        <f t="shared" si="26"/>
        <v>#VALUE!</v>
      </c>
      <c r="N898" s="46">
        <f t="shared" si="27"/>
        <v>0</v>
      </c>
      <c r="O898" s="14"/>
    </row>
    <row r="899" spans="2:15">
      <c r="B899">
        <v>3000894</v>
      </c>
      <c r="C899" s="2">
        <v>88192</v>
      </c>
      <c r="D899" s="5">
        <v>3.4200000000000001E-2</v>
      </c>
      <c r="E899" s="2" t="s">
        <v>23</v>
      </c>
      <c r="F899" s="2" t="s">
        <v>23</v>
      </c>
      <c r="G899" s="3">
        <v>765</v>
      </c>
      <c r="H899" s="3">
        <v>0.2</v>
      </c>
      <c r="I899" s="3" t="s">
        <v>6</v>
      </c>
      <c r="J899" s="3" t="b">
        <v>0</v>
      </c>
      <c r="K899" s="4" t="s">
        <v>24</v>
      </c>
      <c r="L899" s="3" t="s">
        <v>24</v>
      </c>
      <c r="M899" t="e">
        <f t="shared" si="26"/>
        <v>#VALUE!</v>
      </c>
      <c r="N899" s="46">
        <f t="shared" si="27"/>
        <v>0</v>
      </c>
      <c r="O899" s="14"/>
    </row>
    <row r="900" spans="2:15">
      <c r="B900">
        <v>3000895</v>
      </c>
      <c r="C900" s="2">
        <v>26509</v>
      </c>
      <c r="D900" s="5">
        <v>6.6900000000000001E-2</v>
      </c>
      <c r="E900" s="2" t="s">
        <v>23</v>
      </c>
      <c r="F900" s="2" t="s">
        <v>23</v>
      </c>
      <c r="G900" s="3">
        <v>794</v>
      </c>
      <c r="H900" s="3">
        <v>0.63200000000000001</v>
      </c>
      <c r="I900" s="3" t="s">
        <v>6</v>
      </c>
      <c r="J900" s="3" t="b">
        <v>0</v>
      </c>
      <c r="K900" s="4" t="s">
        <v>24</v>
      </c>
      <c r="L900" s="3" t="s">
        <v>24</v>
      </c>
      <c r="M900" t="e">
        <f t="shared" si="26"/>
        <v>#VALUE!</v>
      </c>
      <c r="N900" s="46">
        <f t="shared" si="27"/>
        <v>0</v>
      </c>
      <c r="O900" s="14"/>
    </row>
    <row r="901" spans="2:15">
      <c r="B901">
        <v>3000896</v>
      </c>
      <c r="C901" s="2">
        <v>86408</v>
      </c>
      <c r="D901" s="5">
        <v>3.6900000000000002E-2</v>
      </c>
      <c r="E901" s="2" t="s">
        <v>26</v>
      </c>
      <c r="F901" s="2" t="s">
        <v>27</v>
      </c>
      <c r="G901" s="3">
        <v>418.8</v>
      </c>
      <c r="H901" s="3">
        <v>0.72999999999999987</v>
      </c>
      <c r="I901" s="3" t="s">
        <v>6</v>
      </c>
      <c r="J901" s="3" t="s">
        <v>24</v>
      </c>
      <c r="K901" s="4">
        <v>7.0000000000000007E-2</v>
      </c>
      <c r="L901" s="3">
        <v>4</v>
      </c>
      <c r="M901">
        <f t="shared" si="26"/>
        <v>6.740498749439626E-2</v>
      </c>
      <c r="N901" s="46">
        <f t="shared" si="27"/>
        <v>80359.439999999988</v>
      </c>
      <c r="O901" s="14"/>
    </row>
    <row r="902" spans="2:15">
      <c r="B902">
        <v>3000897</v>
      </c>
      <c r="C902" s="2">
        <v>63386</v>
      </c>
      <c r="D902" s="5">
        <v>6.5299999999999997E-2</v>
      </c>
      <c r="E902" s="2" t="s">
        <v>23</v>
      </c>
      <c r="F902" s="2" t="s">
        <v>23</v>
      </c>
      <c r="G902" s="3">
        <v>707</v>
      </c>
      <c r="H902" s="3">
        <v>0.78400000000000014</v>
      </c>
      <c r="I902" s="3" t="s">
        <v>6</v>
      </c>
      <c r="J902" s="3" t="b">
        <v>0</v>
      </c>
      <c r="K902" s="4" t="s">
        <v>24</v>
      </c>
      <c r="L902" s="3" t="s">
        <v>24</v>
      </c>
      <c r="M902" t="e">
        <f t="shared" ref="M902:M965" si="28">IF(ISBLANK(J902), 0, K902 / (1 + 0.12)^(L902/12))</f>
        <v>#VALUE!</v>
      </c>
      <c r="N902" s="46">
        <f t="shared" ref="N902:N965" si="29">IF(F902="defaulted", C902 * (1 - K902), 0)</f>
        <v>0</v>
      </c>
      <c r="O902" s="14"/>
    </row>
    <row r="903" spans="2:15">
      <c r="B903">
        <v>3000898</v>
      </c>
      <c r="C903" s="2">
        <v>120601</v>
      </c>
      <c r="D903" s="5">
        <v>3.3700000000000001E-2</v>
      </c>
      <c r="E903" s="2" t="s">
        <v>23</v>
      </c>
      <c r="F903" s="2" t="s">
        <v>23</v>
      </c>
      <c r="G903" s="3">
        <v>800</v>
      </c>
      <c r="H903" s="3">
        <v>0.52800000000000014</v>
      </c>
      <c r="I903" s="3" t="s">
        <v>6</v>
      </c>
      <c r="J903" s="3" t="b">
        <v>0</v>
      </c>
      <c r="K903" s="4" t="s">
        <v>24</v>
      </c>
      <c r="L903" s="3" t="s">
        <v>24</v>
      </c>
      <c r="M903" t="e">
        <f t="shared" si="28"/>
        <v>#VALUE!</v>
      </c>
      <c r="N903" s="46">
        <f t="shared" si="29"/>
        <v>0</v>
      </c>
      <c r="O903" s="14"/>
    </row>
    <row r="904" spans="2:15">
      <c r="B904">
        <v>3000899</v>
      </c>
      <c r="C904" s="2">
        <v>150646</v>
      </c>
      <c r="D904" s="5">
        <v>4.5699999999999998E-2</v>
      </c>
      <c r="E904" s="2" t="s">
        <v>23</v>
      </c>
      <c r="F904" s="2" t="s">
        <v>23</v>
      </c>
      <c r="G904" s="3">
        <v>732</v>
      </c>
      <c r="H904" s="3">
        <v>0.65600000000000003</v>
      </c>
      <c r="I904" s="3" t="s">
        <v>6</v>
      </c>
      <c r="J904" s="3" t="b">
        <v>0</v>
      </c>
      <c r="K904" s="4" t="s">
        <v>24</v>
      </c>
      <c r="L904" s="3" t="s">
        <v>24</v>
      </c>
      <c r="M904" t="e">
        <f t="shared" si="28"/>
        <v>#VALUE!</v>
      </c>
      <c r="N904" s="46">
        <f t="shared" si="29"/>
        <v>0</v>
      </c>
      <c r="O904" s="14"/>
    </row>
    <row r="905" spans="2:15">
      <c r="B905">
        <v>3000900</v>
      </c>
      <c r="C905" s="2">
        <v>126566</v>
      </c>
      <c r="D905" s="5">
        <v>4.7600000000000003E-2</v>
      </c>
      <c r="E905" s="2" t="s">
        <v>23</v>
      </c>
      <c r="F905" s="2" t="s">
        <v>27</v>
      </c>
      <c r="G905" s="3">
        <v>454.2</v>
      </c>
      <c r="H905" s="3">
        <v>0.6</v>
      </c>
      <c r="I905" s="3" t="s">
        <v>6</v>
      </c>
      <c r="J905" s="3" t="s">
        <v>24</v>
      </c>
      <c r="K905" s="4">
        <v>0.04</v>
      </c>
      <c r="L905" s="3">
        <v>3</v>
      </c>
      <c r="M905">
        <f t="shared" si="28"/>
        <v>3.8882616836279284E-2</v>
      </c>
      <c r="N905" s="46">
        <f t="shared" si="29"/>
        <v>121503.36</v>
      </c>
      <c r="O905" s="14"/>
    </row>
    <row r="906" spans="2:15">
      <c r="B906">
        <v>3000901</v>
      </c>
      <c r="C906" s="2">
        <v>60896</v>
      </c>
      <c r="D906" s="5">
        <v>2.3599999999999999E-2</v>
      </c>
      <c r="E906" s="2" t="s">
        <v>23</v>
      </c>
      <c r="F906" s="2" t="s">
        <v>23</v>
      </c>
      <c r="G906" s="3">
        <v>731</v>
      </c>
      <c r="H906" s="3">
        <v>0.55200000000000005</v>
      </c>
      <c r="I906" s="3" t="s">
        <v>6</v>
      </c>
      <c r="J906" s="3" t="b">
        <v>0</v>
      </c>
      <c r="K906" s="4" t="s">
        <v>24</v>
      </c>
      <c r="L906" s="3" t="s">
        <v>24</v>
      </c>
      <c r="M906" t="e">
        <f t="shared" si="28"/>
        <v>#VALUE!</v>
      </c>
      <c r="N906" s="46">
        <f t="shared" si="29"/>
        <v>0</v>
      </c>
      <c r="O906" s="14"/>
    </row>
    <row r="907" spans="2:15">
      <c r="B907">
        <v>3000902</v>
      </c>
      <c r="C907" s="2">
        <v>112260</v>
      </c>
      <c r="D907" s="5">
        <v>5.7700000000000001E-2</v>
      </c>
      <c r="E907" s="2" t="s">
        <v>23</v>
      </c>
      <c r="F907" s="2" t="s">
        <v>23</v>
      </c>
      <c r="G907" s="3">
        <v>606</v>
      </c>
      <c r="H907" s="3">
        <v>0.24</v>
      </c>
      <c r="I907" s="3" t="s">
        <v>6</v>
      </c>
      <c r="J907" s="3" t="b">
        <v>0</v>
      </c>
      <c r="K907" s="4" t="s">
        <v>24</v>
      </c>
      <c r="L907" s="3" t="s">
        <v>24</v>
      </c>
      <c r="M907" t="e">
        <f t="shared" si="28"/>
        <v>#VALUE!</v>
      </c>
      <c r="N907" s="46">
        <f t="shared" si="29"/>
        <v>0</v>
      </c>
      <c r="O907" s="14"/>
    </row>
    <row r="908" spans="2:15">
      <c r="B908">
        <v>3000903</v>
      </c>
      <c r="C908" s="2">
        <v>15046</v>
      </c>
      <c r="D908" s="5">
        <v>6.6100000000000006E-2</v>
      </c>
      <c r="E908" s="2" t="s">
        <v>23</v>
      </c>
      <c r="F908" s="2" t="s">
        <v>23</v>
      </c>
      <c r="G908" s="3">
        <v>667</v>
      </c>
      <c r="H908" s="3">
        <v>0.2</v>
      </c>
      <c r="I908" s="3" t="s">
        <v>6</v>
      </c>
      <c r="J908" s="3" t="b">
        <v>0</v>
      </c>
      <c r="K908" s="4" t="s">
        <v>24</v>
      </c>
      <c r="L908" s="3" t="s">
        <v>24</v>
      </c>
      <c r="M908" t="e">
        <f t="shared" si="28"/>
        <v>#VALUE!</v>
      </c>
      <c r="N908" s="46">
        <f t="shared" si="29"/>
        <v>0</v>
      </c>
      <c r="O908" s="14"/>
    </row>
    <row r="909" spans="2:15">
      <c r="B909">
        <v>3000904</v>
      </c>
      <c r="C909" s="2">
        <v>89808</v>
      </c>
      <c r="D909" s="5">
        <v>6.1699999999999998E-2</v>
      </c>
      <c r="E909" s="2" t="s">
        <v>23</v>
      </c>
      <c r="F909" s="2" t="s">
        <v>23</v>
      </c>
      <c r="G909" s="3">
        <v>649</v>
      </c>
      <c r="H909" s="3">
        <v>0.65600000000000003</v>
      </c>
      <c r="I909" s="3" t="s">
        <v>6</v>
      </c>
      <c r="J909" s="3" t="b">
        <v>0</v>
      </c>
      <c r="K909" s="4" t="s">
        <v>24</v>
      </c>
      <c r="L909" s="3" t="s">
        <v>24</v>
      </c>
      <c r="M909" t="e">
        <f t="shared" si="28"/>
        <v>#VALUE!</v>
      </c>
      <c r="N909" s="46">
        <f t="shared" si="29"/>
        <v>0</v>
      </c>
      <c r="O909" s="14"/>
    </row>
    <row r="910" spans="2:15">
      <c r="B910">
        <v>3000905</v>
      </c>
      <c r="C910" s="2">
        <v>21467</v>
      </c>
      <c r="D910" s="5">
        <v>6.1600000000000002E-2</v>
      </c>
      <c r="E910" s="2" t="s">
        <v>23</v>
      </c>
      <c r="F910" s="2" t="s">
        <v>23</v>
      </c>
      <c r="G910" s="3">
        <v>766</v>
      </c>
      <c r="H910" s="3">
        <v>0.66400000000000003</v>
      </c>
      <c r="I910" s="3" t="s">
        <v>6</v>
      </c>
      <c r="J910" s="3" t="b">
        <v>0</v>
      </c>
      <c r="K910" s="4" t="s">
        <v>24</v>
      </c>
      <c r="L910" s="3" t="s">
        <v>24</v>
      </c>
      <c r="M910" t="e">
        <f t="shared" si="28"/>
        <v>#VALUE!</v>
      </c>
      <c r="N910" s="46">
        <f t="shared" si="29"/>
        <v>0</v>
      </c>
      <c r="O910" s="14"/>
    </row>
    <row r="911" spans="2:15">
      <c r="B911">
        <v>3000906</v>
      </c>
      <c r="C911" s="2">
        <v>136182</v>
      </c>
      <c r="D911" s="5">
        <v>5.4199999999999998E-2</v>
      </c>
      <c r="E911" s="2" t="s">
        <v>23</v>
      </c>
      <c r="F911" s="2" t="s">
        <v>23</v>
      </c>
      <c r="G911" s="3">
        <v>752</v>
      </c>
      <c r="H911" s="3">
        <v>0.22400000000000009</v>
      </c>
      <c r="I911" s="3" t="s">
        <v>6</v>
      </c>
      <c r="J911" s="3" t="b">
        <v>0</v>
      </c>
      <c r="K911" s="4" t="s">
        <v>24</v>
      </c>
      <c r="L911" s="3" t="s">
        <v>24</v>
      </c>
      <c r="M911" t="e">
        <f t="shared" si="28"/>
        <v>#VALUE!</v>
      </c>
      <c r="N911" s="46">
        <f t="shared" si="29"/>
        <v>0</v>
      </c>
      <c r="O911" s="14"/>
    </row>
    <row r="912" spans="2:15">
      <c r="B912">
        <v>3000907</v>
      </c>
      <c r="C912" s="2">
        <v>34019</v>
      </c>
      <c r="D912" s="5">
        <v>4.2700000000000002E-2</v>
      </c>
      <c r="E912" s="2" t="s">
        <v>23</v>
      </c>
      <c r="F912" s="2" t="s">
        <v>23</v>
      </c>
      <c r="G912" s="3">
        <v>667</v>
      </c>
      <c r="H912" s="3">
        <v>0.40800000000000014</v>
      </c>
      <c r="I912" s="3" t="s">
        <v>6</v>
      </c>
      <c r="J912" s="3" t="b">
        <v>0</v>
      </c>
      <c r="K912" s="4" t="s">
        <v>24</v>
      </c>
      <c r="L912" s="3" t="s">
        <v>24</v>
      </c>
      <c r="M912" t="e">
        <f t="shared" si="28"/>
        <v>#VALUE!</v>
      </c>
      <c r="N912" s="46">
        <f t="shared" si="29"/>
        <v>0</v>
      </c>
      <c r="O912" s="14"/>
    </row>
    <row r="913" spans="2:15">
      <c r="B913">
        <v>3000908</v>
      </c>
      <c r="C913" s="2">
        <v>48800</v>
      </c>
      <c r="D913" s="5">
        <v>2.5499999999999998E-2</v>
      </c>
      <c r="E913" s="2" t="s">
        <v>23</v>
      </c>
      <c r="F913" s="2" t="s">
        <v>23</v>
      </c>
      <c r="G913" s="3">
        <v>789</v>
      </c>
      <c r="H913" s="3">
        <v>0.4</v>
      </c>
      <c r="I913" s="3" t="s">
        <v>6</v>
      </c>
      <c r="J913" s="3" t="b">
        <v>0</v>
      </c>
      <c r="K913" s="4" t="s">
        <v>24</v>
      </c>
      <c r="L913" s="3" t="s">
        <v>24</v>
      </c>
      <c r="M913" t="e">
        <f t="shared" si="28"/>
        <v>#VALUE!</v>
      </c>
      <c r="N913" s="46">
        <f t="shared" si="29"/>
        <v>0</v>
      </c>
      <c r="O913" s="14"/>
    </row>
    <row r="914" spans="2:15">
      <c r="B914">
        <v>3000909</v>
      </c>
      <c r="C914" s="2">
        <v>110623</v>
      </c>
      <c r="D914" s="5">
        <v>3.6900000000000002E-2</v>
      </c>
      <c r="E914" s="2" t="s">
        <v>23</v>
      </c>
      <c r="F914" s="2" t="s">
        <v>23</v>
      </c>
      <c r="G914" s="3">
        <v>622</v>
      </c>
      <c r="H914" s="3">
        <v>0.4</v>
      </c>
      <c r="I914" s="3" t="s">
        <v>6</v>
      </c>
      <c r="J914" s="3" t="b">
        <v>0</v>
      </c>
      <c r="K914" s="4" t="s">
        <v>24</v>
      </c>
      <c r="L914" s="3" t="s">
        <v>24</v>
      </c>
      <c r="M914" t="e">
        <f t="shared" si="28"/>
        <v>#VALUE!</v>
      </c>
      <c r="N914" s="46">
        <f t="shared" si="29"/>
        <v>0</v>
      </c>
      <c r="O914" s="14"/>
    </row>
    <row r="915" spans="2:15">
      <c r="B915">
        <v>3000910</v>
      </c>
      <c r="C915" s="2">
        <v>13680</v>
      </c>
      <c r="D915" s="5">
        <v>4.3499999999999997E-2</v>
      </c>
      <c r="E915" s="2" t="s">
        <v>23</v>
      </c>
      <c r="F915" s="2" t="s">
        <v>23</v>
      </c>
      <c r="G915" s="3">
        <v>704</v>
      </c>
      <c r="H915" s="3">
        <v>0.2</v>
      </c>
      <c r="I915" s="3" t="s">
        <v>6</v>
      </c>
      <c r="J915" s="3" t="b">
        <v>0</v>
      </c>
      <c r="K915" s="4" t="s">
        <v>24</v>
      </c>
      <c r="L915" s="3" t="s">
        <v>24</v>
      </c>
      <c r="M915" t="e">
        <f t="shared" si="28"/>
        <v>#VALUE!</v>
      </c>
      <c r="N915" s="46">
        <f t="shared" si="29"/>
        <v>0</v>
      </c>
      <c r="O915" s="14"/>
    </row>
    <row r="916" spans="2:15">
      <c r="B916">
        <v>3000911</v>
      </c>
      <c r="C916" s="2">
        <v>157677</v>
      </c>
      <c r="D916" s="5">
        <v>2.1100000000000001E-2</v>
      </c>
      <c r="E916" s="2" t="s">
        <v>23</v>
      </c>
      <c r="F916" s="2" t="s">
        <v>23</v>
      </c>
      <c r="G916" s="3">
        <v>797</v>
      </c>
      <c r="H916" s="3">
        <v>0.32799999999999996</v>
      </c>
      <c r="I916" s="3" t="s">
        <v>6</v>
      </c>
      <c r="J916" s="3" t="b">
        <v>0</v>
      </c>
      <c r="K916" s="4" t="s">
        <v>24</v>
      </c>
      <c r="L916" s="3" t="s">
        <v>24</v>
      </c>
      <c r="M916" t="e">
        <f t="shared" si="28"/>
        <v>#VALUE!</v>
      </c>
      <c r="N916" s="46">
        <f t="shared" si="29"/>
        <v>0</v>
      </c>
      <c r="O916" s="14"/>
    </row>
    <row r="917" spans="2:15">
      <c r="B917">
        <v>3000912</v>
      </c>
      <c r="C917" s="2">
        <v>84530</v>
      </c>
      <c r="D917" s="5">
        <v>2.06E-2</v>
      </c>
      <c r="E917" s="2" t="s">
        <v>23</v>
      </c>
      <c r="F917" s="2" t="s">
        <v>23</v>
      </c>
      <c r="G917" s="3">
        <v>752</v>
      </c>
      <c r="H917" s="3">
        <v>0.30400000000000005</v>
      </c>
      <c r="I917" s="3" t="s">
        <v>6</v>
      </c>
      <c r="J917" s="3" t="b">
        <v>0</v>
      </c>
      <c r="K917" s="4" t="s">
        <v>24</v>
      </c>
      <c r="L917" s="3" t="s">
        <v>24</v>
      </c>
      <c r="M917" t="e">
        <f t="shared" si="28"/>
        <v>#VALUE!</v>
      </c>
      <c r="N917" s="46">
        <f t="shared" si="29"/>
        <v>0</v>
      </c>
      <c r="O917" s="14"/>
    </row>
    <row r="918" spans="2:15">
      <c r="B918">
        <v>3000913</v>
      </c>
      <c r="C918" s="2">
        <v>146485</v>
      </c>
      <c r="D918" s="5">
        <v>5.3100000000000001E-2</v>
      </c>
      <c r="E918" s="2" t="s">
        <v>23</v>
      </c>
      <c r="F918" s="2" t="s">
        <v>23</v>
      </c>
      <c r="G918" s="3">
        <v>770</v>
      </c>
      <c r="H918" s="3">
        <v>0.41600000000000004</v>
      </c>
      <c r="I918" s="3" t="s">
        <v>6</v>
      </c>
      <c r="J918" s="3" t="b">
        <v>0</v>
      </c>
      <c r="K918" s="4" t="s">
        <v>24</v>
      </c>
      <c r="L918" s="3" t="s">
        <v>24</v>
      </c>
      <c r="M918" t="e">
        <f t="shared" si="28"/>
        <v>#VALUE!</v>
      </c>
      <c r="N918" s="46">
        <f t="shared" si="29"/>
        <v>0</v>
      </c>
      <c r="O918" s="14"/>
    </row>
    <row r="919" spans="2:15">
      <c r="B919">
        <v>3000914</v>
      </c>
      <c r="C919" s="2">
        <v>146541</v>
      </c>
      <c r="D919" s="5">
        <v>3.3700000000000001E-2</v>
      </c>
      <c r="E919" s="2" t="s">
        <v>23</v>
      </c>
      <c r="F919" s="2" t="s">
        <v>23</v>
      </c>
      <c r="G919" s="3">
        <v>760</v>
      </c>
      <c r="H919" s="3">
        <v>0.79999999999999993</v>
      </c>
      <c r="I919" s="3" t="s">
        <v>6</v>
      </c>
      <c r="J919" s="3" t="b">
        <v>0</v>
      </c>
      <c r="K919" s="4" t="s">
        <v>24</v>
      </c>
      <c r="L919" s="3" t="s">
        <v>24</v>
      </c>
      <c r="M919" t="e">
        <f t="shared" si="28"/>
        <v>#VALUE!</v>
      </c>
      <c r="N919" s="46">
        <f t="shared" si="29"/>
        <v>0</v>
      </c>
      <c r="O919" s="14"/>
    </row>
    <row r="920" spans="2:15">
      <c r="B920">
        <v>3000915</v>
      </c>
      <c r="C920" s="2">
        <v>43626</v>
      </c>
      <c r="D920" s="5">
        <v>0.03</v>
      </c>
      <c r="E920" s="2" t="s">
        <v>23</v>
      </c>
      <c r="F920" s="2" t="s">
        <v>23</v>
      </c>
      <c r="G920" s="3">
        <v>704</v>
      </c>
      <c r="H920" s="3">
        <v>0.66400000000000003</v>
      </c>
      <c r="I920" s="3" t="s">
        <v>6</v>
      </c>
      <c r="J920" s="3" t="b">
        <v>0</v>
      </c>
      <c r="K920" s="4" t="s">
        <v>24</v>
      </c>
      <c r="L920" s="3" t="s">
        <v>24</v>
      </c>
      <c r="M920" t="e">
        <f t="shared" si="28"/>
        <v>#VALUE!</v>
      </c>
      <c r="N920" s="46">
        <f t="shared" si="29"/>
        <v>0</v>
      </c>
      <c r="O920" s="14"/>
    </row>
    <row r="921" spans="2:15">
      <c r="B921">
        <v>3000916</v>
      </c>
      <c r="C921" s="2">
        <v>143028</v>
      </c>
      <c r="D921" s="5">
        <v>5.3900000000000003E-2</v>
      </c>
      <c r="E921" s="2" t="s">
        <v>23</v>
      </c>
      <c r="F921" s="2" t="s">
        <v>23</v>
      </c>
      <c r="G921" s="3">
        <v>759</v>
      </c>
      <c r="H921" s="3">
        <v>0.53600000000000003</v>
      </c>
      <c r="I921" s="3" t="s">
        <v>6</v>
      </c>
      <c r="J921" s="3" t="b">
        <v>0</v>
      </c>
      <c r="K921" s="4" t="s">
        <v>24</v>
      </c>
      <c r="L921" s="3" t="s">
        <v>24</v>
      </c>
      <c r="M921" t="e">
        <f t="shared" si="28"/>
        <v>#VALUE!</v>
      </c>
      <c r="N921" s="46">
        <f t="shared" si="29"/>
        <v>0</v>
      </c>
      <c r="O921" s="14"/>
    </row>
    <row r="922" spans="2:15">
      <c r="B922">
        <v>3000917</v>
      </c>
      <c r="C922" s="2">
        <v>196387</v>
      </c>
      <c r="D922" s="5">
        <v>3.6499999999999998E-2</v>
      </c>
      <c r="E922" s="2" t="s">
        <v>23</v>
      </c>
      <c r="F922" s="2" t="s">
        <v>23</v>
      </c>
      <c r="G922" s="3">
        <v>650</v>
      </c>
      <c r="H922" s="3">
        <v>0.56800000000000006</v>
      </c>
      <c r="I922" s="3" t="s">
        <v>6</v>
      </c>
      <c r="J922" s="3" t="b">
        <v>0</v>
      </c>
      <c r="K922" s="4" t="s">
        <v>24</v>
      </c>
      <c r="L922" s="3" t="s">
        <v>24</v>
      </c>
      <c r="M922" t="e">
        <f t="shared" si="28"/>
        <v>#VALUE!</v>
      </c>
      <c r="N922" s="46">
        <f t="shared" si="29"/>
        <v>0</v>
      </c>
      <c r="O922" s="14"/>
    </row>
    <row r="923" spans="2:15">
      <c r="B923">
        <v>3000918</v>
      </c>
      <c r="C923" s="2">
        <v>96570</v>
      </c>
      <c r="D923" s="5">
        <v>5.1200000000000002E-2</v>
      </c>
      <c r="E923" s="2" t="s">
        <v>26</v>
      </c>
      <c r="F923" s="2" t="s">
        <v>27</v>
      </c>
      <c r="G923" s="3">
        <v>411</v>
      </c>
      <c r="H923" s="3">
        <v>0.71000000000000008</v>
      </c>
      <c r="I923" s="3" t="s">
        <v>6</v>
      </c>
      <c r="J923" s="3" t="s">
        <v>24</v>
      </c>
      <c r="K923" s="4">
        <v>0.02</v>
      </c>
      <c r="L923" s="3">
        <v>5</v>
      </c>
      <c r="M923">
        <f t="shared" si="28"/>
        <v>1.9077544981512026E-2</v>
      </c>
      <c r="N923" s="46">
        <f t="shared" si="29"/>
        <v>94638.599999999991</v>
      </c>
      <c r="O923" s="14"/>
    </row>
    <row r="924" spans="2:15">
      <c r="B924">
        <v>3000919</v>
      </c>
      <c r="C924" s="2">
        <v>138822</v>
      </c>
      <c r="D924" s="5">
        <v>2.2800000000000001E-2</v>
      </c>
      <c r="E924" s="2" t="s">
        <v>23</v>
      </c>
      <c r="F924" s="2" t="s">
        <v>23</v>
      </c>
      <c r="G924" s="3">
        <v>635</v>
      </c>
      <c r="H924" s="3">
        <v>0.39200000000000002</v>
      </c>
      <c r="I924" s="3" t="s">
        <v>6</v>
      </c>
      <c r="J924" s="3" t="b">
        <v>0</v>
      </c>
      <c r="K924" s="4" t="s">
        <v>24</v>
      </c>
      <c r="L924" s="3" t="s">
        <v>24</v>
      </c>
      <c r="M924" t="e">
        <f t="shared" si="28"/>
        <v>#VALUE!</v>
      </c>
      <c r="N924" s="46">
        <f t="shared" si="29"/>
        <v>0</v>
      </c>
      <c r="O924" s="14"/>
    </row>
    <row r="925" spans="2:15">
      <c r="B925">
        <v>3000920</v>
      </c>
      <c r="C925" s="2">
        <v>152199</v>
      </c>
      <c r="D925" s="5">
        <v>2.9399999999999999E-2</v>
      </c>
      <c r="E925" s="2" t="s">
        <v>23</v>
      </c>
      <c r="F925" s="2" t="s">
        <v>23</v>
      </c>
      <c r="G925" s="3">
        <v>626</v>
      </c>
      <c r="H925" s="3">
        <v>0.30400000000000005</v>
      </c>
      <c r="I925" s="3" t="s">
        <v>6</v>
      </c>
      <c r="J925" s="3" t="b">
        <v>0</v>
      </c>
      <c r="K925" s="4" t="s">
        <v>24</v>
      </c>
      <c r="L925" s="3" t="s">
        <v>24</v>
      </c>
      <c r="M925" t="e">
        <f t="shared" si="28"/>
        <v>#VALUE!</v>
      </c>
      <c r="N925" s="46">
        <f t="shared" si="29"/>
        <v>0</v>
      </c>
      <c r="O925" s="14"/>
    </row>
    <row r="926" spans="2:15">
      <c r="B926">
        <v>3000921</v>
      </c>
      <c r="C926" s="2">
        <v>188738</v>
      </c>
      <c r="D926" s="5">
        <v>3.3799999999999997E-2</v>
      </c>
      <c r="E926" s="2" t="s">
        <v>26</v>
      </c>
      <c r="F926" s="2" t="s">
        <v>27</v>
      </c>
      <c r="G926" s="3">
        <v>381.59999999999997</v>
      </c>
      <c r="H926" s="3">
        <v>0.71000000000000008</v>
      </c>
      <c r="I926" s="3" t="s">
        <v>6</v>
      </c>
      <c r="J926" s="3" t="s">
        <v>24</v>
      </c>
      <c r="K926" s="4">
        <v>0.01</v>
      </c>
      <c r="L926" s="3">
        <v>5</v>
      </c>
      <c r="M926">
        <f t="shared" si="28"/>
        <v>9.5387724907560131E-3</v>
      </c>
      <c r="N926" s="46">
        <f t="shared" si="29"/>
        <v>186850.62</v>
      </c>
      <c r="O926" s="14"/>
    </row>
    <row r="927" spans="2:15">
      <c r="B927">
        <v>3000922</v>
      </c>
      <c r="C927" s="2">
        <v>31348</v>
      </c>
      <c r="D927" s="5">
        <v>6.6500000000000004E-2</v>
      </c>
      <c r="E927" s="2" t="s">
        <v>23</v>
      </c>
      <c r="F927" s="2" t="s">
        <v>23</v>
      </c>
      <c r="G927" s="3">
        <v>731</v>
      </c>
      <c r="H927" s="3">
        <v>0.46400000000000008</v>
      </c>
      <c r="I927" s="3" t="s">
        <v>6</v>
      </c>
      <c r="J927" s="3" t="b">
        <v>0</v>
      </c>
      <c r="K927" s="4" t="s">
        <v>24</v>
      </c>
      <c r="L927" s="3" t="s">
        <v>24</v>
      </c>
      <c r="M927" t="e">
        <f t="shared" si="28"/>
        <v>#VALUE!</v>
      </c>
      <c r="N927" s="46">
        <f t="shared" si="29"/>
        <v>0</v>
      </c>
      <c r="O927" s="14"/>
    </row>
    <row r="928" spans="2:15">
      <c r="B928">
        <v>3000923</v>
      </c>
      <c r="C928" s="2">
        <v>66793</v>
      </c>
      <c r="D928" s="5">
        <v>2.4899999999999999E-2</v>
      </c>
      <c r="E928" s="2" t="s">
        <v>23</v>
      </c>
      <c r="F928" s="2" t="s">
        <v>23</v>
      </c>
      <c r="G928" s="3">
        <v>668</v>
      </c>
      <c r="H928" s="3">
        <v>0.43200000000000005</v>
      </c>
      <c r="I928" s="3" t="s">
        <v>6</v>
      </c>
      <c r="J928" s="3" t="b">
        <v>0</v>
      </c>
      <c r="K928" s="4" t="s">
        <v>24</v>
      </c>
      <c r="L928" s="3" t="s">
        <v>24</v>
      </c>
      <c r="M928" t="e">
        <f t="shared" si="28"/>
        <v>#VALUE!</v>
      </c>
      <c r="N928" s="46">
        <f t="shared" si="29"/>
        <v>0</v>
      </c>
      <c r="O928" s="14"/>
    </row>
    <row r="929" spans="2:15">
      <c r="B929">
        <v>3000924</v>
      </c>
      <c r="C929" s="2">
        <v>97077</v>
      </c>
      <c r="D929" s="5">
        <v>5.8799999999999998E-2</v>
      </c>
      <c r="E929" s="2" t="s">
        <v>23</v>
      </c>
      <c r="F929" s="2" t="s">
        <v>25</v>
      </c>
      <c r="G929" s="3">
        <v>660</v>
      </c>
      <c r="H929" s="3">
        <v>0.32999999999999996</v>
      </c>
      <c r="I929" s="3" t="s">
        <v>6</v>
      </c>
      <c r="J929" s="3" t="b">
        <v>0</v>
      </c>
      <c r="K929" s="4" t="s">
        <v>24</v>
      </c>
      <c r="L929" s="3" t="s">
        <v>24</v>
      </c>
      <c r="M929" t="e">
        <f t="shared" si="28"/>
        <v>#VALUE!</v>
      </c>
      <c r="N929" s="46">
        <f t="shared" si="29"/>
        <v>0</v>
      </c>
      <c r="O929" s="14"/>
    </row>
    <row r="930" spans="2:15">
      <c r="B930">
        <v>3000925</v>
      </c>
      <c r="C930" s="2">
        <v>108591</v>
      </c>
      <c r="D930" s="5">
        <v>6.8599999999999994E-2</v>
      </c>
      <c r="E930" s="2" t="s">
        <v>23</v>
      </c>
      <c r="F930" s="2" t="s">
        <v>23</v>
      </c>
      <c r="G930" s="3">
        <v>716</v>
      </c>
      <c r="H930" s="3">
        <v>0.71200000000000008</v>
      </c>
      <c r="I930" s="3" t="s">
        <v>6</v>
      </c>
      <c r="J930" s="3" t="b">
        <v>0</v>
      </c>
      <c r="K930" s="4" t="s">
        <v>24</v>
      </c>
      <c r="L930" s="3" t="s">
        <v>24</v>
      </c>
      <c r="M930" t="e">
        <f t="shared" si="28"/>
        <v>#VALUE!</v>
      </c>
      <c r="N930" s="46">
        <f t="shared" si="29"/>
        <v>0</v>
      </c>
      <c r="O930" s="14"/>
    </row>
    <row r="931" spans="2:15">
      <c r="B931">
        <v>3000926</v>
      </c>
      <c r="C931" s="2">
        <v>149507</v>
      </c>
      <c r="D931" s="5">
        <v>4.7800000000000002E-2</v>
      </c>
      <c r="E931" s="2" t="s">
        <v>26</v>
      </c>
      <c r="F931" s="2" t="s">
        <v>27</v>
      </c>
      <c r="G931" s="3">
        <v>438.59999999999997</v>
      </c>
      <c r="H931" s="3">
        <v>0.72000000000000008</v>
      </c>
      <c r="I931" s="3" t="s">
        <v>6</v>
      </c>
      <c r="J931" s="3" t="s">
        <v>24</v>
      </c>
      <c r="K931" s="4">
        <v>0.12</v>
      </c>
      <c r="L931" s="3">
        <v>3</v>
      </c>
      <c r="M931">
        <f t="shared" si="28"/>
        <v>0.11664785050883784</v>
      </c>
      <c r="N931" s="46">
        <f t="shared" si="29"/>
        <v>131566.16</v>
      </c>
      <c r="O931" s="14"/>
    </row>
    <row r="932" spans="2:15">
      <c r="B932">
        <v>3000927</v>
      </c>
      <c r="C932" s="2">
        <v>168084</v>
      </c>
      <c r="D932" s="5">
        <v>6.3399999999999998E-2</v>
      </c>
      <c r="E932" s="2" t="s">
        <v>23</v>
      </c>
      <c r="F932" s="2" t="s">
        <v>23</v>
      </c>
      <c r="G932" s="3">
        <v>649</v>
      </c>
      <c r="H932" s="3">
        <v>0.67200000000000004</v>
      </c>
      <c r="I932" s="3" t="s">
        <v>6</v>
      </c>
      <c r="J932" s="3" t="b">
        <v>0</v>
      </c>
      <c r="K932" s="4" t="s">
        <v>24</v>
      </c>
      <c r="L932" s="3" t="s">
        <v>24</v>
      </c>
      <c r="M932" t="e">
        <f t="shared" si="28"/>
        <v>#VALUE!</v>
      </c>
      <c r="N932" s="46">
        <f t="shared" si="29"/>
        <v>0</v>
      </c>
      <c r="O932" s="14"/>
    </row>
    <row r="933" spans="2:15">
      <c r="B933">
        <v>3000928</v>
      </c>
      <c r="C933" s="2">
        <v>23559</v>
      </c>
      <c r="D933" s="5">
        <v>4.24E-2</v>
      </c>
      <c r="E933" s="2" t="s">
        <v>23</v>
      </c>
      <c r="F933" s="2" t="s">
        <v>23</v>
      </c>
      <c r="G933" s="3">
        <v>778</v>
      </c>
      <c r="H933" s="3">
        <v>0.33600000000000008</v>
      </c>
      <c r="I933" s="3" t="s">
        <v>6</v>
      </c>
      <c r="J933" s="3" t="b">
        <v>0</v>
      </c>
      <c r="K933" s="4" t="s">
        <v>24</v>
      </c>
      <c r="L933" s="3" t="s">
        <v>24</v>
      </c>
      <c r="M933" t="e">
        <f t="shared" si="28"/>
        <v>#VALUE!</v>
      </c>
      <c r="N933" s="46">
        <f t="shared" si="29"/>
        <v>0</v>
      </c>
      <c r="O933" s="14"/>
    </row>
    <row r="934" spans="2:15">
      <c r="B934">
        <v>3000929</v>
      </c>
      <c r="C934" s="2">
        <v>33496</v>
      </c>
      <c r="D934" s="5">
        <v>3.44E-2</v>
      </c>
      <c r="E934" s="2" t="s">
        <v>23</v>
      </c>
      <c r="F934" s="2" t="s">
        <v>27</v>
      </c>
      <c r="G934" s="3">
        <v>414</v>
      </c>
      <c r="H934" s="3">
        <v>0.9</v>
      </c>
      <c r="I934" s="3" t="s">
        <v>6</v>
      </c>
      <c r="J934" s="3" t="s">
        <v>24</v>
      </c>
      <c r="K934" s="4">
        <v>0.03</v>
      </c>
      <c r="L934" s="3">
        <v>5</v>
      </c>
      <c r="M934">
        <f t="shared" si="28"/>
        <v>2.8616317472268039E-2</v>
      </c>
      <c r="N934" s="46">
        <f t="shared" si="29"/>
        <v>32491.119999999999</v>
      </c>
      <c r="O934" s="14"/>
    </row>
    <row r="935" spans="2:15">
      <c r="B935">
        <v>3000930</v>
      </c>
      <c r="C935" s="2">
        <v>185603</v>
      </c>
      <c r="D935" s="5">
        <v>2.0400000000000001E-2</v>
      </c>
      <c r="E935" s="2" t="s">
        <v>23</v>
      </c>
      <c r="F935" s="2" t="s">
        <v>25</v>
      </c>
      <c r="G935" s="3">
        <v>633</v>
      </c>
      <c r="H935" s="3">
        <v>0.86</v>
      </c>
      <c r="I935" s="3" t="s">
        <v>6</v>
      </c>
      <c r="J935" s="3" t="b">
        <v>0</v>
      </c>
      <c r="K935" s="4" t="s">
        <v>24</v>
      </c>
      <c r="L935" s="3" t="s">
        <v>24</v>
      </c>
      <c r="M935" t="e">
        <f t="shared" si="28"/>
        <v>#VALUE!</v>
      </c>
      <c r="N935" s="46">
        <f t="shared" si="29"/>
        <v>0</v>
      </c>
      <c r="O935" s="14"/>
    </row>
    <row r="936" spans="2:15">
      <c r="B936">
        <v>3000931</v>
      </c>
      <c r="C936" s="2">
        <v>141629</v>
      </c>
      <c r="D936" s="5">
        <v>2.2499999999999999E-2</v>
      </c>
      <c r="E936" s="2" t="s">
        <v>23</v>
      </c>
      <c r="F936" s="2" t="s">
        <v>23</v>
      </c>
      <c r="G936" s="3">
        <v>654</v>
      </c>
      <c r="H936" s="3">
        <v>0.38400000000000001</v>
      </c>
      <c r="I936" s="3" t="s">
        <v>6</v>
      </c>
      <c r="J936" s="3" t="b">
        <v>0</v>
      </c>
      <c r="K936" s="4" t="s">
        <v>24</v>
      </c>
      <c r="L936" s="3" t="s">
        <v>24</v>
      </c>
      <c r="M936" t="e">
        <f t="shared" si="28"/>
        <v>#VALUE!</v>
      </c>
      <c r="N936" s="46">
        <f t="shared" si="29"/>
        <v>0</v>
      </c>
      <c r="O936" s="14"/>
    </row>
    <row r="937" spans="2:15">
      <c r="B937">
        <v>3000932</v>
      </c>
      <c r="C937" s="2">
        <v>55760</v>
      </c>
      <c r="D937" s="5">
        <v>3.4099999999999998E-2</v>
      </c>
      <c r="E937" s="2" t="s">
        <v>23</v>
      </c>
      <c r="F937" s="2" t="s">
        <v>23</v>
      </c>
      <c r="G937" s="3">
        <v>649</v>
      </c>
      <c r="H937" s="3">
        <v>0.2</v>
      </c>
      <c r="I937" s="3" t="s">
        <v>6</v>
      </c>
      <c r="J937" s="3" t="b">
        <v>0</v>
      </c>
      <c r="K937" s="4" t="s">
        <v>24</v>
      </c>
      <c r="L937" s="3" t="s">
        <v>24</v>
      </c>
      <c r="M937" t="e">
        <f t="shared" si="28"/>
        <v>#VALUE!</v>
      </c>
      <c r="N937" s="46">
        <f t="shared" si="29"/>
        <v>0</v>
      </c>
      <c r="O937" s="14"/>
    </row>
    <row r="938" spans="2:15">
      <c r="B938">
        <v>3000933</v>
      </c>
      <c r="C938" s="2">
        <v>34929</v>
      </c>
      <c r="D938" s="5">
        <v>2.2499999999999999E-2</v>
      </c>
      <c r="E938" s="2" t="s">
        <v>23</v>
      </c>
      <c r="F938" s="2" t="s">
        <v>23</v>
      </c>
      <c r="G938" s="3">
        <v>792</v>
      </c>
      <c r="H938" s="3">
        <v>0.28799999999999992</v>
      </c>
      <c r="I938" s="3" t="s">
        <v>6</v>
      </c>
      <c r="J938" s="3" t="b">
        <v>0</v>
      </c>
      <c r="K938" s="4" t="s">
        <v>24</v>
      </c>
      <c r="L938" s="3" t="s">
        <v>24</v>
      </c>
      <c r="M938" t="e">
        <f t="shared" si="28"/>
        <v>#VALUE!</v>
      </c>
      <c r="N938" s="46">
        <f t="shared" si="29"/>
        <v>0</v>
      </c>
      <c r="O938" s="14"/>
    </row>
    <row r="939" spans="2:15">
      <c r="B939">
        <v>3000934</v>
      </c>
      <c r="C939" s="2">
        <v>105783</v>
      </c>
      <c r="D939" s="5">
        <v>5.2999999999999999E-2</v>
      </c>
      <c r="E939" s="2" t="s">
        <v>23</v>
      </c>
      <c r="F939" s="2" t="s">
        <v>23</v>
      </c>
      <c r="G939" s="3">
        <v>707</v>
      </c>
      <c r="H939" s="3">
        <v>0.2</v>
      </c>
      <c r="I939" s="3" t="s">
        <v>6</v>
      </c>
      <c r="J939" s="3" t="b">
        <v>0</v>
      </c>
      <c r="K939" s="4" t="s">
        <v>24</v>
      </c>
      <c r="L939" s="3" t="s">
        <v>24</v>
      </c>
      <c r="M939" t="e">
        <f t="shared" si="28"/>
        <v>#VALUE!</v>
      </c>
      <c r="N939" s="46">
        <f t="shared" si="29"/>
        <v>0</v>
      </c>
      <c r="O939" s="14"/>
    </row>
    <row r="940" spans="2:15">
      <c r="B940">
        <v>3000935</v>
      </c>
      <c r="C940" s="2">
        <v>67524</v>
      </c>
      <c r="D940" s="5">
        <v>5.6099999999999997E-2</v>
      </c>
      <c r="E940" s="2" t="s">
        <v>23</v>
      </c>
      <c r="F940" s="2" t="s">
        <v>23</v>
      </c>
      <c r="G940" s="3">
        <v>649</v>
      </c>
      <c r="H940" s="3">
        <v>0.2</v>
      </c>
      <c r="I940" s="3" t="s">
        <v>6</v>
      </c>
      <c r="J940" s="3" t="b">
        <v>0</v>
      </c>
      <c r="K940" s="4" t="s">
        <v>24</v>
      </c>
      <c r="L940" s="3" t="s">
        <v>24</v>
      </c>
      <c r="M940" t="e">
        <f t="shared" si="28"/>
        <v>#VALUE!</v>
      </c>
      <c r="N940" s="46">
        <f t="shared" si="29"/>
        <v>0</v>
      </c>
      <c r="O940" s="14"/>
    </row>
    <row r="941" spans="2:15">
      <c r="B941">
        <v>3000936</v>
      </c>
      <c r="C941" s="2">
        <v>85138</v>
      </c>
      <c r="D941" s="5">
        <v>5.33E-2</v>
      </c>
      <c r="E941" s="2" t="s">
        <v>23</v>
      </c>
      <c r="F941" s="2" t="s">
        <v>23</v>
      </c>
      <c r="G941" s="3">
        <v>708</v>
      </c>
      <c r="H941" s="3">
        <v>0.52</v>
      </c>
      <c r="I941" s="3" t="s">
        <v>6</v>
      </c>
      <c r="J941" s="3" t="b">
        <v>0</v>
      </c>
      <c r="K941" s="4" t="s">
        <v>24</v>
      </c>
      <c r="L941" s="3" t="s">
        <v>24</v>
      </c>
      <c r="M941" t="e">
        <f t="shared" si="28"/>
        <v>#VALUE!</v>
      </c>
      <c r="N941" s="46">
        <f t="shared" si="29"/>
        <v>0</v>
      </c>
      <c r="O941" s="14"/>
    </row>
    <row r="942" spans="2:15">
      <c r="B942">
        <v>3000937</v>
      </c>
      <c r="C942" s="2">
        <v>82464</v>
      </c>
      <c r="D942" s="5">
        <v>5.57E-2</v>
      </c>
      <c r="E942" s="2" t="s">
        <v>23</v>
      </c>
      <c r="F942" s="2" t="s">
        <v>23</v>
      </c>
      <c r="G942" s="3">
        <v>709</v>
      </c>
      <c r="H942" s="3">
        <v>0.2</v>
      </c>
      <c r="I942" s="3" t="s">
        <v>6</v>
      </c>
      <c r="J942" s="3" t="b">
        <v>0</v>
      </c>
      <c r="K942" s="4" t="s">
        <v>24</v>
      </c>
      <c r="L942" s="3" t="s">
        <v>24</v>
      </c>
      <c r="M942" t="e">
        <f t="shared" si="28"/>
        <v>#VALUE!</v>
      </c>
      <c r="N942" s="46">
        <f t="shared" si="29"/>
        <v>0</v>
      </c>
      <c r="O942" s="14"/>
    </row>
    <row r="943" spans="2:15">
      <c r="B943">
        <v>3000938</v>
      </c>
      <c r="C943" s="2">
        <v>170736</v>
      </c>
      <c r="D943" s="5">
        <v>4.3799999999999999E-2</v>
      </c>
      <c r="E943" s="2" t="s">
        <v>23</v>
      </c>
      <c r="F943" s="2" t="s">
        <v>23</v>
      </c>
      <c r="G943" s="3">
        <v>672</v>
      </c>
      <c r="H943" s="3">
        <v>0.2</v>
      </c>
      <c r="I943" s="3" t="s">
        <v>6</v>
      </c>
      <c r="J943" s="3" t="b">
        <v>0</v>
      </c>
      <c r="K943" s="4" t="s">
        <v>24</v>
      </c>
      <c r="L943" s="3" t="s">
        <v>24</v>
      </c>
      <c r="M943" t="e">
        <f t="shared" si="28"/>
        <v>#VALUE!</v>
      </c>
      <c r="N943" s="46">
        <f t="shared" si="29"/>
        <v>0</v>
      </c>
      <c r="O943" s="14"/>
    </row>
    <row r="944" spans="2:15">
      <c r="B944">
        <v>3000939</v>
      </c>
      <c r="C944" s="2">
        <v>130097</v>
      </c>
      <c r="D944" s="5">
        <v>6.9000000000000006E-2</v>
      </c>
      <c r="E944" s="2" t="s">
        <v>23</v>
      </c>
      <c r="F944" s="2" t="s">
        <v>23</v>
      </c>
      <c r="G944" s="3">
        <v>701</v>
      </c>
      <c r="H944" s="3">
        <v>0.3680000000000001</v>
      </c>
      <c r="I944" s="3" t="s">
        <v>6</v>
      </c>
      <c r="J944" s="3" t="b">
        <v>0</v>
      </c>
      <c r="K944" s="4" t="s">
        <v>24</v>
      </c>
      <c r="L944" s="3" t="s">
        <v>24</v>
      </c>
      <c r="M944" t="e">
        <f t="shared" si="28"/>
        <v>#VALUE!</v>
      </c>
      <c r="N944" s="46">
        <f t="shared" si="29"/>
        <v>0</v>
      </c>
      <c r="O944" s="14"/>
    </row>
    <row r="945" spans="2:15">
      <c r="B945">
        <v>3000940</v>
      </c>
      <c r="C945" s="2">
        <v>33817</v>
      </c>
      <c r="D945" s="5">
        <v>2.6599999999999999E-2</v>
      </c>
      <c r="E945" s="2" t="s">
        <v>23</v>
      </c>
      <c r="F945" s="2" t="s">
        <v>23</v>
      </c>
      <c r="G945" s="3">
        <v>788</v>
      </c>
      <c r="H945" s="3">
        <v>0.55999999999999994</v>
      </c>
      <c r="I945" s="3" t="s">
        <v>6</v>
      </c>
      <c r="J945" s="3" t="b">
        <v>0</v>
      </c>
      <c r="K945" s="4" t="s">
        <v>24</v>
      </c>
      <c r="L945" s="3" t="s">
        <v>24</v>
      </c>
      <c r="M945" t="e">
        <f t="shared" si="28"/>
        <v>#VALUE!</v>
      </c>
      <c r="N945" s="46">
        <f t="shared" si="29"/>
        <v>0</v>
      </c>
      <c r="O945" s="14"/>
    </row>
    <row r="946" spans="2:15">
      <c r="B946">
        <v>3000941</v>
      </c>
      <c r="C946" s="2">
        <v>5804</v>
      </c>
      <c r="D946" s="5">
        <v>5.2600000000000001E-2</v>
      </c>
      <c r="E946" s="2" t="s">
        <v>23</v>
      </c>
      <c r="F946" s="2" t="s">
        <v>23</v>
      </c>
      <c r="G946" s="3">
        <v>775</v>
      </c>
      <c r="H946" s="3">
        <v>0.41600000000000004</v>
      </c>
      <c r="I946" s="3" t="s">
        <v>6</v>
      </c>
      <c r="J946" s="3" t="b">
        <v>0</v>
      </c>
      <c r="K946" s="4" t="s">
        <v>24</v>
      </c>
      <c r="L946" s="3" t="s">
        <v>24</v>
      </c>
      <c r="M946" t="e">
        <f t="shared" si="28"/>
        <v>#VALUE!</v>
      </c>
      <c r="N946" s="46">
        <f t="shared" si="29"/>
        <v>0</v>
      </c>
      <c r="O946" s="14"/>
    </row>
    <row r="947" spans="2:15">
      <c r="B947">
        <v>3000942</v>
      </c>
      <c r="C947" s="2">
        <v>118582</v>
      </c>
      <c r="D947" s="5">
        <v>3.4599999999999999E-2</v>
      </c>
      <c r="E947" s="2" t="s">
        <v>23</v>
      </c>
      <c r="F947" s="2" t="s">
        <v>27</v>
      </c>
      <c r="G947" s="3">
        <v>463.79999999999995</v>
      </c>
      <c r="H947" s="3">
        <v>0.30999999999999994</v>
      </c>
      <c r="I947" s="3" t="s">
        <v>6</v>
      </c>
      <c r="J947" s="3" t="s">
        <v>24</v>
      </c>
      <c r="K947" s="4">
        <v>0.22</v>
      </c>
      <c r="L947" s="3">
        <v>6</v>
      </c>
      <c r="M947">
        <f t="shared" si="28"/>
        <v>0.20788046015507497</v>
      </c>
      <c r="N947" s="46">
        <f t="shared" si="29"/>
        <v>92493.96</v>
      </c>
      <c r="O947" s="14"/>
    </row>
    <row r="948" spans="2:15">
      <c r="B948">
        <v>3000943</v>
      </c>
      <c r="C948" s="2">
        <v>71659</v>
      </c>
      <c r="D948" s="5">
        <v>3.27E-2</v>
      </c>
      <c r="E948" s="2" t="s">
        <v>23</v>
      </c>
      <c r="F948" s="2" t="s">
        <v>23</v>
      </c>
      <c r="G948" s="3">
        <v>798</v>
      </c>
      <c r="H948" s="3">
        <v>0.21599999999999997</v>
      </c>
      <c r="I948" s="3" t="s">
        <v>6</v>
      </c>
      <c r="J948" s="3" t="b">
        <v>0</v>
      </c>
      <c r="K948" s="4" t="s">
        <v>24</v>
      </c>
      <c r="L948" s="3" t="s">
        <v>24</v>
      </c>
      <c r="M948" t="e">
        <f t="shared" si="28"/>
        <v>#VALUE!</v>
      </c>
      <c r="N948" s="46">
        <f t="shared" si="29"/>
        <v>0</v>
      </c>
      <c r="O948" s="14"/>
    </row>
    <row r="949" spans="2:15">
      <c r="B949">
        <v>3000944</v>
      </c>
      <c r="C949" s="2">
        <v>193542</v>
      </c>
      <c r="D949" s="5">
        <v>2.9600000000000001E-2</v>
      </c>
      <c r="E949" s="2" t="s">
        <v>23</v>
      </c>
      <c r="F949" s="2" t="s">
        <v>23</v>
      </c>
      <c r="G949" s="3">
        <v>762</v>
      </c>
      <c r="H949" s="3">
        <v>0.2</v>
      </c>
      <c r="I949" s="3" t="s">
        <v>6</v>
      </c>
      <c r="J949" s="3" t="b">
        <v>0</v>
      </c>
      <c r="K949" s="4" t="s">
        <v>24</v>
      </c>
      <c r="L949" s="3" t="s">
        <v>24</v>
      </c>
      <c r="M949" t="e">
        <f t="shared" si="28"/>
        <v>#VALUE!</v>
      </c>
      <c r="N949" s="46">
        <f t="shared" si="29"/>
        <v>0</v>
      </c>
      <c r="O949" s="14"/>
    </row>
    <row r="950" spans="2:15">
      <c r="B950">
        <v>3000945</v>
      </c>
      <c r="C950" s="2">
        <v>169684</v>
      </c>
      <c r="D950" s="5">
        <v>2.0199999999999999E-2</v>
      </c>
      <c r="E950" s="2" t="s">
        <v>23</v>
      </c>
      <c r="F950" s="2" t="s">
        <v>23</v>
      </c>
      <c r="G950" s="3">
        <v>630</v>
      </c>
      <c r="H950" s="3">
        <v>0.37600000000000011</v>
      </c>
      <c r="I950" s="3" t="s">
        <v>6</v>
      </c>
      <c r="J950" s="3" t="b">
        <v>0</v>
      </c>
      <c r="K950" s="4" t="s">
        <v>24</v>
      </c>
      <c r="L950" s="3" t="s">
        <v>24</v>
      </c>
      <c r="M950" t="e">
        <f t="shared" si="28"/>
        <v>#VALUE!</v>
      </c>
      <c r="N950" s="46">
        <f t="shared" si="29"/>
        <v>0</v>
      </c>
      <c r="O950" s="14"/>
    </row>
    <row r="951" spans="2:15">
      <c r="B951">
        <v>3000946</v>
      </c>
      <c r="C951" s="2">
        <v>58000</v>
      </c>
      <c r="D951" s="5">
        <v>4.99E-2</v>
      </c>
      <c r="E951" s="2" t="s">
        <v>26</v>
      </c>
      <c r="F951" s="2" t="s">
        <v>27</v>
      </c>
      <c r="G951" s="3">
        <v>387</v>
      </c>
      <c r="H951" s="3">
        <v>0.72999999999999987</v>
      </c>
      <c r="I951" s="3" t="s">
        <v>6</v>
      </c>
      <c r="J951" s="3" t="s">
        <v>24</v>
      </c>
      <c r="K951" s="4">
        <v>0.24</v>
      </c>
      <c r="L951" s="3">
        <v>6</v>
      </c>
      <c r="M951">
        <f t="shared" si="28"/>
        <v>0.22677868380553631</v>
      </c>
      <c r="N951" s="46">
        <f t="shared" si="29"/>
        <v>44080</v>
      </c>
      <c r="O951" s="14"/>
    </row>
    <row r="952" spans="2:15">
      <c r="B952">
        <v>3000947</v>
      </c>
      <c r="C952" s="2">
        <v>16900</v>
      </c>
      <c r="D952" s="5">
        <v>4.3700000000000003E-2</v>
      </c>
      <c r="E952" s="2" t="s">
        <v>23</v>
      </c>
      <c r="F952" s="2" t="s">
        <v>27</v>
      </c>
      <c r="G952" s="3">
        <v>410.4</v>
      </c>
      <c r="H952" s="3">
        <v>0.2</v>
      </c>
      <c r="I952" s="3" t="s">
        <v>6</v>
      </c>
      <c r="J952" s="3" t="s">
        <v>24</v>
      </c>
      <c r="K952" s="4">
        <v>7.0000000000000007E-2</v>
      </c>
      <c r="L952" s="3">
        <v>4</v>
      </c>
      <c r="M952">
        <f t="shared" si="28"/>
        <v>6.740498749439626E-2</v>
      </c>
      <c r="N952" s="46">
        <f t="shared" si="29"/>
        <v>15716.999999999998</v>
      </c>
      <c r="O952" s="14"/>
    </row>
    <row r="953" spans="2:15">
      <c r="B953">
        <v>3000948</v>
      </c>
      <c r="C953" s="2">
        <v>85598</v>
      </c>
      <c r="D953" s="5">
        <v>4.5999999999999999E-2</v>
      </c>
      <c r="E953" s="2" t="s">
        <v>23</v>
      </c>
      <c r="F953" s="2" t="s">
        <v>23</v>
      </c>
      <c r="G953" s="3">
        <v>774</v>
      </c>
      <c r="H953" s="3">
        <v>0.61599999999999999</v>
      </c>
      <c r="I953" s="3" t="s">
        <v>6</v>
      </c>
      <c r="J953" s="3" t="b">
        <v>0</v>
      </c>
      <c r="K953" s="4" t="s">
        <v>24</v>
      </c>
      <c r="L953" s="3" t="s">
        <v>24</v>
      </c>
      <c r="M953" t="e">
        <f t="shared" si="28"/>
        <v>#VALUE!</v>
      </c>
      <c r="N953" s="46">
        <f t="shared" si="29"/>
        <v>0</v>
      </c>
      <c r="O953" s="14"/>
    </row>
    <row r="954" spans="2:15">
      <c r="B954">
        <v>3000949</v>
      </c>
      <c r="C954" s="2">
        <v>39894</v>
      </c>
      <c r="D954" s="5">
        <v>4.24E-2</v>
      </c>
      <c r="E954" s="2" t="s">
        <v>23</v>
      </c>
      <c r="F954" s="2" t="s">
        <v>27</v>
      </c>
      <c r="G954" s="3">
        <v>430.2</v>
      </c>
      <c r="H954" s="3">
        <v>1.04</v>
      </c>
      <c r="I954" s="3" t="s">
        <v>6</v>
      </c>
      <c r="J954" s="3" t="s">
        <v>24</v>
      </c>
      <c r="K954" s="4">
        <v>0.25</v>
      </c>
      <c r="L954" s="3">
        <v>5</v>
      </c>
      <c r="M954">
        <f t="shared" si="28"/>
        <v>0.23846931226890034</v>
      </c>
      <c r="N954" s="46">
        <f t="shared" si="29"/>
        <v>29920.5</v>
      </c>
      <c r="O954" s="14"/>
    </row>
    <row r="955" spans="2:15">
      <c r="B955">
        <v>3000950</v>
      </c>
      <c r="C955" s="2">
        <v>83313</v>
      </c>
      <c r="D955" s="5">
        <v>5.5899999999999998E-2</v>
      </c>
      <c r="E955" s="2" t="s">
        <v>26</v>
      </c>
      <c r="F955" s="2" t="s">
        <v>27</v>
      </c>
      <c r="G955" s="3">
        <v>447</v>
      </c>
      <c r="H955" s="3">
        <v>0.32999999999999996</v>
      </c>
      <c r="I955" s="3" t="s">
        <v>6</v>
      </c>
      <c r="J955" s="3" t="s">
        <v>24</v>
      </c>
      <c r="K955" s="4">
        <v>0.24</v>
      </c>
      <c r="L955" s="3">
        <v>5</v>
      </c>
      <c r="M955">
        <f t="shared" si="28"/>
        <v>0.22893053977814432</v>
      </c>
      <c r="N955" s="46">
        <f t="shared" si="29"/>
        <v>63317.88</v>
      </c>
      <c r="O955" s="14"/>
    </row>
    <row r="956" spans="2:15">
      <c r="B956">
        <v>3000951</v>
      </c>
      <c r="C956" s="2">
        <v>12308</v>
      </c>
      <c r="D956" s="5">
        <v>3.4200000000000001E-2</v>
      </c>
      <c r="E956" s="2" t="s">
        <v>23</v>
      </c>
      <c r="F956" s="2" t="s">
        <v>23</v>
      </c>
      <c r="G956" s="3">
        <v>660</v>
      </c>
      <c r="H956" s="3">
        <v>0.79999999999999993</v>
      </c>
      <c r="I956" s="3" t="s">
        <v>6</v>
      </c>
      <c r="J956" s="3" t="b">
        <v>0</v>
      </c>
      <c r="K956" s="4" t="s">
        <v>24</v>
      </c>
      <c r="L956" s="3" t="s">
        <v>24</v>
      </c>
      <c r="M956" t="e">
        <f t="shared" si="28"/>
        <v>#VALUE!</v>
      </c>
      <c r="N956" s="46">
        <f t="shared" si="29"/>
        <v>0</v>
      </c>
      <c r="O956" s="14"/>
    </row>
    <row r="957" spans="2:15">
      <c r="B957">
        <v>3000952</v>
      </c>
      <c r="C957" s="2">
        <v>114094</v>
      </c>
      <c r="D957" s="5">
        <v>2.6700000000000002E-2</v>
      </c>
      <c r="E957" s="2" t="s">
        <v>23</v>
      </c>
      <c r="F957" s="2" t="s">
        <v>23</v>
      </c>
      <c r="G957" s="3">
        <v>719</v>
      </c>
      <c r="H957" s="3">
        <v>0.60799999999999998</v>
      </c>
      <c r="I957" s="3" t="s">
        <v>6</v>
      </c>
      <c r="J957" s="3" t="b">
        <v>0</v>
      </c>
      <c r="K957" s="4" t="s">
        <v>24</v>
      </c>
      <c r="L957" s="3" t="s">
        <v>24</v>
      </c>
      <c r="M957" t="e">
        <f t="shared" si="28"/>
        <v>#VALUE!</v>
      </c>
      <c r="N957" s="46">
        <f t="shared" si="29"/>
        <v>0</v>
      </c>
      <c r="O957" s="14"/>
    </row>
    <row r="958" spans="2:15">
      <c r="B958">
        <v>3000953</v>
      </c>
      <c r="C958" s="2">
        <v>87826</v>
      </c>
      <c r="D958" s="5">
        <v>2.3400000000000001E-2</v>
      </c>
      <c r="E958" s="2" t="s">
        <v>23</v>
      </c>
      <c r="F958" s="2" t="s">
        <v>23</v>
      </c>
      <c r="G958" s="3">
        <v>606</v>
      </c>
      <c r="H958" s="3">
        <v>0.40800000000000014</v>
      </c>
      <c r="I958" s="3" t="s">
        <v>6</v>
      </c>
      <c r="J958" s="3" t="b">
        <v>0</v>
      </c>
      <c r="K958" s="4" t="s">
        <v>24</v>
      </c>
      <c r="L958" s="3" t="s">
        <v>24</v>
      </c>
      <c r="M958" t="e">
        <f t="shared" si="28"/>
        <v>#VALUE!</v>
      </c>
      <c r="N958" s="46">
        <f t="shared" si="29"/>
        <v>0</v>
      </c>
      <c r="O958" s="14"/>
    </row>
    <row r="959" spans="2:15">
      <c r="B959">
        <v>3000954</v>
      </c>
      <c r="C959" s="2">
        <v>95660</v>
      </c>
      <c r="D959" s="5">
        <v>6.7699999999999996E-2</v>
      </c>
      <c r="E959" s="2" t="s">
        <v>23</v>
      </c>
      <c r="F959" s="2" t="s">
        <v>23</v>
      </c>
      <c r="G959" s="3">
        <v>617</v>
      </c>
      <c r="H959" s="3">
        <v>0.248</v>
      </c>
      <c r="I959" s="3" t="s">
        <v>6</v>
      </c>
      <c r="J959" s="3" t="b">
        <v>0</v>
      </c>
      <c r="K959" s="4" t="s">
        <v>24</v>
      </c>
      <c r="L959" s="3" t="s">
        <v>24</v>
      </c>
      <c r="M959" t="e">
        <f t="shared" si="28"/>
        <v>#VALUE!</v>
      </c>
      <c r="N959" s="46">
        <f t="shared" si="29"/>
        <v>0</v>
      </c>
      <c r="O959" s="14"/>
    </row>
    <row r="960" spans="2:15">
      <c r="B960">
        <v>3000955</v>
      </c>
      <c r="C960" s="2">
        <v>94447</v>
      </c>
      <c r="D960" s="5">
        <v>3.6700000000000003E-2</v>
      </c>
      <c r="E960" s="2" t="s">
        <v>23</v>
      </c>
      <c r="F960" s="2" t="s">
        <v>23</v>
      </c>
      <c r="G960" s="3">
        <v>660</v>
      </c>
      <c r="H960" s="3">
        <v>0.54400000000000004</v>
      </c>
      <c r="I960" s="3" t="s">
        <v>6</v>
      </c>
      <c r="J960" s="3" t="b">
        <v>0</v>
      </c>
      <c r="K960" s="4" t="s">
        <v>24</v>
      </c>
      <c r="L960" s="3" t="s">
        <v>24</v>
      </c>
      <c r="M960" t="e">
        <f t="shared" si="28"/>
        <v>#VALUE!</v>
      </c>
      <c r="N960" s="46">
        <f t="shared" si="29"/>
        <v>0</v>
      </c>
      <c r="O960" s="14"/>
    </row>
    <row r="961" spans="2:15">
      <c r="B961">
        <v>3000956</v>
      </c>
      <c r="C961" s="2">
        <v>119129</v>
      </c>
      <c r="D961" s="5">
        <v>5.6000000000000001E-2</v>
      </c>
      <c r="E961" s="2" t="s">
        <v>23</v>
      </c>
      <c r="F961" s="2" t="s">
        <v>23</v>
      </c>
      <c r="G961" s="3">
        <v>694</v>
      </c>
      <c r="H961" s="3">
        <v>0.2</v>
      </c>
      <c r="I961" s="3" t="s">
        <v>6</v>
      </c>
      <c r="J961" s="3" t="b">
        <v>0</v>
      </c>
      <c r="K961" s="4" t="s">
        <v>24</v>
      </c>
      <c r="L961" s="3" t="s">
        <v>24</v>
      </c>
      <c r="M961" t="e">
        <f t="shared" si="28"/>
        <v>#VALUE!</v>
      </c>
      <c r="N961" s="46">
        <f t="shared" si="29"/>
        <v>0</v>
      </c>
      <c r="O961" s="14"/>
    </row>
    <row r="962" spans="2:15">
      <c r="B962">
        <v>3000957</v>
      </c>
      <c r="C962" s="2">
        <v>53797</v>
      </c>
      <c r="D962" s="5">
        <v>5.0500000000000003E-2</v>
      </c>
      <c r="E962" s="2" t="s">
        <v>23</v>
      </c>
      <c r="F962" s="2" t="s">
        <v>23</v>
      </c>
      <c r="G962" s="3">
        <v>689</v>
      </c>
      <c r="H962" s="3">
        <v>0.6</v>
      </c>
      <c r="I962" s="3" t="s">
        <v>6</v>
      </c>
      <c r="J962" s="3" t="b">
        <v>0</v>
      </c>
      <c r="K962" s="4" t="s">
        <v>24</v>
      </c>
      <c r="L962" s="3" t="s">
        <v>24</v>
      </c>
      <c r="M962" t="e">
        <f t="shared" si="28"/>
        <v>#VALUE!</v>
      </c>
      <c r="N962" s="46">
        <f t="shared" si="29"/>
        <v>0</v>
      </c>
      <c r="O962" s="14"/>
    </row>
    <row r="963" spans="2:15">
      <c r="B963">
        <v>3000958</v>
      </c>
      <c r="C963" s="2">
        <v>137973</v>
      </c>
      <c r="D963" s="5">
        <v>5.5199999999999999E-2</v>
      </c>
      <c r="E963" s="2" t="s">
        <v>26</v>
      </c>
      <c r="F963" s="2" t="s">
        <v>27</v>
      </c>
      <c r="G963" s="3">
        <v>459</v>
      </c>
      <c r="H963" s="3">
        <v>0.30999999999999994</v>
      </c>
      <c r="I963" s="3" t="s">
        <v>6</v>
      </c>
      <c r="J963" s="3" t="s">
        <v>24</v>
      </c>
      <c r="K963" s="4">
        <v>0.03</v>
      </c>
      <c r="L963" s="3">
        <v>4</v>
      </c>
      <c r="M963">
        <f t="shared" si="28"/>
        <v>2.8887851783312681E-2</v>
      </c>
      <c r="N963" s="46">
        <f t="shared" si="29"/>
        <v>133833.81</v>
      </c>
      <c r="O963" s="14"/>
    </row>
    <row r="964" spans="2:15">
      <c r="B964">
        <v>3000959</v>
      </c>
      <c r="C964" s="2">
        <v>30264</v>
      </c>
      <c r="D964" s="5">
        <v>5.2900000000000003E-2</v>
      </c>
      <c r="E964" s="2" t="s">
        <v>23</v>
      </c>
      <c r="F964" s="2" t="s">
        <v>23</v>
      </c>
      <c r="G964" s="3">
        <v>717</v>
      </c>
      <c r="H964" s="3">
        <v>0.23199999999999998</v>
      </c>
      <c r="I964" s="3" t="s">
        <v>6</v>
      </c>
      <c r="J964" s="3" t="b">
        <v>0</v>
      </c>
      <c r="K964" s="4" t="s">
        <v>24</v>
      </c>
      <c r="L964" s="3" t="s">
        <v>24</v>
      </c>
      <c r="M964" t="e">
        <f t="shared" si="28"/>
        <v>#VALUE!</v>
      </c>
      <c r="N964" s="46">
        <f t="shared" si="29"/>
        <v>0</v>
      </c>
      <c r="O964" s="14"/>
    </row>
    <row r="965" spans="2:15">
      <c r="B965">
        <v>3000960</v>
      </c>
      <c r="C965" s="2">
        <v>170942</v>
      </c>
      <c r="D965" s="5">
        <v>3.6499999999999998E-2</v>
      </c>
      <c r="E965" s="2" t="s">
        <v>23</v>
      </c>
      <c r="F965" s="2" t="s">
        <v>23</v>
      </c>
      <c r="G965" s="3">
        <v>660</v>
      </c>
      <c r="H965" s="3">
        <v>0.56800000000000006</v>
      </c>
      <c r="I965" s="3" t="s">
        <v>6</v>
      </c>
      <c r="J965" s="3" t="b">
        <v>0</v>
      </c>
      <c r="K965" s="4" t="s">
        <v>24</v>
      </c>
      <c r="L965" s="3" t="s">
        <v>24</v>
      </c>
      <c r="M965" t="e">
        <f t="shared" si="28"/>
        <v>#VALUE!</v>
      </c>
      <c r="N965" s="46">
        <f t="shared" si="29"/>
        <v>0</v>
      </c>
      <c r="O965" s="14"/>
    </row>
    <row r="966" spans="2:15">
      <c r="B966">
        <v>3000961</v>
      </c>
      <c r="C966" s="2">
        <v>101351</v>
      </c>
      <c r="D966" s="5">
        <v>3.3799999999999997E-2</v>
      </c>
      <c r="E966" s="2" t="s">
        <v>23</v>
      </c>
      <c r="F966" s="2" t="s">
        <v>23</v>
      </c>
      <c r="G966" s="3">
        <v>670</v>
      </c>
      <c r="H966" s="3">
        <v>0.29600000000000004</v>
      </c>
      <c r="I966" s="3" t="s">
        <v>6</v>
      </c>
      <c r="J966" s="3" t="b">
        <v>0</v>
      </c>
      <c r="K966" s="4" t="s">
        <v>24</v>
      </c>
      <c r="L966" s="3" t="s">
        <v>24</v>
      </c>
      <c r="M966" t="e">
        <f t="shared" ref="M966:M1005" si="30">IF(ISBLANK(J966), 0, K966 / (1 + 0.12)^(L966/12))</f>
        <v>#VALUE!</v>
      </c>
      <c r="N966" s="46">
        <f t="shared" ref="N966:N1005" si="31">IF(F966="defaulted", C966 * (1 - K966), 0)</f>
        <v>0</v>
      </c>
      <c r="O966" s="14"/>
    </row>
    <row r="967" spans="2:15">
      <c r="B967">
        <v>3000962</v>
      </c>
      <c r="C967" s="2">
        <v>170954</v>
      </c>
      <c r="D967" s="5">
        <v>2.0899999999999998E-2</v>
      </c>
      <c r="E967" s="2" t="s">
        <v>23</v>
      </c>
      <c r="F967" s="2" t="s">
        <v>25</v>
      </c>
      <c r="G967" s="3">
        <v>686</v>
      </c>
      <c r="H967" s="3">
        <v>0.2</v>
      </c>
      <c r="I967" s="3" t="s">
        <v>6</v>
      </c>
      <c r="J967" s="3" t="b">
        <v>0</v>
      </c>
      <c r="K967" s="4" t="s">
        <v>24</v>
      </c>
      <c r="L967" s="3" t="s">
        <v>24</v>
      </c>
      <c r="M967" t="e">
        <f t="shared" si="30"/>
        <v>#VALUE!</v>
      </c>
      <c r="N967" s="46">
        <f t="shared" si="31"/>
        <v>0</v>
      </c>
      <c r="O967" s="14"/>
    </row>
    <row r="968" spans="2:15">
      <c r="B968">
        <v>3000963</v>
      </c>
      <c r="C968" s="2">
        <v>11924</v>
      </c>
      <c r="D968" s="5">
        <v>6.6400000000000001E-2</v>
      </c>
      <c r="E968" s="2" t="s">
        <v>23</v>
      </c>
      <c r="F968" s="2" t="s">
        <v>23</v>
      </c>
      <c r="G968" s="3">
        <v>619</v>
      </c>
      <c r="H968" s="3">
        <v>0.2</v>
      </c>
      <c r="I968" s="3" t="s">
        <v>6</v>
      </c>
      <c r="J968" s="3" t="b">
        <v>0</v>
      </c>
      <c r="K968" s="4" t="s">
        <v>24</v>
      </c>
      <c r="L968" s="3" t="s">
        <v>24</v>
      </c>
      <c r="M968" t="e">
        <f t="shared" si="30"/>
        <v>#VALUE!</v>
      </c>
      <c r="N968" s="46">
        <f t="shared" si="31"/>
        <v>0</v>
      </c>
      <c r="O968" s="14"/>
    </row>
    <row r="969" spans="2:15">
      <c r="B969">
        <v>3000964</v>
      </c>
      <c r="C969" s="2">
        <v>51622</v>
      </c>
      <c r="D969" s="5">
        <v>5.8900000000000001E-2</v>
      </c>
      <c r="E969" s="2" t="s">
        <v>23</v>
      </c>
      <c r="F969" s="2" t="s">
        <v>23</v>
      </c>
      <c r="G969" s="3">
        <v>686</v>
      </c>
      <c r="H969" s="3">
        <v>0.26400000000000001</v>
      </c>
      <c r="I969" s="3" t="s">
        <v>6</v>
      </c>
      <c r="J969" s="3" t="b">
        <v>0</v>
      </c>
      <c r="K969" s="4" t="s">
        <v>24</v>
      </c>
      <c r="L969" s="3" t="s">
        <v>24</v>
      </c>
      <c r="M969" t="e">
        <f t="shared" si="30"/>
        <v>#VALUE!</v>
      </c>
      <c r="N969" s="46">
        <f t="shared" si="31"/>
        <v>0</v>
      </c>
      <c r="O969" s="14"/>
    </row>
    <row r="970" spans="2:15">
      <c r="B970">
        <v>3000965</v>
      </c>
      <c r="C970" s="2">
        <v>101122</v>
      </c>
      <c r="D970" s="5">
        <v>6.25E-2</v>
      </c>
      <c r="E970" s="2" t="s">
        <v>23</v>
      </c>
      <c r="F970" s="2" t="s">
        <v>23</v>
      </c>
      <c r="G970" s="3">
        <v>770</v>
      </c>
      <c r="H970" s="3">
        <v>0.74400000000000011</v>
      </c>
      <c r="I970" s="3" t="s">
        <v>6</v>
      </c>
      <c r="J970" s="3" t="b">
        <v>0</v>
      </c>
      <c r="K970" s="4" t="s">
        <v>24</v>
      </c>
      <c r="L970" s="3" t="s">
        <v>24</v>
      </c>
      <c r="M970" t="e">
        <f t="shared" si="30"/>
        <v>#VALUE!</v>
      </c>
      <c r="N970" s="46">
        <f t="shared" si="31"/>
        <v>0</v>
      </c>
      <c r="O970" s="14"/>
    </row>
    <row r="971" spans="2:15">
      <c r="B971">
        <v>3000966</v>
      </c>
      <c r="C971" s="2">
        <v>138842</v>
      </c>
      <c r="D971" s="5">
        <v>3.0599999999999999E-2</v>
      </c>
      <c r="E971" s="2" t="s">
        <v>23</v>
      </c>
      <c r="F971" s="2" t="s">
        <v>23</v>
      </c>
      <c r="G971" s="3">
        <v>691</v>
      </c>
      <c r="H971" s="3">
        <v>0.57600000000000007</v>
      </c>
      <c r="I971" s="3" t="s">
        <v>6</v>
      </c>
      <c r="J971" s="3" t="b">
        <v>0</v>
      </c>
      <c r="K971" s="4" t="s">
        <v>24</v>
      </c>
      <c r="L971" s="3" t="s">
        <v>24</v>
      </c>
      <c r="M971" t="e">
        <f t="shared" si="30"/>
        <v>#VALUE!</v>
      </c>
      <c r="N971" s="46">
        <f t="shared" si="31"/>
        <v>0</v>
      </c>
      <c r="O971" s="14"/>
    </row>
    <row r="972" spans="2:15">
      <c r="B972">
        <v>3000967</v>
      </c>
      <c r="C972" s="2">
        <v>143780</v>
      </c>
      <c r="D972" s="5">
        <v>6.6500000000000004E-2</v>
      </c>
      <c r="E972" s="2" t="s">
        <v>23</v>
      </c>
      <c r="F972" s="2" t="s">
        <v>23</v>
      </c>
      <c r="G972" s="3">
        <v>717</v>
      </c>
      <c r="H972" s="3">
        <v>0.2</v>
      </c>
      <c r="I972" s="3" t="s">
        <v>6</v>
      </c>
      <c r="J972" s="3" t="b">
        <v>0</v>
      </c>
      <c r="K972" s="4" t="s">
        <v>24</v>
      </c>
      <c r="L972" s="3" t="s">
        <v>24</v>
      </c>
      <c r="M972" t="e">
        <f t="shared" si="30"/>
        <v>#VALUE!</v>
      </c>
      <c r="N972" s="46">
        <f t="shared" si="31"/>
        <v>0</v>
      </c>
      <c r="O972" s="14"/>
    </row>
    <row r="973" spans="2:15">
      <c r="B973">
        <v>3000968</v>
      </c>
      <c r="C973" s="2">
        <v>143972</v>
      </c>
      <c r="D973" s="5">
        <v>5.6399999999999999E-2</v>
      </c>
      <c r="E973" s="2" t="s">
        <v>23</v>
      </c>
      <c r="F973" s="2" t="s">
        <v>23</v>
      </c>
      <c r="G973" s="3">
        <v>793</v>
      </c>
      <c r="H973" s="3">
        <v>0.64</v>
      </c>
      <c r="I973" s="3" t="s">
        <v>6</v>
      </c>
      <c r="J973" s="3" t="b">
        <v>0</v>
      </c>
      <c r="K973" s="4" t="s">
        <v>24</v>
      </c>
      <c r="L973" s="3" t="s">
        <v>24</v>
      </c>
      <c r="M973" t="e">
        <f t="shared" si="30"/>
        <v>#VALUE!</v>
      </c>
      <c r="N973" s="46">
        <f t="shared" si="31"/>
        <v>0</v>
      </c>
      <c r="O973" s="14"/>
    </row>
    <row r="974" spans="2:15">
      <c r="B974">
        <v>3000969</v>
      </c>
      <c r="C974" s="2">
        <v>52306</v>
      </c>
      <c r="D974" s="5">
        <v>3.1899999999999998E-2</v>
      </c>
      <c r="E974" s="2" t="s">
        <v>23</v>
      </c>
      <c r="F974" s="2" t="s">
        <v>23</v>
      </c>
      <c r="G974" s="3">
        <v>758</v>
      </c>
      <c r="H974" s="3">
        <v>0.2</v>
      </c>
      <c r="I974" s="3" t="s">
        <v>6</v>
      </c>
      <c r="J974" s="3" t="b">
        <v>0</v>
      </c>
      <c r="K974" s="4" t="s">
        <v>24</v>
      </c>
      <c r="L974" s="3" t="s">
        <v>24</v>
      </c>
      <c r="M974" t="e">
        <f t="shared" si="30"/>
        <v>#VALUE!</v>
      </c>
      <c r="N974" s="46">
        <f t="shared" si="31"/>
        <v>0</v>
      </c>
      <c r="O974" s="14"/>
    </row>
    <row r="975" spans="2:15">
      <c r="B975">
        <v>3000970</v>
      </c>
      <c r="C975" s="2">
        <v>43514</v>
      </c>
      <c r="D975" s="5">
        <v>2.1999999999999999E-2</v>
      </c>
      <c r="E975" s="2" t="s">
        <v>23</v>
      </c>
      <c r="F975" s="2" t="s">
        <v>23</v>
      </c>
      <c r="G975" s="3">
        <v>675</v>
      </c>
      <c r="H975" s="3">
        <v>0.2</v>
      </c>
      <c r="I975" s="3" t="s">
        <v>6</v>
      </c>
      <c r="J975" s="3" t="b">
        <v>0</v>
      </c>
      <c r="K975" s="4" t="s">
        <v>24</v>
      </c>
      <c r="L975" s="3" t="s">
        <v>24</v>
      </c>
      <c r="M975" t="e">
        <f t="shared" si="30"/>
        <v>#VALUE!</v>
      </c>
      <c r="N975" s="46">
        <f t="shared" si="31"/>
        <v>0</v>
      </c>
      <c r="O975" s="14"/>
    </row>
    <row r="976" spans="2:15">
      <c r="B976">
        <v>3000971</v>
      </c>
      <c r="C976" s="2">
        <v>55644</v>
      </c>
      <c r="D976" s="5">
        <v>3.09E-2</v>
      </c>
      <c r="E976" s="2" t="s">
        <v>23</v>
      </c>
      <c r="F976" s="2" t="s">
        <v>23</v>
      </c>
      <c r="G976" s="3">
        <v>626</v>
      </c>
      <c r="H976" s="3">
        <v>0.69600000000000006</v>
      </c>
      <c r="I976" s="3" t="s">
        <v>6</v>
      </c>
      <c r="J976" s="3" t="b">
        <v>0</v>
      </c>
      <c r="K976" s="4" t="s">
        <v>24</v>
      </c>
      <c r="L976" s="3" t="s">
        <v>24</v>
      </c>
      <c r="M976" t="e">
        <f t="shared" si="30"/>
        <v>#VALUE!</v>
      </c>
      <c r="N976" s="46">
        <f t="shared" si="31"/>
        <v>0</v>
      </c>
      <c r="O976" s="14"/>
    </row>
    <row r="977" spans="2:15">
      <c r="B977">
        <v>3000972</v>
      </c>
      <c r="C977" s="2">
        <v>17273</v>
      </c>
      <c r="D977" s="5">
        <v>6.0999999999999999E-2</v>
      </c>
      <c r="E977" s="2" t="s">
        <v>23</v>
      </c>
      <c r="F977" s="2" t="s">
        <v>23</v>
      </c>
      <c r="G977" s="3">
        <v>722</v>
      </c>
      <c r="H977" s="3">
        <v>0.70400000000000007</v>
      </c>
      <c r="I977" s="3" t="s">
        <v>6</v>
      </c>
      <c r="J977" s="3" t="b">
        <v>0</v>
      </c>
      <c r="K977" s="4" t="s">
        <v>24</v>
      </c>
      <c r="L977" s="3" t="s">
        <v>24</v>
      </c>
      <c r="M977" t="e">
        <f t="shared" si="30"/>
        <v>#VALUE!</v>
      </c>
      <c r="N977" s="46">
        <f t="shared" si="31"/>
        <v>0</v>
      </c>
      <c r="O977" s="14"/>
    </row>
    <row r="978" spans="2:15">
      <c r="B978">
        <v>3000973</v>
      </c>
      <c r="C978" s="2">
        <v>178639</v>
      </c>
      <c r="D978" s="5">
        <v>3.6999999999999998E-2</v>
      </c>
      <c r="E978" s="2" t="s">
        <v>23</v>
      </c>
      <c r="F978" s="2" t="s">
        <v>23</v>
      </c>
      <c r="G978" s="3">
        <v>784</v>
      </c>
      <c r="H978" s="3">
        <v>0.67200000000000004</v>
      </c>
      <c r="I978" s="3" t="s">
        <v>6</v>
      </c>
      <c r="J978" s="3" t="b">
        <v>0</v>
      </c>
      <c r="K978" s="4" t="s">
        <v>24</v>
      </c>
      <c r="L978" s="3" t="s">
        <v>24</v>
      </c>
      <c r="M978" t="e">
        <f t="shared" si="30"/>
        <v>#VALUE!</v>
      </c>
      <c r="N978" s="46">
        <f t="shared" si="31"/>
        <v>0</v>
      </c>
      <c r="O978" s="14"/>
    </row>
    <row r="979" spans="2:15">
      <c r="B979">
        <v>3000974</v>
      </c>
      <c r="C979" s="2">
        <v>157813</v>
      </c>
      <c r="D979" s="5">
        <v>4.6600000000000003E-2</v>
      </c>
      <c r="E979" s="2" t="s">
        <v>23</v>
      </c>
      <c r="F979" s="2" t="s">
        <v>27</v>
      </c>
      <c r="G979" s="3">
        <v>375</v>
      </c>
      <c r="H979" s="3">
        <v>0.21999999999999997</v>
      </c>
      <c r="I979" s="3" t="s">
        <v>6</v>
      </c>
      <c r="J979" s="3" t="s">
        <v>24</v>
      </c>
      <c r="K979" s="4">
        <v>7.0000000000000007E-2</v>
      </c>
      <c r="L979" s="3">
        <v>6</v>
      </c>
      <c r="M979">
        <f t="shared" si="30"/>
        <v>6.6143782776614771E-2</v>
      </c>
      <c r="N979" s="46">
        <f t="shared" si="31"/>
        <v>146766.09</v>
      </c>
      <c r="O979" s="14"/>
    </row>
    <row r="980" spans="2:15">
      <c r="B980">
        <v>3000975</v>
      </c>
      <c r="C980" s="2">
        <v>139368</v>
      </c>
      <c r="D980" s="5">
        <v>4.24E-2</v>
      </c>
      <c r="E980" s="2" t="s">
        <v>23</v>
      </c>
      <c r="F980" s="2" t="s">
        <v>27</v>
      </c>
      <c r="G980" s="3">
        <v>426.59999999999997</v>
      </c>
      <c r="H980" s="3">
        <v>0.2</v>
      </c>
      <c r="I980" s="3" t="s">
        <v>6</v>
      </c>
      <c r="J980" s="3" t="s">
        <v>24</v>
      </c>
      <c r="K980" s="4">
        <v>0.2</v>
      </c>
      <c r="L980" s="3">
        <v>4</v>
      </c>
      <c r="M980">
        <f t="shared" si="30"/>
        <v>0.19258567855541789</v>
      </c>
      <c r="N980" s="46">
        <f t="shared" si="31"/>
        <v>111494.40000000001</v>
      </c>
      <c r="O980" s="14"/>
    </row>
    <row r="981" spans="2:15">
      <c r="B981">
        <v>3000976</v>
      </c>
      <c r="C981" s="2">
        <v>38216</v>
      </c>
      <c r="D981" s="5">
        <v>6.1199999999999997E-2</v>
      </c>
      <c r="E981" s="2" t="s">
        <v>23</v>
      </c>
      <c r="F981" s="2" t="s">
        <v>23</v>
      </c>
      <c r="G981" s="3">
        <v>767</v>
      </c>
      <c r="H981" s="3">
        <v>0.38400000000000001</v>
      </c>
      <c r="I981" s="3" t="s">
        <v>6</v>
      </c>
      <c r="J981" s="3" t="b">
        <v>0</v>
      </c>
      <c r="K981" s="4" t="s">
        <v>24</v>
      </c>
      <c r="L981" s="3" t="s">
        <v>24</v>
      </c>
      <c r="M981" t="e">
        <f t="shared" si="30"/>
        <v>#VALUE!</v>
      </c>
      <c r="N981" s="46">
        <f t="shared" si="31"/>
        <v>0</v>
      </c>
      <c r="O981" s="14"/>
    </row>
    <row r="982" spans="2:15">
      <c r="B982">
        <v>3000977</v>
      </c>
      <c r="C982" s="2">
        <v>109291</v>
      </c>
      <c r="D982" s="5">
        <v>3.8699999999999998E-2</v>
      </c>
      <c r="E982" s="2" t="s">
        <v>23</v>
      </c>
      <c r="F982" s="2" t="s">
        <v>23</v>
      </c>
      <c r="G982" s="3">
        <v>638</v>
      </c>
      <c r="H982" s="3">
        <v>0.55999999999999994</v>
      </c>
      <c r="I982" s="3" t="s">
        <v>6</v>
      </c>
      <c r="J982" s="3" t="b">
        <v>0</v>
      </c>
      <c r="K982" s="4" t="s">
        <v>24</v>
      </c>
      <c r="L982" s="3" t="s">
        <v>24</v>
      </c>
      <c r="M982" t="e">
        <f t="shared" si="30"/>
        <v>#VALUE!</v>
      </c>
      <c r="N982" s="46">
        <f t="shared" si="31"/>
        <v>0</v>
      </c>
      <c r="O982" s="14"/>
    </row>
    <row r="983" spans="2:15">
      <c r="B983">
        <v>3000978</v>
      </c>
      <c r="C983" s="2">
        <v>15842</v>
      </c>
      <c r="D983" s="5">
        <v>3.4299999999999997E-2</v>
      </c>
      <c r="E983" s="2" t="s">
        <v>23</v>
      </c>
      <c r="F983" s="2" t="s">
        <v>23</v>
      </c>
      <c r="G983" s="3">
        <v>767</v>
      </c>
      <c r="H983" s="3">
        <v>0.2</v>
      </c>
      <c r="I983" s="3" t="s">
        <v>6</v>
      </c>
      <c r="J983" s="3" t="b">
        <v>0</v>
      </c>
      <c r="K983" s="4" t="s">
        <v>24</v>
      </c>
      <c r="L983" s="3" t="s">
        <v>24</v>
      </c>
      <c r="M983" t="e">
        <f t="shared" si="30"/>
        <v>#VALUE!</v>
      </c>
      <c r="N983" s="46">
        <f t="shared" si="31"/>
        <v>0</v>
      </c>
      <c r="O983" s="14"/>
    </row>
    <row r="984" spans="2:15">
      <c r="B984">
        <v>3000979</v>
      </c>
      <c r="C984" s="2">
        <v>79216</v>
      </c>
      <c r="D984" s="5">
        <v>6.0299999999999999E-2</v>
      </c>
      <c r="E984" s="2" t="s">
        <v>23</v>
      </c>
      <c r="F984" s="2" t="s">
        <v>23</v>
      </c>
      <c r="G984" s="3">
        <v>652</v>
      </c>
      <c r="H984" s="3">
        <v>0.248</v>
      </c>
      <c r="I984" s="3" t="s">
        <v>6</v>
      </c>
      <c r="J984" s="3" t="b">
        <v>0</v>
      </c>
      <c r="K984" s="4" t="s">
        <v>24</v>
      </c>
      <c r="L984" s="3" t="s">
        <v>24</v>
      </c>
      <c r="M984" t="e">
        <f t="shared" si="30"/>
        <v>#VALUE!</v>
      </c>
      <c r="N984" s="46">
        <f t="shared" si="31"/>
        <v>0</v>
      </c>
      <c r="O984" s="14"/>
    </row>
    <row r="985" spans="2:15">
      <c r="B985">
        <v>3000980</v>
      </c>
      <c r="C985" s="2">
        <v>109450</v>
      </c>
      <c r="D985" s="5">
        <v>4.6399999999999997E-2</v>
      </c>
      <c r="E985" s="2" t="s">
        <v>23</v>
      </c>
      <c r="F985" s="2" t="s">
        <v>23</v>
      </c>
      <c r="G985" s="3">
        <v>709</v>
      </c>
      <c r="H985" s="3">
        <v>0.45600000000000007</v>
      </c>
      <c r="I985" s="3" t="s">
        <v>6</v>
      </c>
      <c r="J985" s="3" t="b">
        <v>0</v>
      </c>
      <c r="K985" s="4" t="s">
        <v>24</v>
      </c>
      <c r="L985" s="3" t="s">
        <v>24</v>
      </c>
      <c r="M985" t="e">
        <f t="shared" si="30"/>
        <v>#VALUE!</v>
      </c>
      <c r="N985" s="46">
        <f t="shared" si="31"/>
        <v>0</v>
      </c>
      <c r="O985" s="14"/>
    </row>
    <row r="986" spans="2:15">
      <c r="B986">
        <v>3000981</v>
      </c>
      <c r="C986" s="2">
        <v>178297</v>
      </c>
      <c r="D986" s="5">
        <v>6.2300000000000001E-2</v>
      </c>
      <c r="E986" s="2" t="s">
        <v>26</v>
      </c>
      <c r="F986" s="2" t="s">
        <v>27</v>
      </c>
      <c r="G986" s="3">
        <v>456.59999999999997</v>
      </c>
      <c r="H986" s="3">
        <v>0.51</v>
      </c>
      <c r="I986" s="3" t="s">
        <v>6</v>
      </c>
      <c r="J986" s="3" t="s">
        <v>24</v>
      </c>
      <c r="K986" s="4">
        <v>0.09</v>
      </c>
      <c r="L986" s="3">
        <v>6</v>
      </c>
      <c r="M986">
        <f t="shared" si="30"/>
        <v>8.5042006427076114E-2</v>
      </c>
      <c r="N986" s="46">
        <f t="shared" si="31"/>
        <v>162250.27000000002</v>
      </c>
      <c r="O986" s="14"/>
    </row>
    <row r="987" spans="2:15">
      <c r="B987">
        <v>3000982</v>
      </c>
      <c r="C987" s="2">
        <v>130077</v>
      </c>
      <c r="D987" s="5">
        <v>2.35E-2</v>
      </c>
      <c r="E987" s="2" t="s">
        <v>23</v>
      </c>
      <c r="F987" s="2" t="s">
        <v>23</v>
      </c>
      <c r="G987" s="3">
        <v>638</v>
      </c>
      <c r="H987" s="3">
        <v>0.34400000000000008</v>
      </c>
      <c r="I987" s="3" t="s">
        <v>6</v>
      </c>
      <c r="J987" s="3" t="b">
        <v>0</v>
      </c>
      <c r="K987" s="4" t="s">
        <v>24</v>
      </c>
      <c r="L987" s="3" t="s">
        <v>24</v>
      </c>
      <c r="M987" t="e">
        <f t="shared" si="30"/>
        <v>#VALUE!</v>
      </c>
      <c r="N987" s="46">
        <f t="shared" si="31"/>
        <v>0</v>
      </c>
      <c r="O987" s="14"/>
    </row>
    <row r="988" spans="2:15">
      <c r="B988">
        <v>3000983</v>
      </c>
      <c r="C988" s="2">
        <v>182679</v>
      </c>
      <c r="D988" s="5">
        <v>5.3499999999999999E-2</v>
      </c>
      <c r="E988" s="2" t="s">
        <v>23</v>
      </c>
      <c r="F988" s="2" t="s">
        <v>23</v>
      </c>
      <c r="G988" s="3">
        <v>672</v>
      </c>
      <c r="H988" s="3">
        <v>0.59199999999999997</v>
      </c>
      <c r="I988" s="3" t="s">
        <v>6</v>
      </c>
      <c r="J988" s="3" t="b">
        <v>0</v>
      </c>
      <c r="K988" s="4" t="s">
        <v>24</v>
      </c>
      <c r="L988" s="3" t="s">
        <v>24</v>
      </c>
      <c r="M988" t="e">
        <f t="shared" si="30"/>
        <v>#VALUE!</v>
      </c>
      <c r="N988" s="46">
        <f t="shared" si="31"/>
        <v>0</v>
      </c>
      <c r="O988" s="14"/>
    </row>
    <row r="989" spans="2:15">
      <c r="B989">
        <v>3000984</v>
      </c>
      <c r="C989" s="2">
        <v>196253</v>
      </c>
      <c r="D989" s="5">
        <v>4.7899999999999998E-2</v>
      </c>
      <c r="E989" s="2" t="s">
        <v>23</v>
      </c>
      <c r="F989" s="2" t="s">
        <v>23</v>
      </c>
      <c r="G989" s="3">
        <v>661</v>
      </c>
      <c r="H989" s="3">
        <v>0.2</v>
      </c>
      <c r="I989" s="3" t="s">
        <v>6</v>
      </c>
      <c r="J989" s="3" t="b">
        <v>0</v>
      </c>
      <c r="K989" s="4" t="s">
        <v>24</v>
      </c>
      <c r="L989" s="3" t="s">
        <v>24</v>
      </c>
      <c r="M989" t="e">
        <f t="shared" si="30"/>
        <v>#VALUE!</v>
      </c>
      <c r="N989" s="46">
        <f t="shared" si="31"/>
        <v>0</v>
      </c>
      <c r="O989" s="14"/>
    </row>
    <row r="990" spans="2:15">
      <c r="B990">
        <v>3000985</v>
      </c>
      <c r="C990" s="2">
        <v>167120</v>
      </c>
      <c r="D990" s="5">
        <v>6.1400000000000003E-2</v>
      </c>
      <c r="E990" s="2" t="s">
        <v>23</v>
      </c>
      <c r="F990" s="2" t="s">
        <v>23</v>
      </c>
      <c r="G990" s="3">
        <v>780</v>
      </c>
      <c r="H990" s="3">
        <v>0.2</v>
      </c>
      <c r="I990" s="3" t="s">
        <v>6</v>
      </c>
      <c r="J990" s="3" t="b">
        <v>0</v>
      </c>
      <c r="K990" s="4" t="s">
        <v>24</v>
      </c>
      <c r="L990" s="3" t="s">
        <v>24</v>
      </c>
      <c r="M990" t="e">
        <f t="shared" si="30"/>
        <v>#VALUE!</v>
      </c>
      <c r="N990" s="46">
        <f t="shared" si="31"/>
        <v>0</v>
      </c>
      <c r="O990" s="14"/>
    </row>
    <row r="991" spans="2:15">
      <c r="B991">
        <v>3000986</v>
      </c>
      <c r="C991" s="2">
        <v>31653</v>
      </c>
      <c r="D991" s="5">
        <v>3.73E-2</v>
      </c>
      <c r="E991" s="2" t="s">
        <v>23</v>
      </c>
      <c r="F991" s="2" t="s">
        <v>23</v>
      </c>
      <c r="G991" s="3">
        <v>784</v>
      </c>
      <c r="H991" s="3">
        <v>0.55200000000000005</v>
      </c>
      <c r="I991" s="3" t="s">
        <v>6</v>
      </c>
      <c r="J991" s="3" t="b">
        <v>0</v>
      </c>
      <c r="K991" s="4" t="s">
        <v>24</v>
      </c>
      <c r="L991" s="3" t="s">
        <v>24</v>
      </c>
      <c r="M991" t="e">
        <f t="shared" si="30"/>
        <v>#VALUE!</v>
      </c>
      <c r="N991" s="46">
        <f t="shared" si="31"/>
        <v>0</v>
      </c>
      <c r="O991" s="14"/>
    </row>
    <row r="992" spans="2:15">
      <c r="B992">
        <v>3000987</v>
      </c>
      <c r="C992" s="2">
        <v>167182</v>
      </c>
      <c r="D992" s="5">
        <v>6.59E-2</v>
      </c>
      <c r="E992" s="2" t="s">
        <v>23</v>
      </c>
      <c r="F992" s="2" t="s">
        <v>23</v>
      </c>
      <c r="G992" s="3">
        <v>757</v>
      </c>
      <c r="H992" s="3">
        <v>0.33600000000000008</v>
      </c>
      <c r="I992" s="3" t="s">
        <v>6</v>
      </c>
      <c r="J992" s="3" t="b">
        <v>0</v>
      </c>
      <c r="K992" s="4" t="s">
        <v>24</v>
      </c>
      <c r="L992" s="3" t="s">
        <v>24</v>
      </c>
      <c r="M992" t="e">
        <f t="shared" si="30"/>
        <v>#VALUE!</v>
      </c>
      <c r="N992" s="46">
        <f t="shared" si="31"/>
        <v>0</v>
      </c>
      <c r="O992" s="14"/>
    </row>
    <row r="993" spans="2:15">
      <c r="B993">
        <v>3000988</v>
      </c>
      <c r="C993" s="2">
        <v>61211</v>
      </c>
      <c r="D993" s="5">
        <v>6.4100000000000004E-2</v>
      </c>
      <c r="E993" s="2" t="s">
        <v>23</v>
      </c>
      <c r="F993" s="2" t="s">
        <v>27</v>
      </c>
      <c r="G993" s="3">
        <v>364.2</v>
      </c>
      <c r="H993" s="3">
        <v>0.44999999999999996</v>
      </c>
      <c r="I993" s="3" t="s">
        <v>6</v>
      </c>
      <c r="J993" s="3" t="s">
        <v>24</v>
      </c>
      <c r="K993" s="4">
        <v>0.14000000000000001</v>
      </c>
      <c r="L993" s="3">
        <v>5</v>
      </c>
      <c r="M993">
        <f t="shared" si="30"/>
        <v>0.1335428148705842</v>
      </c>
      <c r="N993" s="46">
        <f t="shared" si="31"/>
        <v>52641.46</v>
      </c>
      <c r="O993" s="14"/>
    </row>
    <row r="994" spans="2:15">
      <c r="B994">
        <v>3000989</v>
      </c>
      <c r="C994" s="2">
        <v>137596</v>
      </c>
      <c r="D994" s="5">
        <v>5.0900000000000001E-2</v>
      </c>
      <c r="E994" s="2" t="s">
        <v>26</v>
      </c>
      <c r="F994" s="2" t="s">
        <v>27</v>
      </c>
      <c r="G994" s="3">
        <v>393.59999999999997</v>
      </c>
      <c r="H994" s="3">
        <v>0.86</v>
      </c>
      <c r="I994" s="3" t="s">
        <v>6</v>
      </c>
      <c r="J994" s="3" t="s">
        <v>24</v>
      </c>
      <c r="K994" s="4">
        <v>0.11</v>
      </c>
      <c r="L994" s="3">
        <v>4</v>
      </c>
      <c r="M994">
        <f t="shared" si="30"/>
        <v>0.10592212320547983</v>
      </c>
      <c r="N994" s="46">
        <f t="shared" si="31"/>
        <v>122460.44</v>
      </c>
      <c r="O994" s="14"/>
    </row>
    <row r="995" spans="2:15">
      <c r="B995">
        <v>3000990</v>
      </c>
      <c r="C995" s="2">
        <v>135991</v>
      </c>
      <c r="D995" s="5">
        <v>2.1499999999999998E-2</v>
      </c>
      <c r="E995" s="2" t="s">
        <v>23</v>
      </c>
      <c r="F995" s="2" t="s">
        <v>23</v>
      </c>
      <c r="G995" s="3">
        <v>758</v>
      </c>
      <c r="H995" s="3">
        <v>0.68800000000000006</v>
      </c>
      <c r="I995" s="3" t="s">
        <v>6</v>
      </c>
      <c r="J995" s="3" t="b">
        <v>0</v>
      </c>
      <c r="K995" s="4" t="s">
        <v>24</v>
      </c>
      <c r="L995" s="3" t="s">
        <v>24</v>
      </c>
      <c r="M995" t="e">
        <f t="shared" si="30"/>
        <v>#VALUE!</v>
      </c>
      <c r="N995" s="46">
        <f t="shared" si="31"/>
        <v>0</v>
      </c>
      <c r="O995" s="14"/>
    </row>
    <row r="996" spans="2:15">
      <c r="B996">
        <v>3000991</v>
      </c>
      <c r="C996" s="2">
        <v>114345</v>
      </c>
      <c r="D996" s="5">
        <v>3.2000000000000001E-2</v>
      </c>
      <c r="E996" s="2" t="s">
        <v>23</v>
      </c>
      <c r="F996" s="2" t="s">
        <v>23</v>
      </c>
      <c r="G996" s="3">
        <v>794</v>
      </c>
      <c r="H996" s="3">
        <v>0.47199999999999998</v>
      </c>
      <c r="I996" s="3" t="s">
        <v>6</v>
      </c>
      <c r="J996" s="3" t="b">
        <v>0</v>
      </c>
      <c r="K996" s="4" t="s">
        <v>24</v>
      </c>
      <c r="L996" s="3" t="s">
        <v>24</v>
      </c>
      <c r="M996" t="e">
        <f t="shared" si="30"/>
        <v>#VALUE!</v>
      </c>
      <c r="N996" s="46">
        <f t="shared" si="31"/>
        <v>0</v>
      </c>
      <c r="O996" s="14"/>
    </row>
    <row r="997" spans="2:15">
      <c r="B997">
        <v>3000992</v>
      </c>
      <c r="C997" s="2">
        <v>133833</v>
      </c>
      <c r="D997" s="5">
        <v>2.07E-2</v>
      </c>
      <c r="E997" s="2" t="s">
        <v>23</v>
      </c>
      <c r="F997" s="2" t="s">
        <v>23</v>
      </c>
      <c r="G997" s="3">
        <v>605</v>
      </c>
      <c r="H997" s="3">
        <v>0.2</v>
      </c>
      <c r="I997" s="3" t="s">
        <v>6</v>
      </c>
      <c r="J997" s="3" t="b">
        <v>0</v>
      </c>
      <c r="K997" s="4" t="s">
        <v>24</v>
      </c>
      <c r="L997" s="3" t="s">
        <v>24</v>
      </c>
      <c r="M997" t="e">
        <f t="shared" si="30"/>
        <v>#VALUE!</v>
      </c>
      <c r="N997" s="46">
        <f t="shared" si="31"/>
        <v>0</v>
      </c>
      <c r="O997" s="14"/>
    </row>
    <row r="998" spans="2:15">
      <c r="B998">
        <v>3000993</v>
      </c>
      <c r="C998" s="2">
        <v>138701</v>
      </c>
      <c r="D998" s="5">
        <v>5.6399999999999999E-2</v>
      </c>
      <c r="E998" s="2" t="s">
        <v>23</v>
      </c>
      <c r="F998" s="2" t="s">
        <v>23</v>
      </c>
      <c r="G998" s="3">
        <v>635</v>
      </c>
      <c r="H998" s="3">
        <v>0.2</v>
      </c>
      <c r="I998" s="3" t="s">
        <v>6</v>
      </c>
      <c r="J998" s="3" t="b">
        <v>0</v>
      </c>
      <c r="K998" s="4" t="s">
        <v>24</v>
      </c>
      <c r="L998" s="3" t="s">
        <v>24</v>
      </c>
      <c r="M998" t="e">
        <f t="shared" si="30"/>
        <v>#VALUE!</v>
      </c>
      <c r="N998" s="46">
        <f t="shared" si="31"/>
        <v>0</v>
      </c>
      <c r="O998" s="14"/>
    </row>
    <row r="999" spans="2:15">
      <c r="B999">
        <v>3000994</v>
      </c>
      <c r="C999" s="2">
        <v>43342</v>
      </c>
      <c r="D999" s="5">
        <v>2.9899999999999999E-2</v>
      </c>
      <c r="E999" s="2" t="s">
        <v>23</v>
      </c>
      <c r="F999" s="2" t="s">
        <v>23</v>
      </c>
      <c r="G999" s="3">
        <v>734</v>
      </c>
      <c r="H999" s="3">
        <v>0.26400000000000001</v>
      </c>
      <c r="I999" s="3" t="s">
        <v>6</v>
      </c>
      <c r="J999" s="3" t="b">
        <v>0</v>
      </c>
      <c r="K999" s="4" t="s">
        <v>24</v>
      </c>
      <c r="L999" s="3" t="s">
        <v>24</v>
      </c>
      <c r="M999" t="e">
        <f t="shared" si="30"/>
        <v>#VALUE!</v>
      </c>
      <c r="N999" s="46">
        <f t="shared" si="31"/>
        <v>0</v>
      </c>
      <c r="O999" s="14"/>
    </row>
    <row r="1000" spans="2:15">
      <c r="B1000">
        <v>3000995</v>
      </c>
      <c r="C1000" s="2">
        <v>168541</v>
      </c>
      <c r="D1000" s="5">
        <v>6.3E-2</v>
      </c>
      <c r="E1000" s="2" t="s">
        <v>23</v>
      </c>
      <c r="F1000" s="2" t="s">
        <v>23</v>
      </c>
      <c r="G1000" s="3">
        <v>646</v>
      </c>
      <c r="H1000" s="3">
        <v>0.56800000000000006</v>
      </c>
      <c r="I1000" s="3" t="s">
        <v>6</v>
      </c>
      <c r="J1000" s="3" t="b">
        <v>0</v>
      </c>
      <c r="K1000" s="4" t="s">
        <v>24</v>
      </c>
      <c r="L1000" s="3" t="s">
        <v>24</v>
      </c>
      <c r="M1000" t="e">
        <f t="shared" si="30"/>
        <v>#VALUE!</v>
      </c>
      <c r="N1000" s="46">
        <f t="shared" si="31"/>
        <v>0</v>
      </c>
      <c r="O1000" s="14"/>
    </row>
    <row r="1001" spans="2:15">
      <c r="B1001">
        <v>3000996</v>
      </c>
      <c r="C1001" s="2">
        <v>183489</v>
      </c>
      <c r="D1001" s="5">
        <v>6.3600000000000004E-2</v>
      </c>
      <c r="E1001" s="2" t="s">
        <v>23</v>
      </c>
      <c r="F1001" s="2" t="s">
        <v>23</v>
      </c>
      <c r="G1001" s="3">
        <v>604</v>
      </c>
      <c r="H1001" s="3">
        <v>0.4</v>
      </c>
      <c r="I1001" s="3" t="s">
        <v>6</v>
      </c>
      <c r="J1001" s="3" t="b">
        <v>0</v>
      </c>
      <c r="K1001" s="4" t="s">
        <v>24</v>
      </c>
      <c r="L1001" s="3" t="s">
        <v>24</v>
      </c>
      <c r="M1001" t="e">
        <f t="shared" si="30"/>
        <v>#VALUE!</v>
      </c>
      <c r="N1001" s="46">
        <f t="shared" si="31"/>
        <v>0</v>
      </c>
      <c r="O1001" s="14"/>
    </row>
    <row r="1002" spans="2:15">
      <c r="B1002">
        <v>3000997</v>
      </c>
      <c r="C1002" s="2">
        <v>110843</v>
      </c>
      <c r="D1002" s="5">
        <v>3.9100000000000003E-2</v>
      </c>
      <c r="E1002" s="2" t="s">
        <v>26</v>
      </c>
      <c r="F1002" s="2" t="s">
        <v>27</v>
      </c>
      <c r="G1002" s="3">
        <v>372</v>
      </c>
      <c r="H1002" s="3">
        <v>0.51</v>
      </c>
      <c r="I1002" s="3" t="s">
        <v>6</v>
      </c>
      <c r="J1002" s="3" t="s">
        <v>24</v>
      </c>
      <c r="K1002" s="4">
        <v>0.03</v>
      </c>
      <c r="L1002" s="3">
        <v>5</v>
      </c>
      <c r="M1002">
        <f t="shared" si="30"/>
        <v>2.8616317472268039E-2</v>
      </c>
      <c r="N1002" s="46">
        <f t="shared" si="31"/>
        <v>107517.70999999999</v>
      </c>
      <c r="O1002" s="14"/>
    </row>
    <row r="1003" spans="2:15">
      <c r="B1003">
        <v>3000998</v>
      </c>
      <c r="C1003" s="2">
        <v>95932</v>
      </c>
      <c r="D1003" s="5">
        <v>6.6000000000000003E-2</v>
      </c>
      <c r="E1003" s="2" t="s">
        <v>23</v>
      </c>
      <c r="F1003" s="2" t="s">
        <v>27</v>
      </c>
      <c r="G1003" s="3">
        <v>389.4</v>
      </c>
      <c r="H1003" s="3">
        <v>0.64</v>
      </c>
      <c r="I1003" s="3" t="s">
        <v>6</v>
      </c>
      <c r="J1003" s="3" t="s">
        <v>24</v>
      </c>
      <c r="K1003" s="4">
        <v>0.25</v>
      </c>
      <c r="L1003" s="3">
        <v>5</v>
      </c>
      <c r="M1003">
        <f t="shared" si="30"/>
        <v>0.23846931226890034</v>
      </c>
      <c r="N1003" s="46">
        <f t="shared" si="31"/>
        <v>71949</v>
      </c>
      <c r="O1003" s="14"/>
    </row>
    <row r="1004" spans="2:15">
      <c r="B1004">
        <v>3000999</v>
      </c>
      <c r="C1004" s="2">
        <v>180773</v>
      </c>
      <c r="D1004" s="5">
        <v>6.5699999999999995E-2</v>
      </c>
      <c r="E1004" s="2" t="s">
        <v>23</v>
      </c>
      <c r="F1004" s="2" t="s">
        <v>23</v>
      </c>
      <c r="G1004" s="3">
        <v>680</v>
      </c>
      <c r="H1004" s="3">
        <v>0.2</v>
      </c>
      <c r="I1004" s="3" t="s">
        <v>6</v>
      </c>
      <c r="J1004" s="3" t="b">
        <v>0</v>
      </c>
      <c r="K1004" s="4" t="s">
        <v>24</v>
      </c>
      <c r="L1004" s="3" t="s">
        <v>24</v>
      </c>
      <c r="M1004" t="e">
        <f t="shared" si="30"/>
        <v>#VALUE!</v>
      </c>
      <c r="N1004" s="46">
        <f t="shared" si="31"/>
        <v>0</v>
      </c>
      <c r="O1004" s="14"/>
    </row>
    <row r="1005" spans="2:15">
      <c r="B1005">
        <v>3001000</v>
      </c>
      <c r="C1005" s="2">
        <v>98971</v>
      </c>
      <c r="D1005" s="5">
        <v>3.9800000000000002E-2</v>
      </c>
      <c r="E1005" s="2" t="s">
        <v>23</v>
      </c>
      <c r="F1005" s="2" t="s">
        <v>23</v>
      </c>
      <c r="G1005" s="3">
        <v>647</v>
      </c>
      <c r="H1005" s="3">
        <v>0.2</v>
      </c>
      <c r="I1005" s="3" t="s">
        <v>6</v>
      </c>
      <c r="J1005" s="3" t="b">
        <v>0</v>
      </c>
      <c r="K1005" s="4" t="s">
        <v>24</v>
      </c>
      <c r="L1005" s="3" t="s">
        <v>24</v>
      </c>
      <c r="M1005" t="e">
        <f t="shared" si="30"/>
        <v>#VALUE!</v>
      </c>
      <c r="N1005" s="46">
        <f t="shared" si="31"/>
        <v>0</v>
      </c>
      <c r="O1005" s="14"/>
    </row>
  </sheetData>
  <mergeCells count="3">
    <mergeCell ref="C3:F3"/>
    <mergeCell ref="G3:I3"/>
    <mergeCell ref="J3: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AA91-4144-5A4C-9A22-C206C5A41D48}">
  <dimension ref="A1:I20"/>
  <sheetViews>
    <sheetView workbookViewId="0">
      <selection activeCell="G35" sqref="G35"/>
    </sheetView>
  </sheetViews>
  <sheetFormatPr baseColWidth="10" defaultRowHeight="15"/>
  <sheetData>
    <row r="1" spans="1:9">
      <c r="A1" t="s">
        <v>95</v>
      </c>
    </row>
    <row r="2" spans="1:9" ht="16" thickBot="1"/>
    <row r="3" spans="1:9">
      <c r="A3" s="60" t="s">
        <v>96</v>
      </c>
      <c r="B3" s="60"/>
    </row>
    <row r="4" spans="1:9">
      <c r="A4" t="s">
        <v>97</v>
      </c>
      <c r="B4">
        <v>0.62628215786743235</v>
      </c>
    </row>
    <row r="5" spans="1:9">
      <c r="A5" t="s">
        <v>98</v>
      </c>
      <c r="B5">
        <v>0.39222934126308739</v>
      </c>
    </row>
    <row r="6" spans="1:9">
      <c r="A6" t="s">
        <v>99</v>
      </c>
      <c r="B6">
        <v>-0.21554131747382521</v>
      </c>
    </row>
    <row r="7" spans="1:9">
      <c r="A7" t="s">
        <v>100</v>
      </c>
      <c r="B7">
        <v>8.0390022719001811E-3</v>
      </c>
    </row>
    <row r="8" spans="1:9" ht="16" thickBot="1">
      <c r="A8" s="58" t="s">
        <v>101</v>
      </c>
      <c r="B8" s="58">
        <v>7</v>
      </c>
    </row>
    <row r="10" spans="1:9" ht="16" thickBot="1">
      <c r="A10" t="s">
        <v>102</v>
      </c>
    </row>
    <row r="11" spans="1:9">
      <c r="A11" s="59"/>
      <c r="B11" s="59" t="s">
        <v>107</v>
      </c>
      <c r="C11" s="59" t="s">
        <v>108</v>
      </c>
      <c r="D11" s="59" t="s">
        <v>109</v>
      </c>
      <c r="E11" s="59" t="s">
        <v>110</v>
      </c>
      <c r="F11" s="59" t="s">
        <v>111</v>
      </c>
    </row>
    <row r="12" spans="1:9">
      <c r="A12" t="s">
        <v>103</v>
      </c>
      <c r="B12">
        <v>3</v>
      </c>
      <c r="C12">
        <v>1.2511976101558977E-4</v>
      </c>
      <c r="D12">
        <v>4.170658700519659E-5</v>
      </c>
      <c r="E12">
        <v>0.64535748086001765</v>
      </c>
      <c r="F12">
        <v>0.63614785537024332</v>
      </c>
    </row>
    <row r="13" spans="1:9">
      <c r="A13" t="s">
        <v>104</v>
      </c>
      <c r="B13">
        <v>3</v>
      </c>
      <c r="C13">
        <v>1.9387667258284884E-4</v>
      </c>
      <c r="D13">
        <v>6.4625557527616276E-5</v>
      </c>
    </row>
    <row r="14" spans="1:9" ht="16" thickBot="1">
      <c r="A14" s="58" t="s">
        <v>105</v>
      </c>
      <c r="B14" s="58">
        <v>6</v>
      </c>
      <c r="C14" s="58">
        <v>3.1899643359843861E-4</v>
      </c>
      <c r="D14" s="58"/>
      <c r="E14" s="58"/>
      <c r="F14" s="58"/>
    </row>
    <row r="15" spans="1:9" ht="16" thickBot="1"/>
    <row r="16" spans="1:9">
      <c r="A16" s="59"/>
      <c r="B16" s="59" t="s">
        <v>112</v>
      </c>
      <c r="C16" s="59" t="s">
        <v>100</v>
      </c>
      <c r="D16" s="59" t="s">
        <v>113</v>
      </c>
      <c r="E16" s="59" t="s">
        <v>114</v>
      </c>
      <c r="F16" s="59" t="s">
        <v>115</v>
      </c>
      <c r="G16" s="59" t="s">
        <v>116</v>
      </c>
      <c r="H16" s="59" t="s">
        <v>117</v>
      </c>
      <c r="I16" s="59" t="s">
        <v>118</v>
      </c>
    </row>
    <row r="17" spans="1:9">
      <c r="A17" t="s">
        <v>106</v>
      </c>
      <c r="B17">
        <v>0.23326766105518851</v>
      </c>
      <c r="C17">
        <v>0.84689901112862809</v>
      </c>
      <c r="D17">
        <v>0.27543739925297839</v>
      </c>
      <c r="E17">
        <v>0.8008622176706649</v>
      </c>
      <c r="F17">
        <v>-2.4619429678595406</v>
      </c>
      <c r="G17">
        <v>2.928478289969918</v>
      </c>
      <c r="H17">
        <v>-2.4619429678595406</v>
      </c>
      <c r="I17">
        <v>2.928478289969918</v>
      </c>
    </row>
    <row r="18" spans="1:9">
      <c r="A18" t="s">
        <v>119</v>
      </c>
      <c r="B18">
        <v>0.78601260582872856</v>
      </c>
      <c r="C18">
        <v>0.57661917340089142</v>
      </c>
      <c r="D18">
        <v>1.3631399060021501</v>
      </c>
      <c r="E18">
        <v>0.26612861889593431</v>
      </c>
      <c r="F18">
        <v>-1.0490469521166847</v>
      </c>
      <c r="G18">
        <v>2.6210721637741417</v>
      </c>
      <c r="H18">
        <v>-1.0490469521166847</v>
      </c>
      <c r="I18">
        <v>2.6210721637741417</v>
      </c>
    </row>
    <row r="19" spans="1:9">
      <c r="A19" t="s">
        <v>120</v>
      </c>
      <c r="B19">
        <v>1.1002924363829223E-3</v>
      </c>
      <c r="C19">
        <v>9.5428659074598386E-4</v>
      </c>
      <c r="D19">
        <v>1.1529999971212033</v>
      </c>
      <c r="E19">
        <v>0.33244109847239645</v>
      </c>
      <c r="F19">
        <v>-1.936673398518421E-3</v>
      </c>
      <c r="G19">
        <v>4.1372582712842654E-3</v>
      </c>
      <c r="H19">
        <v>-1.936673398518421E-3</v>
      </c>
      <c r="I19">
        <v>4.1372582712842654E-3</v>
      </c>
    </row>
    <row r="20" spans="1:9" ht="16" thickBot="1">
      <c r="A20" s="58" t="s">
        <v>121</v>
      </c>
      <c r="B20" s="58">
        <v>-0.2990101920732493</v>
      </c>
      <c r="C20" s="58">
        <v>0.8550405818876321</v>
      </c>
      <c r="D20" s="58">
        <v>-0.34970292452451651</v>
      </c>
      <c r="E20" s="58">
        <v>0.74967093117324601</v>
      </c>
      <c r="F20" s="58">
        <v>-3.020130932769177</v>
      </c>
      <c r="G20" s="58">
        <v>2.4221105486226784</v>
      </c>
      <c r="H20" s="58">
        <v>-3.020130932769177</v>
      </c>
      <c r="I20" s="58">
        <v>2.4221105486226784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W77"/>
  <sheetViews>
    <sheetView tabSelected="1" topLeftCell="A46" zoomScale="109" workbookViewId="0">
      <selection activeCell="D4" sqref="D4"/>
    </sheetView>
  </sheetViews>
  <sheetFormatPr baseColWidth="10" defaultColWidth="8.83203125" defaultRowHeight="15"/>
  <cols>
    <col min="1" max="1" width="3.1640625" style="9" customWidth="1"/>
    <col min="2" max="2" width="3.5" style="9" customWidth="1"/>
    <col min="3" max="3" width="4.1640625" style="9" customWidth="1"/>
    <col min="4" max="4" width="24" style="9" customWidth="1"/>
    <col min="5" max="5" width="42.83203125" style="9" customWidth="1"/>
    <col min="6" max="6" width="32.83203125" style="9" customWidth="1"/>
    <col min="7" max="7" width="73.5" style="9" customWidth="1"/>
    <col min="8" max="8" width="61.1640625" style="9" customWidth="1"/>
    <col min="9" max="9" width="57.83203125" style="9" customWidth="1"/>
    <col min="10" max="10" width="62.1640625" style="9" customWidth="1"/>
    <col min="11" max="11" width="18.1640625" style="9" customWidth="1"/>
    <col min="12" max="12" width="31.5" style="9" customWidth="1"/>
    <col min="13" max="13" width="25" style="9" customWidth="1"/>
    <col min="14" max="14" width="27.83203125" style="9" customWidth="1"/>
    <col min="15" max="16384" width="8.83203125" style="9"/>
  </cols>
  <sheetData>
    <row r="3" spans="4:23" ht="29">
      <c r="D3" s="40"/>
    </row>
    <row r="4" spans="4:23">
      <c r="D4" s="10"/>
    </row>
    <row r="5" spans="4:23" ht="24">
      <c r="D5" s="38" t="s">
        <v>40</v>
      </c>
    </row>
    <row r="6" spans="4:23">
      <c r="D6" s="10"/>
    </row>
    <row r="7" spans="4:23" customFormat="1">
      <c r="D7" s="15" t="s">
        <v>58</v>
      </c>
    </row>
    <row r="8" spans="4:23" customFormat="1">
      <c r="D8" s="15"/>
    </row>
    <row r="9" spans="4:23" customFormat="1" ht="16" thickBot="1">
      <c r="D9" s="16" t="s">
        <v>67</v>
      </c>
      <c r="V9" s="13"/>
    </row>
    <row r="10" spans="4:23" s="20" customFormat="1" ht="27" thickBot="1">
      <c r="D10" s="17" t="s">
        <v>21</v>
      </c>
      <c r="E10" s="18" t="s">
        <v>44</v>
      </c>
      <c r="F10" s="18" t="s">
        <v>45</v>
      </c>
      <c r="G10" s="18" t="s">
        <v>17</v>
      </c>
      <c r="H10" s="18" t="s">
        <v>41</v>
      </c>
      <c r="I10" s="18" t="s">
        <v>19</v>
      </c>
      <c r="J10" s="18" t="s">
        <v>22</v>
      </c>
      <c r="K10" s="18" t="s">
        <v>18</v>
      </c>
      <c r="L10" s="18" t="s">
        <v>28</v>
      </c>
      <c r="M10" s="18" t="s">
        <v>42</v>
      </c>
      <c r="N10" s="19" t="s">
        <v>43</v>
      </c>
      <c r="W10" s="21"/>
    </row>
    <row r="11" spans="4:23" s="11" customFormat="1" ht="16" thickBot="1">
      <c r="D11" s="27">
        <v>2017</v>
      </c>
      <c r="E11" s="43">
        <f>COUNTIF('Historical Data 2017'!F5:F1005, "defaulted") / COUNTA('Historical Data 2017'!B5:B1005)</f>
        <v>0.14485514485514486</v>
      </c>
      <c r="F11" s="43">
        <f>1- AVERAGEIF('Historical Data 2017'!F5:F1005, "defaulted", 'Historical Data 2017'!M5:M1005)</f>
        <v>0.88182684290237978</v>
      </c>
      <c r="G11" s="28">
        <v>1</v>
      </c>
      <c r="H11" s="74">
        <f>SUMIF('Historical Data 2017'!F5:F1005, "defaulted", 'Historical Data 2017'!C5:C1005)</f>
        <v>15267491</v>
      </c>
      <c r="I11" s="72">
        <f>SUM('Historical Data 2017'!N5:N1005)</f>
        <v>13444666.450000003</v>
      </c>
      <c r="J11" s="43">
        <f>E11*F11</f>
        <v>0.12773715506577929</v>
      </c>
      <c r="K11" s="41">
        <f>SUM('Historical Data 2017'!C5:C1005) *J11</f>
        <v>13093180.127751155</v>
      </c>
      <c r="L11" s="56">
        <f>COUNTIF('Historical Data 2017'!E5:E1005, "delinquent in payments") / COUNTA('Historical Data 2017'!E5:E1005)</f>
        <v>7.3926073926073921E-2</v>
      </c>
      <c r="M11" s="61">
        <f>AVERAGE('Historical Data 2017'!G5:G1005)</f>
        <v>660.29930069930083</v>
      </c>
      <c r="N11" s="62">
        <f>AVERAGE('Historical Data 2017'!H5:H1005)</f>
        <v>0.45646753246753113</v>
      </c>
      <c r="W11" s="26"/>
    </row>
    <row r="12" spans="4:23" s="11" customFormat="1" ht="16" thickBot="1">
      <c r="D12" s="27">
        <v>2018</v>
      </c>
      <c r="E12" s="43">
        <f>COUNTIF('Historical Data 2018'!F5:F1005, "defaulted") / COUNTA('Historical Data 2018'!B5:B1005)</f>
        <v>8.0919080919080913E-2</v>
      </c>
      <c r="F12" s="43">
        <f>1- AVERAGEIF('Historical Data 2018'!F5:F1005, "defaulted", 'Historical Data 2018'!M5:M1005)</f>
        <v>0.86285448647597007</v>
      </c>
      <c r="G12" s="28">
        <v>1</v>
      </c>
      <c r="H12" s="74">
        <f>SUMIF('Historical Data 2018'!F5:F1005, "defaulted", 'Historical Data 2018'!C5:C1005)</f>
        <v>8201816</v>
      </c>
      <c r="I12" s="72">
        <f>SUM('Historical Data 2018'!N5:N1005)</f>
        <v>6986574.2400000012</v>
      </c>
      <c r="J12" s="43">
        <f t="shared" ref="J12:J17" si="0">E12*F12</f>
        <v>6.9821392012541034E-2</v>
      </c>
      <c r="K12" s="42">
        <f>SUM('Historical Data 2018'!C5:C1005) *J12</f>
        <v>7297229.5282352585</v>
      </c>
      <c r="L12" s="56">
        <f>COUNTIF('Historical Data 2018'!E5:E1005, "delinquent in payments") / COUNTA('Historical Data 2018'!E5:E1005)</f>
        <v>3.696303696303696E-2</v>
      </c>
      <c r="M12" s="61">
        <f>AVERAGE('Historical Data 2018'!G5:G1005)</f>
        <v>675.73346653346641</v>
      </c>
      <c r="N12" s="62">
        <f>AVERAGE('Historical Data 2018'!H5:H1005)</f>
        <v>0.44576623376623176</v>
      </c>
      <c r="W12" s="26"/>
    </row>
    <row r="13" spans="4:23" s="11" customFormat="1" ht="16" thickBot="1">
      <c r="D13" s="27">
        <v>2019</v>
      </c>
      <c r="E13" s="43">
        <f>COUNTIF('Historical Data 2019'!F5:F1005, "defaulted") / COUNTA('Historical Data 2019'!B5:B1005)</f>
        <v>7.4925074925074928E-2</v>
      </c>
      <c r="F13" s="43">
        <f>1- AVERAGEIF('Historical Data 2019'!F5:F1005, "defaulted", 'Historical Data 2019'!M5:M1005)</f>
        <v>0.88166872794296314</v>
      </c>
      <c r="G13" s="28">
        <v>1</v>
      </c>
      <c r="H13" s="74">
        <f>SUMIF('Historical Data 2019'!F5:F1005, "defaulted", 'Historical Data 2019'!C5:C1005)</f>
        <v>6860783</v>
      </c>
      <c r="I13" s="72">
        <f>SUM('Historical Data 2019'!N5:N1005)</f>
        <v>6019049.2199999988</v>
      </c>
      <c r="J13" s="43">
        <f t="shared" si="0"/>
        <v>6.6059095500222015E-2</v>
      </c>
      <c r="K13" s="42">
        <f>SUM('Historical Data 2019'!C5:C1005) *J13</f>
        <v>6476825.255100796</v>
      </c>
      <c r="L13" s="56">
        <f>COUNTIF('Historical Data 2019'!E5:E1005, "delinquent in payments") / COUNTA('Historical Data 2019'!E5:E1005)</f>
        <v>3.5964035964035967E-2</v>
      </c>
      <c r="M13" s="61">
        <f>AVERAGE('Historical Data 2019'!G5:G1005)</f>
        <v>677.32807192807206</v>
      </c>
      <c r="N13" s="62">
        <f>AVERAGE('Historical Data 2019'!H5:H1005)</f>
        <v>0.44347252747252575</v>
      </c>
    </row>
    <row r="14" spans="4:23" s="11" customFormat="1" ht="16" thickBot="1">
      <c r="D14" s="27">
        <v>2020</v>
      </c>
      <c r="E14" s="43">
        <f>COUNTIF('Historical Data 2020'!F5:F1005, "defaulted") / COUNTA('Historical Data 2020'!B5:B1005)</f>
        <v>7.1928071928071935E-2</v>
      </c>
      <c r="F14" s="43">
        <f>1- AVERAGEIF('Historical Data 2020'!F5:F1005, "defaulted", 'Historical Data 2020'!M5:M1005)</f>
        <v>0.88446951569647281</v>
      </c>
      <c r="G14" s="28">
        <v>1</v>
      </c>
      <c r="H14" s="74">
        <f>SUMIF('Historical Data 2020'!F5:F1005, "defaulted", 'Historical Data 2020'!C5:C1005)</f>
        <v>6993808</v>
      </c>
      <c r="I14" s="72">
        <f>SUM('Historical Data 2020'!N5:N1005)</f>
        <v>6152114.3100000005</v>
      </c>
      <c r="J14" s="43">
        <f t="shared" si="0"/>
        <v>6.3618186943202842E-2</v>
      </c>
      <c r="K14" s="42">
        <f>SUM('Historical Data 2020'!C5:C1005) *J14</f>
        <v>6412813.0608101608</v>
      </c>
      <c r="L14" s="56">
        <f>COUNTIF('Historical Data 2020'!E5:E1005, "delinquent in payments") / COUNTA('Historical Data 2020'!E5:E1005)</f>
        <v>4.095904095904096E-2</v>
      </c>
      <c r="M14" s="61">
        <f>AVERAGE('Historical Data 2020'!G5:G1005)</f>
        <v>682.16123876123879</v>
      </c>
      <c r="N14" s="62">
        <f>AVERAGE('Historical Data 2020'!H5:H1005)</f>
        <v>0.43784815184814979</v>
      </c>
    </row>
    <row r="15" spans="4:23" s="11" customFormat="1" ht="16" thickBot="1">
      <c r="D15" s="27">
        <v>2021</v>
      </c>
      <c r="E15" s="43">
        <f>COUNTIF('Historical Data 2021'!F5:F1005, "defaulted") / COUNTA('Historical Data 2021'!B5:B1005)</f>
        <v>7.5924075924075921E-2</v>
      </c>
      <c r="F15" s="43">
        <f>1- AVERAGEIF('Historical Data 2021'!F5:F1005, "defaulted", 'Historical Data 2021'!M5:M1005)</f>
        <v>0.8756266233638218</v>
      </c>
      <c r="G15" s="28">
        <v>1</v>
      </c>
      <c r="H15" s="74">
        <f>SUMIF('Historical Data 2021'!F5:F1005, "defaulted", 'Historical Data 2021'!C5:C1005)</f>
        <v>8029255</v>
      </c>
      <c r="I15" s="72">
        <f>SUM('Historical Data 2021'!N5:N1005)</f>
        <v>7004266.3499999987</v>
      </c>
      <c r="J15" s="43">
        <f t="shared" si="0"/>
        <v>6.6481142233417043E-2</v>
      </c>
      <c r="K15" s="42">
        <f>SUM('Historical Data 2021'!C5:C1005) *J15</f>
        <v>6630308.0471681906</v>
      </c>
      <c r="L15" s="56">
        <f>COUNTIF('Historical Data 2021'!E5:E1005, "delinquent in payments") / COUNTA('Historical Data 2021'!E5:E1005)</f>
        <v>3.696303696303696E-2</v>
      </c>
      <c r="M15" s="61">
        <f>AVERAGE('Historical Data 2021'!G5:G1005)</f>
        <v>677.58161838161845</v>
      </c>
      <c r="N15" s="62">
        <f>AVERAGE('Historical Data 2021'!H5:H1005)</f>
        <v>0.44653746253746163</v>
      </c>
    </row>
    <row r="16" spans="4:23" s="11" customFormat="1" ht="16" thickBot="1">
      <c r="D16" s="27">
        <v>2022</v>
      </c>
      <c r="E16" s="43">
        <f>COUNTIF('Historical Data 2022'!F5:F1005, "defaulted") / COUNTA('Historical Data 2022'!B5:B1005)</f>
        <v>2.8971028971028972E-2</v>
      </c>
      <c r="F16" s="43">
        <f>1- AVERAGEIF('Historical Data 2022'!F5:F1005, "defaulted", 'Historical Data 2022'!M5:M1005)</f>
        <v>0.88094799552059366</v>
      </c>
      <c r="G16" s="28">
        <v>1</v>
      </c>
      <c r="H16" s="74">
        <f>SUMIF('Historical Data 2022'!F5:F1005, "defaulted", 'Historical Data 2022'!C5:C1005)</f>
        <v>2904159</v>
      </c>
      <c r="I16" s="72">
        <f>SUM('Historical Data 2022'!N5:N1005)</f>
        <v>2566824.1399999997</v>
      </c>
      <c r="J16" s="43">
        <f t="shared" si="0"/>
        <v>2.552196990019702E-2</v>
      </c>
      <c r="K16" s="42">
        <f>SUM('Historical Data 2022'!C5:C1005) *J16</f>
        <v>2546889.1859395579</v>
      </c>
      <c r="L16" s="56">
        <f>COUNTIF('Historical Data 2022'!E5:E1005, "delinquent in payments") / COUNTA('Historical Data 2022'!E5:E1005)</f>
        <v>1.4985014985014986E-2</v>
      </c>
      <c r="M16" s="61">
        <f>AVERAGE('Historical Data 2022'!G5:G1005)</f>
        <v>693.79680319680324</v>
      </c>
      <c r="N16" s="62">
        <f>AVERAGE('Historical Data 2022'!H5:H1005)</f>
        <v>0.44345254745254581</v>
      </c>
    </row>
    <row r="17" spans="4:15" s="11" customFormat="1" ht="16" thickBot="1">
      <c r="D17" s="34">
        <v>2023</v>
      </c>
      <c r="E17" s="47">
        <f>COUNTIF('Historical Data 2023'!F5:F1005, "defaulted") / COUNTA('Historical Data 2023'!B5:B1005)</f>
        <v>2.2977022977022976E-2</v>
      </c>
      <c r="F17" s="47">
        <f>1 - AVERAGEIF('Historical Data 2023'!F5:F1005, "defaulted", 'Historical Data 2023'!M5:M1005)</f>
        <v>0.87539172552227718</v>
      </c>
      <c r="G17" s="29">
        <v>1</v>
      </c>
      <c r="H17" s="75">
        <f>SUMIF('Historical Data 2023'!F5:F1005, "defaulted", 'Historical Data 2023'!C5:C1005)</f>
        <v>2061140</v>
      </c>
      <c r="I17" s="73">
        <f>SUM('Historical Data 2023'!N5:N1005)</f>
        <v>1790246.78</v>
      </c>
      <c r="J17" s="79">
        <f t="shared" si="0"/>
        <v>2.0113895791221154E-2</v>
      </c>
      <c r="K17" s="48">
        <f>SUM('Historical Data 2023'!C5:C1005) *J17</f>
        <v>2075803.9482294812</v>
      </c>
      <c r="L17" s="57">
        <f>COUNTIF('Historical Data 2023'!E5:E1005, "delinquent in payments") / COUNTA('Historical Data 2023'!E5:E1005)</f>
        <v>9.99000999000999E-3</v>
      </c>
      <c r="M17" s="63">
        <f>AVERAGE('Historical Data 2023'!G5:G1005)</f>
        <v>699.94705294705295</v>
      </c>
      <c r="N17" s="64">
        <f>AVERAGE('Historical Data 2023'!H5:H1005)</f>
        <v>0.44113486513486333</v>
      </c>
    </row>
    <row r="18" spans="4:15">
      <c r="D18" s="10"/>
      <c r="L18" s="9">
        <v>0</v>
      </c>
      <c r="M18" s="9">
        <f>AVERAGE('Current Loan Portfolio 2024'!F4:F1004)</f>
        <v>701.87812187812187</v>
      </c>
      <c r="N18" s="9">
        <f>AVERAGE('Current Loan Portfolio 2024'!G4:G1004)</f>
        <v>0.60202797202797165</v>
      </c>
      <c r="O18" s="9" t="s">
        <v>126</v>
      </c>
    </row>
    <row r="19" spans="4:15" s="11" customFormat="1" ht="24" customHeight="1">
      <c r="D19" s="24" t="s">
        <v>31</v>
      </c>
    </row>
    <row r="20" spans="4:15" s="11" customFormat="1" ht="23" customHeight="1">
      <c r="D20" s="81" t="s">
        <v>80</v>
      </c>
      <c r="E20" s="81"/>
      <c r="F20" s="81"/>
      <c r="G20" s="81"/>
      <c r="H20" s="81"/>
    </row>
    <row r="21" spans="4:15" s="11" customFormat="1">
      <c r="D21" s="81"/>
      <c r="E21" s="81"/>
      <c r="F21" s="81"/>
      <c r="G21" s="81"/>
      <c r="H21" s="81"/>
      <c r="O21" s="26"/>
    </row>
    <row r="22" spans="4:15" s="11" customFormat="1">
      <c r="D22" s="81"/>
      <c r="E22" s="81"/>
      <c r="F22" s="81"/>
      <c r="G22" s="81"/>
      <c r="H22" s="81"/>
      <c r="O22" s="26"/>
    </row>
    <row r="23" spans="4:15" s="11" customFormat="1">
      <c r="D23" s="24"/>
      <c r="O23" s="26"/>
    </row>
    <row r="24" spans="4:15" s="11" customFormat="1" ht="16" thickBot="1">
      <c r="D24" s="25" t="s">
        <v>36</v>
      </c>
      <c r="O24" s="26"/>
    </row>
    <row r="25" spans="4:15" s="20" customFormat="1" ht="33" thickBot="1">
      <c r="D25" s="22" t="s">
        <v>20</v>
      </c>
      <c r="E25" s="23" t="s">
        <v>32</v>
      </c>
      <c r="F25" s="23" t="s">
        <v>29</v>
      </c>
      <c r="G25" s="23" t="s">
        <v>34</v>
      </c>
      <c r="H25" s="23" t="s">
        <v>16</v>
      </c>
      <c r="I25" s="23" t="s">
        <v>33</v>
      </c>
      <c r="J25" s="23" t="s">
        <v>35</v>
      </c>
      <c r="K25" s="55"/>
      <c r="L25" s="55"/>
      <c r="M25" s="55"/>
      <c r="O25" s="21"/>
    </row>
    <row r="26" spans="4:15" s="11" customFormat="1" ht="16" thickBot="1">
      <c r="D26" s="27">
        <v>2017</v>
      </c>
      <c r="E26" s="68">
        <f>AVERAGEIFS('Historical Data 2017'!G5:G1005, 'Historical Data 2017'!F5:F1005, "defaulted")</f>
        <v>422.21793103448277</v>
      </c>
      <c r="F26" s="68">
        <f>AVERAGEIFS('Historical Data 2017'!G5:G1005, 'Historical Data 2017'!F5:F1005, "&lt;&gt;defaulted")</f>
        <v>700.62850467289718</v>
      </c>
      <c r="G26" s="30">
        <f>COUNTIFS('Historical Data 2017'!F5:F1005, "&lt;&gt;defaulted", 'Historical Data 2017'!E5:E1005, "delinquent in payments") / COUNTIF('Historical Data 2017'!F5:F1005, "&lt;&gt;defaulted")</f>
        <v>0</v>
      </c>
      <c r="H26" s="66">
        <f>COUNTIFS('Historical Data 2017'!F5:F1005, "defaulted", 'Historical Data 2017'!E5:E1005, "delinquent in payments") / COUNTIF('Historical Data 2017'!F5:F1005, "defaulted")</f>
        <v>0.51034482758620692</v>
      </c>
      <c r="I26" s="66">
        <f>AVERAGEIFS('Historical Data 2017'!H5:H1005, 'Historical Data 2017'!F5:F1005, "defaulted")</f>
        <v>0.57262068965517254</v>
      </c>
      <c r="J26" s="70">
        <f>AVERAGEIFS('Historical Data 2017'!H5:H1005, 'Historical Data 2017'!F5:F1005, "&lt;&gt;defaulted")</f>
        <v>0.43679205607476479</v>
      </c>
      <c r="O26" s="26"/>
    </row>
    <row r="27" spans="4:15" s="11" customFormat="1" ht="16" thickBot="1">
      <c r="D27" s="27">
        <v>2018</v>
      </c>
      <c r="E27" s="68">
        <f>AVERAGEIFS('Historical Data 2018'!G5:G1005, 'Historical Data 2018'!F5:F1005, "defaulted")</f>
        <v>419.31111111111119</v>
      </c>
      <c r="F27" s="68">
        <f>AVERAGEIFS('Historical Data 2018'!G5:G1005, 'Historical Data 2018'!F5:F1005, "&lt;&gt;defaulted")</f>
        <v>698.30978260869563</v>
      </c>
      <c r="G27" s="30">
        <f>COUNTIFS('Historical Data 2018'!F5:F1005, "&lt;&gt;defaulted", 'Historical Data 2018'!E5:E1005, "delinquent in payments") / COUNTIF('Historical Data 2018'!F5:F1005, "&lt;&gt;defaulted")</f>
        <v>0</v>
      </c>
      <c r="H27" s="66">
        <f>COUNTIFS('Historical Data 2018'!F6:F1006, "defaulted", 'Historical Data 2018'!E6:E1006, "delinquent in payments") / COUNTIF('Historical Data 2018'!F6:F1006, "defaulted")</f>
        <v>0.4567901234567901</v>
      </c>
      <c r="I27" s="66">
        <f>AVERAGEIFS('Historical Data 2018'!H5:H1005, 'Historical Data 2018'!F5:F1005, "defaulted")</f>
        <v>0.61024691358024663</v>
      </c>
      <c r="J27" s="70">
        <f>AVERAGEIFS('Historical Data 2018'!H5:H1005, 'Historical Data 2018'!F5:F1005, "&lt;&gt;defaulted")</f>
        <v>0.43128478260869374</v>
      </c>
      <c r="O27" s="26"/>
    </row>
    <row r="28" spans="4:15" s="11" customFormat="1" ht="16" thickBot="1">
      <c r="D28" s="27">
        <v>2019</v>
      </c>
      <c r="E28" s="68">
        <f>AVERAGEIFS('Historical Data 2019'!G5:G1005, 'Historical Data 2019'!F5:F1005, "defaulted")</f>
        <v>418.03200000000004</v>
      </c>
      <c r="F28" s="68">
        <f>AVERAGEIFS('Historical Data 2019'!G5:G1005, 'Historical Data 2019'!F5:F1005, "&lt;&gt;defaulted")</f>
        <v>698.32937365010798</v>
      </c>
      <c r="G28" s="30">
        <f>COUNTIFS('Historical Data 2019'!F5:F1005, "&lt;&gt;defaulted", 'Historical Data 2019'!E5:E1005, "delinquent in payments") / COUNTIF('Historical Data 2019'!F5:F1005, "&lt;&gt;defaulted")</f>
        <v>0</v>
      </c>
      <c r="H28" s="66">
        <f>COUNTIFS('Historical Data 2019'!F5:F1005, "defaulted", 'Historical Data 2019'!E5:E1005, "delinquent in payments") / COUNTIF('Historical Data 2019'!F5:F1005, "defaulted")</f>
        <v>0.48</v>
      </c>
      <c r="I28" s="66">
        <f>AVERAGEIFS('Historical Data 2019'!H5:H1005, 'Historical Data 2019'!F5:F1005, "defaulted")</f>
        <v>0.60333333333333339</v>
      </c>
      <c r="J28" s="70">
        <f>AVERAGEIFS('Historical Data 2019'!H5:H1005, 'Historical Data 2019'!F5:F1005, "&lt;&gt;defaulted")</f>
        <v>0.43052483801295743</v>
      </c>
      <c r="O28" s="26"/>
    </row>
    <row r="29" spans="4:15" s="11" customFormat="1" ht="16" thickBot="1">
      <c r="D29" s="27">
        <v>2020</v>
      </c>
      <c r="E29" s="68">
        <f>AVERAGEIFS('Historical Data 2020'!G5:G1005, 'Historical Data 2020'!F5:F1005, "defaulted")</f>
        <v>418.78333333333325</v>
      </c>
      <c r="F29" s="68">
        <f>AVERAGEIFS('Historical Data 2020'!G5:G1005, 'Historical Data 2020'!F5:F1005, "&lt;&gt;defaulted")</f>
        <v>702.57373519913881</v>
      </c>
      <c r="G29" s="30">
        <f>COUNTIFS('Historical Data 2020'!F5:F1005, "&lt;&gt;defaulted", 'Historical Data 2020'!E5:E1005, "delinquent in payments") / COUNTIF('Historical Data 2020'!F5:F1005, "&lt;&gt;defaulted")</f>
        <v>0</v>
      </c>
      <c r="H29" s="66">
        <f>COUNTIFS('Historical Data 2020'!F5:F1005, "defaulted", 'Historical Data 2020'!E5:E1005, "delinquent in payments") / COUNTIF('Historical Data 2020'!F5:F1005, "defaulted")</f>
        <v>0.56944444444444442</v>
      </c>
      <c r="I29" s="66">
        <f>AVERAGEIFS('Historical Data 2020'!H5:H1005, 'Historical Data 2020'!F5:F1005, "defaulted")</f>
        <v>0.67055555555555535</v>
      </c>
      <c r="J29" s="70">
        <f>AVERAGEIFS('Historical Data 2020'!H5:H1005, 'Historical Data 2020'!F5:F1005, "&lt;&gt;defaulted")</f>
        <v>0.41981270182992264</v>
      </c>
      <c r="O29" s="26"/>
    </row>
    <row r="30" spans="4:15" s="11" customFormat="1" ht="16" thickBot="1">
      <c r="D30" s="27">
        <v>2021</v>
      </c>
      <c r="E30" s="68">
        <f>AVERAGEIFS('Historical Data 2021'!G5:G1005, 'Historical Data 2021'!F5:F1005, "defaulted")</f>
        <v>420.72631578947369</v>
      </c>
      <c r="F30" s="68">
        <f>AVERAGEIFS('Historical Data 2021'!G5:G1005, 'Historical Data 2021'!F5:F1005, "&lt;&gt;defaulted")</f>
        <v>698.68540540540539</v>
      </c>
      <c r="G30" s="30">
        <f>COUNTIFS('Historical Data 2021'!F5:F1005, "&lt;&gt;defaulted", 'Historical Data 2021'!E5:E1005, "delinquent in payments") / COUNTIF('Historical Data 2021'!F5:F1005, "&lt;&gt;defaulted")</f>
        <v>0</v>
      </c>
      <c r="H30" s="66">
        <f>COUNTIFS('Historical Data 2021'!F5:F1005, "defaulted", 'Historical Data 2021'!E5:E1005, "delinquent in payments") / COUNTIF('Historical Data 2021'!F5:F1005, "defaulted")</f>
        <v>0.48684210526315791</v>
      </c>
      <c r="I30" s="66">
        <f>AVERAGEIFS('Historical Data 2021'!H5:H1005, 'Historical Data 2021'!F5:F1005, "defaulted")</f>
        <v>0.59118421052631598</v>
      </c>
      <c r="J30" s="70">
        <f>AVERAGEIFS('Historical Data 2021'!H5:H1005, 'Historical Data 2021'!F5:F1005, "&lt;&gt;defaulted")</f>
        <v>0.43465297297297245</v>
      </c>
    </row>
    <row r="31" spans="4:15" s="11" customFormat="1" ht="16" thickBot="1">
      <c r="D31" s="27">
        <v>2022</v>
      </c>
      <c r="E31" s="68">
        <f>AVERAGEIFS('Historical Data 2022'!G5:G1005, 'Historical Data 2022'!F5:F1005, "defaulted")</f>
        <v>418.46896551724132</v>
      </c>
      <c r="F31" s="68">
        <f>AVERAGEIFS('Historical Data 2022'!G5:G1005, 'Historical Data 2022'!F5:F1005, "&lt;&gt;defaulted")</f>
        <v>702.01131687242798</v>
      </c>
      <c r="G31" s="30">
        <f>COUNTIFS('Historical Data 2022'!F5:F1005, "&lt;&gt;defaulted", 'Historical Data 2022'!E5:E1005, "delinquent in payments") / COUNTIF('Historical Data 2022'!F5:F1005, "&lt;&gt;defaulted")</f>
        <v>0</v>
      </c>
      <c r="H31" s="66">
        <f>COUNTIFS('Historical Data 2022'!F5:F1005, "defaulted", 'Historical Data 2022'!E5:E1005, "delinquent in payments") / COUNTIF('Historical Data 2022'!F5:F1005, "defaulted")</f>
        <v>0.51724137931034486</v>
      </c>
      <c r="I31" s="66">
        <f>AVERAGEIFS('Historical Data 2022'!H5:H1005, 'Historical Data 2022'!F5:F1005, "defaulted")</f>
        <v>0.60896551724137915</v>
      </c>
      <c r="J31" s="70">
        <f>AVERAGEIFS('Historical Data 2022'!H5:H1005, 'Historical Data 2022'!F5:F1005, "&lt;&gt;defaulted")</f>
        <v>0.43851440329217939</v>
      </c>
    </row>
    <row r="32" spans="4:15" s="11" customFormat="1" ht="16" thickBot="1">
      <c r="D32" s="34">
        <v>2023</v>
      </c>
      <c r="E32" s="69">
        <f>AVERAGEIFS('Historical Data 2023'!G5:G1005, 'Historical Data 2023'!F5:F1005, "defaulted")</f>
        <v>554.26086956521726</v>
      </c>
      <c r="F32" s="69">
        <f>AVERAGEIFS('Historical Data 2023'!G5:G1005, 'Historical Data 2023'!F5:F1005, "&lt;&gt;defaulted")</f>
        <v>703.37321063394688</v>
      </c>
      <c r="G32" s="31">
        <f>COUNTIFS('Historical Data 2023'!F5:F1005, "&lt;&gt;defaulted", 'Historical Data 2023'!E5:E1005, "delinquent in payments") / COUNTIF('Historical Data 2023'!F5:F1005, "&lt;&gt;defaulted")</f>
        <v>0</v>
      </c>
      <c r="H32" s="67">
        <f>COUNTIFS('Historical Data 2023'!F5:F1005, "defaulted", 'Historical Data 2023'!E5:E1005, "delinquent in payments") / COUNTIF('Historical Data 2023'!F5:F1005, "defaulted")</f>
        <v>0.43478260869565216</v>
      </c>
      <c r="I32" s="67">
        <f>AVERAGEIFS('Historical Data 2023'!H5:H1005, 'Historical Data 2023'!F5:F1005, "defaulted")</f>
        <v>0.76565217391304341</v>
      </c>
      <c r="J32" s="71">
        <f>AVERAGEIFS('Historical Data 2023'!H5:H1005, 'Historical Data 2023'!F5:F1005, "&lt;&gt;defaulted")</f>
        <v>0.43350306748466078</v>
      </c>
    </row>
    <row r="33" spans="4:10" s="11" customFormat="1">
      <c r="D33" s="24" t="s">
        <v>30</v>
      </c>
    </row>
    <row r="34" spans="4:10" s="11" customFormat="1" ht="137" customHeight="1">
      <c r="D34" s="24"/>
      <c r="E34" s="49" t="s">
        <v>81</v>
      </c>
      <c r="F34" s="50" t="s">
        <v>82</v>
      </c>
      <c r="G34" s="49" t="s">
        <v>84</v>
      </c>
      <c r="H34" s="50" t="s">
        <v>83</v>
      </c>
      <c r="I34" s="49" t="s">
        <v>85</v>
      </c>
      <c r="J34" s="50" t="s">
        <v>86</v>
      </c>
    </row>
    <row r="35" spans="4:10" s="11" customFormat="1" ht="246" customHeight="1">
      <c r="D35" s="51" t="s">
        <v>87</v>
      </c>
      <c r="E35" s="82" t="s">
        <v>88</v>
      </c>
      <c r="F35" s="82"/>
      <c r="G35" s="82" t="s">
        <v>89</v>
      </c>
      <c r="H35" s="82"/>
      <c r="I35" s="82" t="s">
        <v>90</v>
      </c>
      <c r="J35" s="82"/>
    </row>
    <row r="36" spans="4:10" s="11" customFormat="1">
      <c r="D36" s="25" t="s">
        <v>68</v>
      </c>
      <c r="G36" s="83"/>
      <c r="H36" s="83"/>
    </row>
    <row r="37" spans="4:10" s="11" customFormat="1" ht="123" customHeight="1">
      <c r="D37" s="81" t="s">
        <v>91</v>
      </c>
      <c r="E37" s="81"/>
      <c r="F37" s="81"/>
      <c r="G37" s="81"/>
    </row>
    <row r="38" spans="4:10" s="11" customFormat="1">
      <c r="D38" s="25"/>
    </row>
    <row r="39" spans="4:10" s="11" customFormat="1" ht="24">
      <c r="D39" s="37" t="s">
        <v>46</v>
      </c>
    </row>
    <row r="40" spans="4:10" s="11" customFormat="1">
      <c r="D40" s="25" t="s">
        <v>76</v>
      </c>
    </row>
    <row r="41" spans="4:10" s="11" customFormat="1">
      <c r="D41" s="25" t="s">
        <v>69</v>
      </c>
    </row>
    <row r="42" spans="4:10" s="11" customFormat="1" ht="198" customHeight="1">
      <c r="D42" s="25"/>
      <c r="E42" s="76" t="s">
        <v>125</v>
      </c>
      <c r="F42" s="76" t="s">
        <v>130</v>
      </c>
      <c r="G42" s="76" t="s">
        <v>127</v>
      </c>
    </row>
    <row r="43" spans="4:10" s="11" customFormat="1">
      <c r="D43" s="25" t="s">
        <v>47</v>
      </c>
      <c r="E43" s="11" t="s">
        <v>49</v>
      </c>
      <c r="F43" s="65">
        <f xml:space="preserve"> 0.447823718601855 -0.000985063*M18 +'Linear regression for PD'!B20*'Ques. and Answers on this Tab'!N18</f>
        <v>9.6447682273450075E-2</v>
      </c>
      <c r="G43" s="65">
        <f>AVERAGE('Current Loan Portfolio 2024'!J4:J1004)</f>
        <v>2.6081929509156252E-2</v>
      </c>
    </row>
    <row r="44" spans="4:10" s="11" customFormat="1">
      <c r="D44" s="25" t="s">
        <v>48</v>
      </c>
      <c r="E44" s="11" t="s">
        <v>50</v>
      </c>
      <c r="F44" s="65">
        <f>'Linear regression for LGD'!B17+'Linear regression for LGD'!B19*'Ques. and Answers on this Tab'!M18+'Linear regression for LGD'!B20*'Ques. and Answers on this Tab'!N18</f>
        <v>0.82552635027078447</v>
      </c>
      <c r="G44" s="65">
        <f>AVERAGE('Current Loan Portfolio 2024'!K4:K1004)/100</f>
        <v>0.88110580826646567</v>
      </c>
    </row>
    <row r="45" spans="4:10" s="11" customFormat="1">
      <c r="D45" s="25" t="s">
        <v>52</v>
      </c>
      <c r="E45" s="11" t="s">
        <v>51</v>
      </c>
      <c r="F45" s="65">
        <f>F44*F43</f>
        <v>7.9620103139277476E-2</v>
      </c>
      <c r="G45" s="65">
        <f>G43*G44</f>
        <v>2.2980939581314103E-2</v>
      </c>
    </row>
    <row r="46" spans="4:10" s="11" customFormat="1">
      <c r="D46" s="25"/>
      <c r="E46" s="11" t="s">
        <v>18</v>
      </c>
      <c r="F46" s="53">
        <f>F45*SUM('Current Loan Portfolio 2024'!C4:C1004)</f>
        <v>8274041.4981305758</v>
      </c>
      <c r="G46" s="80">
        <f>G45*SUM('Current Loan Portfolio 2024'!C4:C1004)</f>
        <v>2388156.2603505803</v>
      </c>
    </row>
    <row r="47" spans="4:10" s="11" customFormat="1" ht="116" customHeight="1">
      <c r="D47" s="25"/>
      <c r="E47" s="77" t="s">
        <v>122</v>
      </c>
      <c r="F47" s="77" t="s">
        <v>128</v>
      </c>
      <c r="G47" s="77" t="s">
        <v>129</v>
      </c>
    </row>
    <row r="48" spans="4:10" s="11" customFormat="1">
      <c r="D48" s="25"/>
    </row>
    <row r="49" spans="4:5" s="11" customFormat="1">
      <c r="D49" s="25"/>
    </row>
    <row r="50" spans="4:5" s="11" customFormat="1">
      <c r="D50" s="25" t="s">
        <v>57</v>
      </c>
    </row>
    <row r="51" spans="4:5" s="11" customFormat="1">
      <c r="D51" s="25"/>
    </row>
    <row r="52" spans="4:5" s="11" customFormat="1" ht="16">
      <c r="D52" s="25" t="s">
        <v>54</v>
      </c>
      <c r="E52" s="35" t="s">
        <v>53</v>
      </c>
    </row>
    <row r="53" spans="4:5" s="11" customFormat="1">
      <c r="D53" s="25"/>
    </row>
    <row r="54" spans="4:5" s="11" customFormat="1">
      <c r="D54" s="25"/>
    </row>
    <row r="55" spans="4:5" s="11" customFormat="1" ht="16">
      <c r="D55" s="25" t="s">
        <v>55</v>
      </c>
      <c r="E55" s="36" t="s">
        <v>56</v>
      </c>
    </row>
    <row r="56" spans="4:5" s="11" customFormat="1">
      <c r="D56" s="25"/>
    </row>
    <row r="57" spans="4:5" s="11" customFormat="1">
      <c r="D57" s="24" t="s">
        <v>93</v>
      </c>
      <c r="E57" s="52">
        <f>_xlfn.NORM.S.DIST((_xlfn.NORM.S.INV(E14) + SQRT(0.4) * _xlfn.NORM.S.INV(0.999)) / SQRT(1-0.4), TRUE)</f>
        <v>0.7377002711470424</v>
      </c>
    </row>
    <row r="58" spans="4:5" s="11" customFormat="1">
      <c r="D58" s="24" t="s">
        <v>94</v>
      </c>
      <c r="E58" s="53">
        <f>E57 * G14* F14*SUM('Historical Data 2020'!C5:C1005)  - K14</f>
        <v>59357529.546255462</v>
      </c>
    </row>
    <row r="59" spans="4:5" s="11" customFormat="1">
      <c r="D59" s="25"/>
      <c r="E59" s="54"/>
    </row>
    <row r="60" spans="4:5" s="11" customFormat="1">
      <c r="D60" s="25"/>
    </row>
    <row r="61" spans="4:5" s="11" customFormat="1">
      <c r="D61" s="24"/>
    </row>
    <row r="62" spans="4:5" s="11" customFormat="1">
      <c r="D62" s="25"/>
    </row>
    <row r="63" spans="4:5" s="11" customFormat="1">
      <c r="D63" s="24"/>
    </row>
    <row r="64" spans="4:5" s="11" customFormat="1">
      <c r="D64" s="24"/>
    </row>
    <row r="65" spans="4:4" s="11" customFormat="1"/>
    <row r="69" spans="4:4">
      <c r="D69" s="11"/>
    </row>
    <row r="74" spans="4:4">
      <c r="D74" s="32"/>
    </row>
    <row r="75" spans="4:4">
      <c r="D75" s="33"/>
    </row>
    <row r="76" spans="4:4">
      <c r="D76" s="33"/>
    </row>
    <row r="77" spans="4:4">
      <c r="D77" s="33"/>
    </row>
  </sheetData>
  <mergeCells count="6">
    <mergeCell ref="D20:H22"/>
    <mergeCell ref="D37:G37"/>
    <mergeCell ref="E35:F35"/>
    <mergeCell ref="G36:H36"/>
    <mergeCell ref="I35:J35"/>
    <mergeCell ref="G35:H3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35" sqref="G35"/>
    </sheetView>
  </sheetViews>
  <sheetFormatPr baseColWidth="10" defaultColWidth="8.8320312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004"/>
  <sheetViews>
    <sheetView topLeftCell="A286" workbookViewId="0">
      <selection activeCell="M8" sqref="M8"/>
    </sheetView>
  </sheetViews>
  <sheetFormatPr baseColWidth="10" defaultColWidth="8.83203125" defaultRowHeight="15"/>
  <cols>
    <col min="3" max="4" width="12.83203125" customWidth="1"/>
    <col min="5" max="5" width="15.1640625" customWidth="1"/>
    <col min="8" max="8" width="12.5" customWidth="1"/>
    <col min="10" max="10" width="15.83203125" customWidth="1"/>
  </cols>
  <sheetData>
    <row r="1" spans="2:13">
      <c r="B1" t="s">
        <v>75</v>
      </c>
    </row>
    <row r="3" spans="2:13" s="1" customFormat="1" ht="80">
      <c r="B3" s="6" t="s">
        <v>0</v>
      </c>
      <c r="C3" s="7" t="s">
        <v>1</v>
      </c>
      <c r="D3" s="7" t="s">
        <v>9</v>
      </c>
      <c r="E3" s="7" t="s">
        <v>37</v>
      </c>
      <c r="F3" s="7" t="s">
        <v>2</v>
      </c>
      <c r="G3" s="7" t="s">
        <v>39</v>
      </c>
      <c r="H3" s="7" t="s">
        <v>3</v>
      </c>
      <c r="I3" s="7" t="s">
        <v>13</v>
      </c>
      <c r="J3" t="s">
        <v>123</v>
      </c>
      <c r="K3" t="s">
        <v>124</v>
      </c>
    </row>
    <row r="4" spans="2:13">
      <c r="B4">
        <v>10000000</v>
      </c>
      <c r="C4" s="2">
        <v>67492</v>
      </c>
      <c r="D4" s="5">
        <v>3.7699999999999997E-2</v>
      </c>
      <c r="E4" s="3">
        <v>2029</v>
      </c>
      <c r="F4" s="3">
        <v>660</v>
      </c>
      <c r="G4" s="3">
        <v>0.22999999999999998</v>
      </c>
      <c r="H4" t="s">
        <v>6</v>
      </c>
      <c r="I4" t="s">
        <v>14</v>
      </c>
      <c r="J4">
        <v>4.41049989616606E-4</v>
      </c>
      <c r="M4" s="39"/>
    </row>
    <row r="5" spans="2:13">
      <c r="B5">
        <v>10000001</v>
      </c>
      <c r="C5" s="2">
        <v>120131</v>
      </c>
      <c r="D5" s="5">
        <v>2.7799999999999998E-2</v>
      </c>
      <c r="E5" s="3">
        <v>2029</v>
      </c>
      <c r="F5" s="3">
        <v>697</v>
      </c>
      <c r="G5" s="3">
        <v>0.72000000000000008</v>
      </c>
      <c r="H5" t="s">
        <v>6</v>
      </c>
      <c r="I5" t="s">
        <v>14</v>
      </c>
      <c r="J5">
        <v>7.1226084710604605E-4</v>
      </c>
      <c r="M5" s="39"/>
    </row>
    <row r="6" spans="2:13">
      <c r="B6">
        <v>10000002</v>
      </c>
      <c r="C6" s="2">
        <v>182208</v>
      </c>
      <c r="D6" s="5">
        <v>4.9099999999999998E-2</v>
      </c>
      <c r="E6" s="3">
        <v>2029</v>
      </c>
      <c r="F6" s="3">
        <v>771</v>
      </c>
      <c r="G6" s="3">
        <v>0.2</v>
      </c>
      <c r="H6" t="s">
        <v>6</v>
      </c>
      <c r="I6" t="s">
        <v>14</v>
      </c>
      <c r="J6" s="78">
        <v>4.2947167266778502E-7</v>
      </c>
      <c r="M6" s="39"/>
    </row>
    <row r="7" spans="2:13">
      <c r="B7">
        <v>10000003</v>
      </c>
      <c r="C7" s="2">
        <v>38178</v>
      </c>
      <c r="D7" s="5">
        <v>6.54E-2</v>
      </c>
      <c r="E7" s="3">
        <v>2029</v>
      </c>
      <c r="F7" s="3">
        <v>725</v>
      </c>
      <c r="G7" s="3">
        <v>0.54999999999999993</v>
      </c>
      <c r="H7" t="s">
        <v>6</v>
      </c>
      <c r="I7" t="s">
        <v>14</v>
      </c>
      <c r="J7" s="78">
        <v>5.00508433707193E-5</v>
      </c>
      <c r="M7" s="39"/>
    </row>
    <row r="8" spans="2:13">
      <c r="B8">
        <v>10000004</v>
      </c>
      <c r="C8" s="2">
        <v>131363</v>
      </c>
      <c r="D8" s="5">
        <v>3.49E-2</v>
      </c>
      <c r="E8" s="3">
        <v>2029</v>
      </c>
      <c r="F8" s="3">
        <v>617</v>
      </c>
      <c r="G8" s="3">
        <v>0.93</v>
      </c>
      <c r="H8" t="s">
        <v>6</v>
      </c>
      <c r="I8" t="s">
        <v>14</v>
      </c>
      <c r="J8">
        <v>0.232060343052334</v>
      </c>
      <c r="M8" s="39"/>
    </row>
    <row r="9" spans="2:13">
      <c r="B9">
        <v>10000005</v>
      </c>
      <c r="C9" s="2">
        <v>108512</v>
      </c>
      <c r="D9" s="5">
        <v>4.6199999999999998E-2</v>
      </c>
      <c r="E9" s="3">
        <v>2029</v>
      </c>
      <c r="F9" s="3">
        <v>796</v>
      </c>
      <c r="G9" s="3">
        <v>0.53</v>
      </c>
      <c r="H9" t="s">
        <v>6</v>
      </c>
      <c r="I9" t="s">
        <v>14</v>
      </c>
      <c r="J9" s="78">
        <v>5.9024985141604699E-7</v>
      </c>
      <c r="M9" s="39"/>
    </row>
    <row r="10" spans="2:13">
      <c r="B10">
        <v>10000006</v>
      </c>
      <c r="C10" s="2">
        <v>161915</v>
      </c>
      <c r="D10" s="5">
        <v>5.8900000000000001E-2</v>
      </c>
      <c r="E10" s="3">
        <v>2029</v>
      </c>
      <c r="F10" s="3">
        <v>747</v>
      </c>
      <c r="G10" s="3">
        <v>0.77999999999999992</v>
      </c>
      <c r="H10" t="s">
        <v>6</v>
      </c>
      <c r="I10" t="s">
        <v>14</v>
      </c>
      <c r="J10" s="78">
        <v>4.7261776688513899E-5</v>
      </c>
      <c r="M10" s="39"/>
    </row>
    <row r="11" spans="2:13">
      <c r="B11">
        <v>10000007</v>
      </c>
      <c r="C11" s="2">
        <v>181856</v>
      </c>
      <c r="D11" s="5">
        <v>3.6900000000000002E-2</v>
      </c>
      <c r="E11" s="3">
        <v>2029</v>
      </c>
      <c r="F11" s="3">
        <v>715</v>
      </c>
      <c r="G11" s="3">
        <v>0.2</v>
      </c>
      <c r="H11" t="s">
        <v>6</v>
      </c>
      <c r="I11" t="s">
        <v>14</v>
      </c>
      <c r="J11" s="78">
        <v>1.30519279804761E-5</v>
      </c>
      <c r="M11" s="39"/>
    </row>
    <row r="12" spans="2:13">
      <c r="B12">
        <v>10000008</v>
      </c>
      <c r="C12" s="2">
        <v>23879</v>
      </c>
      <c r="D12" s="5">
        <v>5.0200000000000002E-2</v>
      </c>
      <c r="E12" s="3">
        <v>2029</v>
      </c>
      <c r="F12" s="3">
        <v>677</v>
      </c>
      <c r="G12" s="3">
        <v>0.35</v>
      </c>
      <c r="H12" t="s">
        <v>6</v>
      </c>
      <c r="I12" t="s">
        <v>14</v>
      </c>
      <c r="J12">
        <v>3.05739503679739E-4</v>
      </c>
      <c r="M12" s="39"/>
    </row>
    <row r="13" spans="2:13">
      <c r="B13">
        <v>10000009</v>
      </c>
      <c r="C13" s="2">
        <v>168994</v>
      </c>
      <c r="D13" s="5">
        <v>3.4200000000000001E-2</v>
      </c>
      <c r="E13" s="3">
        <v>2029</v>
      </c>
      <c r="F13" s="3">
        <v>635</v>
      </c>
      <c r="G13" s="3">
        <v>0.2</v>
      </c>
      <c r="H13" t="s">
        <v>6</v>
      </c>
      <c r="I13" t="s">
        <v>14</v>
      </c>
      <c r="J13">
        <v>1.7105857174820099E-3</v>
      </c>
      <c r="M13" s="39"/>
    </row>
    <row r="14" spans="2:13">
      <c r="B14">
        <v>10000010</v>
      </c>
      <c r="C14" s="2">
        <v>113389</v>
      </c>
      <c r="D14" s="5">
        <v>2.2800000000000001E-2</v>
      </c>
      <c r="E14" s="3">
        <v>2029</v>
      </c>
      <c r="F14" s="3">
        <v>773</v>
      </c>
      <c r="G14" s="3">
        <v>0.39</v>
      </c>
      <c r="H14" t="s">
        <v>6</v>
      </c>
      <c r="I14" t="s">
        <v>14</v>
      </c>
      <c r="J14" s="78">
        <v>1.0980167241814499E-6</v>
      </c>
      <c r="M14" s="39"/>
    </row>
    <row r="15" spans="2:13">
      <c r="B15">
        <v>10000011</v>
      </c>
      <c r="C15" s="2">
        <v>78507</v>
      </c>
      <c r="D15" s="5">
        <v>5.16E-2</v>
      </c>
      <c r="E15" s="3">
        <v>2029</v>
      </c>
      <c r="F15" s="3">
        <v>711</v>
      </c>
      <c r="G15" s="3">
        <v>0.2</v>
      </c>
      <c r="H15" t="s">
        <v>6</v>
      </c>
      <c r="I15" t="s">
        <v>14</v>
      </c>
      <c r="J15" s="78">
        <v>1.6656490643017399E-5</v>
      </c>
      <c r="M15" s="39"/>
    </row>
    <row r="16" spans="2:13">
      <c r="B16">
        <v>10000012</v>
      </c>
      <c r="C16" s="2">
        <v>8429</v>
      </c>
      <c r="D16" s="5">
        <v>3.2199999999999999E-2</v>
      </c>
      <c r="E16" s="3">
        <v>2029</v>
      </c>
      <c r="F16" s="3">
        <v>674</v>
      </c>
      <c r="G16" s="3">
        <v>0.2</v>
      </c>
      <c r="H16" t="s">
        <v>6</v>
      </c>
      <c r="I16" t="s">
        <v>14</v>
      </c>
      <c r="J16">
        <v>1.5892526015058201E-4</v>
      </c>
      <c r="M16" s="39"/>
    </row>
    <row r="17" spans="2:13">
      <c r="B17">
        <v>10000013</v>
      </c>
      <c r="C17" s="2">
        <v>60596</v>
      </c>
      <c r="D17" s="5">
        <v>3.78E-2</v>
      </c>
      <c r="E17" s="3">
        <v>2029</v>
      </c>
      <c r="F17" s="3">
        <v>714</v>
      </c>
      <c r="G17" s="3">
        <v>0.89</v>
      </c>
      <c r="H17" t="s">
        <v>6</v>
      </c>
      <c r="I17" t="s">
        <v>14</v>
      </c>
      <c r="J17">
        <v>6.5266199960986105E-4</v>
      </c>
      <c r="M17" s="39"/>
    </row>
    <row r="18" spans="2:13">
      <c r="B18">
        <v>10000014</v>
      </c>
      <c r="C18" s="2">
        <v>117065</v>
      </c>
      <c r="D18" s="5">
        <v>5.5399999999999998E-2</v>
      </c>
      <c r="E18" s="3">
        <v>2029</v>
      </c>
      <c r="F18" s="3">
        <v>722</v>
      </c>
      <c r="G18" s="3">
        <v>0.67</v>
      </c>
      <c r="H18" t="s">
        <v>6</v>
      </c>
      <c r="I18" t="s">
        <v>14</v>
      </c>
      <c r="J18">
        <v>1.17419196135489E-4</v>
      </c>
      <c r="M18" s="39"/>
    </row>
    <row r="19" spans="2:13">
      <c r="B19">
        <v>10000015</v>
      </c>
      <c r="C19" s="2">
        <v>74343</v>
      </c>
      <c r="D19" s="5">
        <v>4.0800000000000003E-2</v>
      </c>
      <c r="E19" s="3">
        <v>2029</v>
      </c>
      <c r="F19" s="3">
        <v>605</v>
      </c>
      <c r="G19" s="3">
        <v>0.49</v>
      </c>
      <c r="H19" t="s">
        <v>6</v>
      </c>
      <c r="I19" t="s">
        <v>14</v>
      </c>
      <c r="J19">
        <v>5.1109229810012299E-2</v>
      </c>
      <c r="M19" s="39"/>
    </row>
    <row r="20" spans="2:13">
      <c r="B20">
        <v>10000016</v>
      </c>
      <c r="C20" s="2">
        <v>17659</v>
      </c>
      <c r="D20" s="5">
        <v>3.8899999999999997E-2</v>
      </c>
      <c r="E20" s="3">
        <v>2029</v>
      </c>
      <c r="F20" s="3">
        <v>787</v>
      </c>
      <c r="G20" s="3">
        <v>0.25</v>
      </c>
      <c r="H20" t="s">
        <v>6</v>
      </c>
      <c r="I20" t="s">
        <v>14</v>
      </c>
      <c r="J20" s="78">
        <v>2.1404811629523099E-7</v>
      </c>
      <c r="M20" s="39"/>
    </row>
    <row r="21" spans="2:13">
      <c r="B21">
        <v>10000017</v>
      </c>
      <c r="C21" s="2">
        <v>105480</v>
      </c>
      <c r="D21" s="5">
        <v>6.2700000000000006E-2</v>
      </c>
      <c r="E21" s="3">
        <v>2029</v>
      </c>
      <c r="F21" s="3">
        <v>684</v>
      </c>
      <c r="G21" s="3">
        <v>0.48</v>
      </c>
      <c r="H21" t="s">
        <v>6</v>
      </c>
      <c r="I21" t="s">
        <v>14</v>
      </c>
      <c r="J21">
        <v>4.12220830393197E-4</v>
      </c>
      <c r="M21" s="39"/>
    </row>
    <row r="22" spans="2:13">
      <c r="B22">
        <v>10000018</v>
      </c>
      <c r="C22" s="2">
        <v>110208</v>
      </c>
      <c r="D22" s="5">
        <v>3.8300000000000001E-2</v>
      </c>
      <c r="E22" s="3">
        <v>2029</v>
      </c>
      <c r="F22" s="3">
        <v>672</v>
      </c>
      <c r="G22" s="3">
        <v>0.76999999999999991</v>
      </c>
      <c r="H22" t="s">
        <v>6</v>
      </c>
      <c r="I22" t="s">
        <v>14</v>
      </c>
      <c r="J22">
        <v>4.3075679006706396E-3</v>
      </c>
      <c r="M22" s="39"/>
    </row>
    <row r="23" spans="2:13">
      <c r="B23">
        <v>10000019</v>
      </c>
      <c r="C23" s="2">
        <v>139623</v>
      </c>
      <c r="D23" s="5">
        <v>2.3400000000000001E-2</v>
      </c>
      <c r="E23" s="3">
        <v>2029</v>
      </c>
      <c r="F23" s="3">
        <v>602</v>
      </c>
      <c r="G23" s="3">
        <v>0.63</v>
      </c>
      <c r="H23" t="s">
        <v>6</v>
      </c>
      <c r="I23" t="s">
        <v>14</v>
      </c>
      <c r="J23">
        <v>0.123802508125077</v>
      </c>
      <c r="M23" s="39"/>
    </row>
    <row r="24" spans="2:13">
      <c r="B24">
        <v>10000020</v>
      </c>
      <c r="C24" s="2">
        <v>29872</v>
      </c>
      <c r="D24" s="5">
        <v>6.3200000000000006E-2</v>
      </c>
      <c r="E24" s="3">
        <v>2029</v>
      </c>
      <c r="F24" s="3">
        <v>627</v>
      </c>
      <c r="G24" s="3">
        <v>0.39</v>
      </c>
      <c r="H24" t="s">
        <v>6</v>
      </c>
      <c r="I24" t="s">
        <v>14</v>
      </c>
      <c r="J24">
        <v>7.99562997515566E-3</v>
      </c>
      <c r="M24" s="39"/>
    </row>
    <row r="25" spans="2:13">
      <c r="B25">
        <v>10000021</v>
      </c>
      <c r="C25" s="2">
        <v>13603</v>
      </c>
      <c r="D25" s="5">
        <v>4.4200000000000003E-2</v>
      </c>
      <c r="E25" s="3">
        <v>2029</v>
      </c>
      <c r="F25" s="3">
        <v>617</v>
      </c>
      <c r="G25" s="3">
        <v>0.84</v>
      </c>
      <c r="H25" t="s">
        <v>6</v>
      </c>
      <c r="I25" t="s">
        <v>14</v>
      </c>
      <c r="J25">
        <v>0.154579978312578</v>
      </c>
      <c r="M25" s="39"/>
    </row>
    <row r="26" spans="2:13">
      <c r="B26">
        <v>10000022</v>
      </c>
      <c r="C26" s="2">
        <v>40865</v>
      </c>
      <c r="D26" s="5">
        <v>2.3400000000000001E-2</v>
      </c>
      <c r="E26" s="3">
        <v>2029</v>
      </c>
      <c r="F26" s="3">
        <v>612</v>
      </c>
      <c r="G26" s="3">
        <v>0.61</v>
      </c>
      <c r="H26" t="s">
        <v>6</v>
      </c>
      <c r="I26" t="s">
        <v>14</v>
      </c>
      <c r="J26">
        <v>6.4270875993657203E-2</v>
      </c>
      <c r="M26" s="39"/>
    </row>
    <row r="27" spans="2:13">
      <c r="B27">
        <v>10000023</v>
      </c>
      <c r="C27" s="2">
        <v>104477</v>
      </c>
      <c r="D27" s="5">
        <v>6.6199999999999995E-2</v>
      </c>
      <c r="E27" s="3">
        <v>2029</v>
      </c>
      <c r="F27" s="3">
        <v>726</v>
      </c>
      <c r="G27" s="3">
        <v>0.33999999999999997</v>
      </c>
      <c r="H27" t="s">
        <v>6</v>
      </c>
      <c r="I27" t="s">
        <v>14</v>
      </c>
      <c r="J27" s="78">
        <v>1.4582497835969701E-5</v>
      </c>
      <c r="M27" s="39"/>
    </row>
    <row r="28" spans="2:13">
      <c r="B28">
        <v>10000024</v>
      </c>
      <c r="C28" s="2">
        <v>134364</v>
      </c>
      <c r="D28" s="5">
        <v>4.9200000000000001E-2</v>
      </c>
      <c r="E28" s="3">
        <v>2029</v>
      </c>
      <c r="F28" s="3">
        <v>687</v>
      </c>
      <c r="G28" s="3">
        <v>0.2</v>
      </c>
      <c r="H28" t="s">
        <v>6</v>
      </c>
      <c r="I28" t="s">
        <v>14</v>
      </c>
      <c r="J28" s="78">
        <v>7.1948526266277297E-5</v>
      </c>
      <c r="M28" s="39"/>
    </row>
    <row r="29" spans="2:13">
      <c r="B29">
        <v>10000025</v>
      </c>
      <c r="C29" s="2">
        <v>31892</v>
      </c>
      <c r="D29" s="5">
        <v>4.0399999999999998E-2</v>
      </c>
      <c r="E29" s="3">
        <v>2029</v>
      </c>
      <c r="F29" s="3">
        <v>671</v>
      </c>
      <c r="G29" s="3">
        <v>0.41999999999999993</v>
      </c>
      <c r="H29" t="s">
        <v>6</v>
      </c>
      <c r="I29" t="s">
        <v>14</v>
      </c>
      <c r="J29">
        <v>6.5128755352466096E-4</v>
      </c>
      <c r="M29" s="39"/>
    </row>
    <row r="30" spans="2:13">
      <c r="B30">
        <v>10000026</v>
      </c>
      <c r="C30" s="2">
        <v>152258</v>
      </c>
      <c r="D30" s="5">
        <v>2.8400000000000002E-2</v>
      </c>
      <c r="E30" s="3">
        <v>2029</v>
      </c>
      <c r="F30" s="3">
        <v>646</v>
      </c>
      <c r="G30" s="3">
        <v>0.2</v>
      </c>
      <c r="H30" t="s">
        <v>6</v>
      </c>
      <c r="I30" t="s">
        <v>14</v>
      </c>
      <c r="J30">
        <v>8.7549643206004998E-4</v>
      </c>
      <c r="M30" s="39"/>
    </row>
    <row r="31" spans="2:13">
      <c r="B31">
        <v>10000027</v>
      </c>
      <c r="C31" s="2">
        <v>85304</v>
      </c>
      <c r="D31" s="5">
        <v>5.04E-2</v>
      </c>
      <c r="E31" s="3">
        <v>2029</v>
      </c>
      <c r="F31" s="3">
        <v>609</v>
      </c>
      <c r="G31" s="3">
        <v>0.2</v>
      </c>
      <c r="H31" t="s">
        <v>6</v>
      </c>
      <c r="I31" t="s">
        <v>14</v>
      </c>
      <c r="J31">
        <v>8.2925777441206008E-3</v>
      </c>
      <c r="M31" s="39"/>
    </row>
    <row r="32" spans="2:13">
      <c r="B32">
        <v>10000028</v>
      </c>
      <c r="C32" s="2">
        <v>19709</v>
      </c>
      <c r="D32" s="5">
        <v>3.2500000000000001E-2</v>
      </c>
      <c r="E32" s="3">
        <v>2029</v>
      </c>
      <c r="F32" s="3">
        <v>629</v>
      </c>
      <c r="G32" s="3">
        <v>1.08</v>
      </c>
      <c r="H32" t="s">
        <v>6</v>
      </c>
      <c r="I32" t="s">
        <v>14</v>
      </c>
      <c r="J32">
        <v>0.25143570049571601</v>
      </c>
      <c r="M32" s="39"/>
    </row>
    <row r="33" spans="2:13">
      <c r="B33">
        <v>10000029</v>
      </c>
      <c r="C33" s="2">
        <v>14175</v>
      </c>
      <c r="D33" s="5">
        <v>2.46E-2</v>
      </c>
      <c r="E33" s="3">
        <v>2029</v>
      </c>
      <c r="F33" s="3">
        <v>707</v>
      </c>
      <c r="G33" s="3">
        <v>0.28000000000000003</v>
      </c>
      <c r="H33" t="s">
        <v>6</v>
      </c>
      <c r="I33" t="s">
        <v>14</v>
      </c>
      <c r="J33" s="78">
        <v>3.3222794004034601E-5</v>
      </c>
      <c r="M33" s="39"/>
    </row>
    <row r="34" spans="2:13">
      <c r="B34">
        <v>10000030</v>
      </c>
      <c r="C34" s="2">
        <v>132592</v>
      </c>
      <c r="D34" s="5">
        <v>2.2200000000000001E-2</v>
      </c>
      <c r="E34" s="3">
        <v>2029</v>
      </c>
      <c r="F34" s="3">
        <v>679</v>
      </c>
      <c r="G34" s="3">
        <v>0.73999999999999988</v>
      </c>
      <c r="H34" t="s">
        <v>6</v>
      </c>
      <c r="I34" t="s">
        <v>14</v>
      </c>
      <c r="J34">
        <v>2.3823020639742501E-3</v>
      </c>
      <c r="M34" s="39"/>
    </row>
    <row r="35" spans="2:13">
      <c r="B35">
        <v>10000031</v>
      </c>
      <c r="C35" s="2">
        <v>195382</v>
      </c>
      <c r="D35" s="5">
        <v>2.7199999999999998E-2</v>
      </c>
      <c r="E35" s="3">
        <v>2029</v>
      </c>
      <c r="F35" s="3">
        <v>706</v>
      </c>
      <c r="G35" s="3">
        <v>0.2</v>
      </c>
      <c r="H35" t="s">
        <v>6</v>
      </c>
      <c r="I35" t="s">
        <v>14</v>
      </c>
      <c r="J35" s="78">
        <v>2.2592741301441001E-5</v>
      </c>
      <c r="M35" s="39"/>
    </row>
    <row r="36" spans="2:13">
      <c r="B36">
        <v>10000032</v>
      </c>
      <c r="C36" s="2">
        <v>15856</v>
      </c>
      <c r="D36" s="5">
        <v>6.2799999999999995E-2</v>
      </c>
      <c r="E36" s="3">
        <v>2029</v>
      </c>
      <c r="F36" s="3">
        <v>748</v>
      </c>
      <c r="G36" s="3">
        <v>0.52</v>
      </c>
      <c r="H36" t="s">
        <v>6</v>
      </c>
      <c r="I36" t="s">
        <v>14</v>
      </c>
      <c r="J36" s="78">
        <v>1.0416282789776999E-5</v>
      </c>
      <c r="M36" s="39"/>
    </row>
    <row r="37" spans="2:13">
      <c r="B37">
        <v>10000033</v>
      </c>
      <c r="C37" s="2">
        <v>42215</v>
      </c>
      <c r="D37" s="5">
        <v>2.92E-2</v>
      </c>
      <c r="E37" s="3">
        <v>2029</v>
      </c>
      <c r="F37" s="3">
        <v>633</v>
      </c>
      <c r="G37" s="3">
        <v>0.79999999999999993</v>
      </c>
      <c r="H37" t="s">
        <v>6</v>
      </c>
      <c r="I37" t="s">
        <v>14</v>
      </c>
      <c r="J37">
        <v>5.2258197017366802E-2</v>
      </c>
      <c r="M37" s="39"/>
    </row>
    <row r="38" spans="2:13">
      <c r="B38">
        <v>10000034</v>
      </c>
      <c r="C38" s="2">
        <v>112734</v>
      </c>
      <c r="D38" s="5">
        <v>5.3100000000000001E-2</v>
      </c>
      <c r="E38" s="3">
        <v>2029</v>
      </c>
      <c r="F38" s="3">
        <v>748</v>
      </c>
      <c r="G38" s="3">
        <v>0.33999999999999997</v>
      </c>
      <c r="H38" t="s">
        <v>6</v>
      </c>
      <c r="I38" t="s">
        <v>14</v>
      </c>
      <c r="J38" s="78">
        <v>3.8135494919844298E-6</v>
      </c>
      <c r="M38" s="39"/>
    </row>
    <row r="39" spans="2:13">
      <c r="B39">
        <v>10000035</v>
      </c>
      <c r="C39" s="2">
        <v>81816</v>
      </c>
      <c r="D39" s="5">
        <v>4.3900000000000002E-2</v>
      </c>
      <c r="E39" s="3">
        <v>2029</v>
      </c>
      <c r="F39" s="3">
        <v>683</v>
      </c>
      <c r="G39" s="3">
        <v>0.97000000000000008</v>
      </c>
      <c r="H39" t="s">
        <v>6</v>
      </c>
      <c r="I39" t="s">
        <v>14</v>
      </c>
      <c r="J39">
        <v>6.7112350032977998E-3</v>
      </c>
      <c r="M39" s="39"/>
    </row>
    <row r="40" spans="2:13">
      <c r="B40">
        <v>10000036</v>
      </c>
      <c r="C40" s="2">
        <v>76382</v>
      </c>
      <c r="D40" s="5">
        <v>2.76E-2</v>
      </c>
      <c r="E40" s="3">
        <v>2029</v>
      </c>
      <c r="F40" s="3">
        <v>658</v>
      </c>
      <c r="G40" s="3">
        <v>0.93</v>
      </c>
      <c r="H40" t="s">
        <v>6</v>
      </c>
      <c r="I40" t="s">
        <v>14</v>
      </c>
      <c r="J40">
        <v>2.42129260460562E-2</v>
      </c>
      <c r="M40" s="39"/>
    </row>
    <row r="41" spans="2:13">
      <c r="B41">
        <v>10000037</v>
      </c>
      <c r="C41" s="2">
        <v>134763</v>
      </c>
      <c r="D41" s="5">
        <v>6.8000000000000005E-2</v>
      </c>
      <c r="E41" s="3">
        <v>2029</v>
      </c>
      <c r="F41" s="3">
        <v>684</v>
      </c>
      <c r="G41" s="3">
        <v>0.2</v>
      </c>
      <c r="H41" t="s">
        <v>6</v>
      </c>
      <c r="I41" t="s">
        <v>14</v>
      </c>
      <c r="J41" s="78">
        <v>8.6387008096426698E-5</v>
      </c>
      <c r="M41" s="39"/>
    </row>
    <row r="42" spans="2:13">
      <c r="B42">
        <v>10000038</v>
      </c>
      <c r="C42" s="2">
        <v>75523</v>
      </c>
      <c r="D42" s="5">
        <v>6.1800000000000001E-2</v>
      </c>
      <c r="E42" s="3">
        <v>2029</v>
      </c>
      <c r="F42" s="3">
        <v>786</v>
      </c>
      <c r="G42" s="3">
        <v>0.2</v>
      </c>
      <c r="H42" t="s">
        <v>6</v>
      </c>
      <c r="I42" t="s">
        <v>14</v>
      </c>
      <c r="J42" s="78">
        <v>1.7209594136315601E-7</v>
      </c>
      <c r="M42" s="39"/>
    </row>
    <row r="43" spans="2:13">
      <c r="B43">
        <v>10000039</v>
      </c>
      <c r="C43" s="2">
        <v>6986</v>
      </c>
      <c r="D43" s="5">
        <v>2.8000000000000001E-2</v>
      </c>
      <c r="E43" s="3">
        <v>2029</v>
      </c>
      <c r="F43" s="3">
        <v>666</v>
      </c>
      <c r="G43" s="3">
        <v>0.51</v>
      </c>
      <c r="H43" t="s">
        <v>6</v>
      </c>
      <c r="I43" t="s">
        <v>14</v>
      </c>
      <c r="J43">
        <v>1.4588237441048001E-3</v>
      </c>
      <c r="M43" s="39"/>
    </row>
    <row r="44" spans="2:13">
      <c r="B44">
        <v>10000040</v>
      </c>
      <c r="C44" s="2">
        <v>165038</v>
      </c>
      <c r="D44" s="5">
        <v>2.1299999999999999E-2</v>
      </c>
      <c r="E44" s="3">
        <v>2029</v>
      </c>
      <c r="F44" s="3">
        <v>670</v>
      </c>
      <c r="G44" s="3">
        <v>0.99999999999999989</v>
      </c>
      <c r="H44" t="s">
        <v>6</v>
      </c>
      <c r="I44" t="s">
        <v>14</v>
      </c>
      <c r="J44">
        <v>1.73408221742208E-2</v>
      </c>
      <c r="M44" s="39"/>
    </row>
    <row r="45" spans="2:13">
      <c r="B45">
        <v>10000041</v>
      </c>
      <c r="C45" s="2">
        <v>99176</v>
      </c>
      <c r="D45" s="5">
        <v>6.7000000000000004E-2</v>
      </c>
      <c r="E45" s="3">
        <v>2029</v>
      </c>
      <c r="F45" s="3">
        <v>681</v>
      </c>
      <c r="G45" s="3">
        <v>0.94000000000000006</v>
      </c>
      <c r="H45" t="s">
        <v>6</v>
      </c>
      <c r="I45" t="s">
        <v>14</v>
      </c>
      <c r="J45">
        <v>6.4144048952959601E-3</v>
      </c>
      <c r="M45" s="39"/>
    </row>
    <row r="46" spans="2:13">
      <c r="B46">
        <v>10000042</v>
      </c>
      <c r="C46" s="2">
        <v>109726</v>
      </c>
      <c r="D46" s="5">
        <v>6.4000000000000001E-2</v>
      </c>
      <c r="E46" s="3">
        <v>2029</v>
      </c>
      <c r="F46" s="3">
        <v>694</v>
      </c>
      <c r="G46" s="3">
        <v>0.32999999999999996</v>
      </c>
      <c r="H46" t="s">
        <v>6</v>
      </c>
      <c r="I46" t="s">
        <v>14</v>
      </c>
      <c r="J46" s="78">
        <v>9.7014277626350894E-5</v>
      </c>
      <c r="M46" s="39"/>
    </row>
    <row r="47" spans="2:13">
      <c r="B47">
        <v>10000043</v>
      </c>
      <c r="C47" s="2">
        <v>97812</v>
      </c>
      <c r="D47" s="5">
        <v>6.7500000000000004E-2</v>
      </c>
      <c r="E47" s="3">
        <v>2029</v>
      </c>
      <c r="F47" s="3">
        <v>745</v>
      </c>
      <c r="G47" s="3">
        <v>0.2</v>
      </c>
      <c r="H47" t="s">
        <v>6</v>
      </c>
      <c r="I47" t="s">
        <v>14</v>
      </c>
      <c r="J47" s="78">
        <v>2.0958076077328102E-6</v>
      </c>
      <c r="M47" s="39"/>
    </row>
    <row r="48" spans="2:13">
      <c r="B48">
        <v>10000044</v>
      </c>
      <c r="C48" s="2">
        <v>185402</v>
      </c>
      <c r="D48" s="5">
        <v>3.1199999999999999E-2</v>
      </c>
      <c r="E48" s="3">
        <v>2029</v>
      </c>
      <c r="F48" s="3">
        <v>663</v>
      </c>
      <c r="G48" s="3">
        <v>0.64</v>
      </c>
      <c r="H48" t="s">
        <v>6</v>
      </c>
      <c r="I48" t="s">
        <v>14</v>
      </c>
      <c r="J48">
        <v>3.6113224862670298E-3</v>
      </c>
      <c r="M48" s="39"/>
    </row>
    <row r="49" spans="2:13">
      <c r="B49">
        <v>10000045</v>
      </c>
      <c r="C49" s="2">
        <v>164304</v>
      </c>
      <c r="D49" s="5">
        <v>2.4500000000000001E-2</v>
      </c>
      <c r="E49" s="3">
        <v>2029</v>
      </c>
      <c r="F49" s="3">
        <v>790</v>
      </c>
      <c r="G49" s="3">
        <v>0.51</v>
      </c>
      <c r="H49" t="s">
        <v>6</v>
      </c>
      <c r="I49" t="s">
        <v>14</v>
      </c>
      <c r="J49" s="78">
        <v>7.6105151504453497E-7</v>
      </c>
      <c r="M49" s="39"/>
    </row>
    <row r="50" spans="2:13">
      <c r="B50">
        <v>10000046</v>
      </c>
      <c r="C50" s="2">
        <v>198829</v>
      </c>
      <c r="D50" s="5">
        <v>3.7699999999999997E-2</v>
      </c>
      <c r="E50" s="3">
        <v>2029</v>
      </c>
      <c r="F50" s="3">
        <v>685</v>
      </c>
      <c r="G50" s="3">
        <v>0.99999999999999989</v>
      </c>
      <c r="H50" t="s">
        <v>6</v>
      </c>
      <c r="I50" t="s">
        <v>14</v>
      </c>
      <c r="J50">
        <v>7.0217040148830897E-3</v>
      </c>
      <c r="M50" s="39"/>
    </row>
    <row r="51" spans="2:13">
      <c r="B51">
        <v>10000047</v>
      </c>
      <c r="C51" s="2">
        <v>133814</v>
      </c>
      <c r="D51" s="5">
        <v>3.2599999999999997E-2</v>
      </c>
      <c r="E51" s="3">
        <v>2029</v>
      </c>
      <c r="F51" s="3">
        <v>703</v>
      </c>
      <c r="G51" s="3">
        <v>0.30999999999999994</v>
      </c>
      <c r="H51" t="s">
        <v>6</v>
      </c>
      <c r="I51" t="s">
        <v>14</v>
      </c>
      <c r="J51" s="78">
        <v>5.0126831525378603E-5</v>
      </c>
      <c r="M51" s="39"/>
    </row>
    <row r="52" spans="2:13">
      <c r="B52">
        <v>10000048</v>
      </c>
      <c r="C52" s="2">
        <v>183394</v>
      </c>
      <c r="D52" s="5">
        <v>3.4500000000000003E-2</v>
      </c>
      <c r="E52" s="3">
        <v>2029</v>
      </c>
      <c r="F52" s="3">
        <v>779</v>
      </c>
      <c r="G52" s="3">
        <v>0.49</v>
      </c>
      <c r="H52" t="s">
        <v>6</v>
      </c>
      <c r="I52" t="s">
        <v>14</v>
      </c>
      <c r="J52" s="78">
        <v>1.33100611988992E-6</v>
      </c>
      <c r="M52" s="39"/>
    </row>
    <row r="53" spans="2:13">
      <c r="B53">
        <v>10000049</v>
      </c>
      <c r="C53" s="2">
        <v>115314</v>
      </c>
      <c r="D53" s="5">
        <v>5.3999999999999999E-2</v>
      </c>
      <c r="E53" s="3">
        <v>2029</v>
      </c>
      <c r="F53" s="3">
        <v>718</v>
      </c>
      <c r="G53" s="3">
        <v>0.97999999999999987</v>
      </c>
      <c r="H53" t="s">
        <v>6</v>
      </c>
      <c r="I53" t="s">
        <v>14</v>
      </c>
      <c r="J53">
        <v>8.4505976901850003E-4</v>
      </c>
      <c r="M53" s="39"/>
    </row>
    <row r="54" spans="2:13">
      <c r="B54">
        <v>10000050</v>
      </c>
      <c r="C54" s="2">
        <v>45099</v>
      </c>
      <c r="D54" s="5">
        <v>6.4399999999999999E-2</v>
      </c>
      <c r="E54" s="3">
        <v>2029</v>
      </c>
      <c r="F54" s="3">
        <v>702</v>
      </c>
      <c r="G54" s="3">
        <v>0.86</v>
      </c>
      <c r="H54" t="s">
        <v>6</v>
      </c>
      <c r="I54" t="s">
        <v>14</v>
      </c>
      <c r="J54">
        <v>1.1467631104393099E-3</v>
      </c>
      <c r="M54" s="39"/>
    </row>
    <row r="55" spans="2:13">
      <c r="B55">
        <v>10000051</v>
      </c>
      <c r="C55" s="2">
        <v>36899</v>
      </c>
      <c r="D55" s="5">
        <v>6.6600000000000006E-2</v>
      </c>
      <c r="E55" s="3">
        <v>2029</v>
      </c>
      <c r="F55" s="3">
        <v>674</v>
      </c>
      <c r="G55" s="3">
        <v>0.36</v>
      </c>
      <c r="H55" t="s">
        <v>6</v>
      </c>
      <c r="I55" t="s">
        <v>14</v>
      </c>
      <c r="J55">
        <v>3.8814342861476301E-4</v>
      </c>
      <c r="M55" s="39"/>
    </row>
    <row r="56" spans="2:13">
      <c r="B56">
        <v>10000052</v>
      </c>
      <c r="C56" s="2">
        <v>146159</v>
      </c>
      <c r="D56" s="5">
        <v>4.0300000000000002E-2</v>
      </c>
      <c r="E56" s="3">
        <v>2029</v>
      </c>
      <c r="F56" s="3">
        <v>785</v>
      </c>
      <c r="G56" s="3">
        <v>0.86</v>
      </c>
      <c r="H56" t="s">
        <v>6</v>
      </c>
      <c r="I56" t="s">
        <v>14</v>
      </c>
      <c r="J56" s="78">
        <v>7.2832971590003301E-6</v>
      </c>
      <c r="M56" s="39"/>
    </row>
    <row r="57" spans="2:13">
      <c r="B57">
        <v>10000053</v>
      </c>
      <c r="C57" s="2">
        <v>108233</v>
      </c>
      <c r="D57" s="5">
        <v>2.3599999999999999E-2</v>
      </c>
      <c r="E57" s="3">
        <v>2029</v>
      </c>
      <c r="F57" s="3">
        <v>753</v>
      </c>
      <c r="G57" s="3">
        <v>0.88</v>
      </c>
      <c r="H57" t="s">
        <v>6</v>
      </c>
      <c r="I57" t="s">
        <v>14</v>
      </c>
      <c r="J57" s="78">
        <v>5.7289744713233402E-5</v>
      </c>
      <c r="M57" s="39"/>
    </row>
    <row r="58" spans="2:13">
      <c r="B58">
        <v>10000054</v>
      </c>
      <c r="C58" s="2">
        <v>121966</v>
      </c>
      <c r="D58" s="5">
        <v>3.7400000000000003E-2</v>
      </c>
      <c r="E58" s="3">
        <v>2029</v>
      </c>
      <c r="F58" s="3">
        <v>657</v>
      </c>
      <c r="G58" s="3">
        <v>1.0899999999999999</v>
      </c>
      <c r="H58" t="s">
        <v>6</v>
      </c>
      <c r="I58" t="s">
        <v>14</v>
      </c>
      <c r="J58">
        <v>6.0527504340021597E-2</v>
      </c>
      <c r="M58" s="39"/>
    </row>
    <row r="59" spans="2:13">
      <c r="B59">
        <v>10000055</v>
      </c>
      <c r="C59" s="2">
        <v>122016</v>
      </c>
      <c r="D59" s="5">
        <v>3.27E-2</v>
      </c>
      <c r="E59" s="3">
        <v>2029</v>
      </c>
      <c r="F59" s="3">
        <v>634</v>
      </c>
      <c r="G59" s="3">
        <v>0.83</v>
      </c>
      <c r="H59" t="s">
        <v>6</v>
      </c>
      <c r="I59" t="s">
        <v>14</v>
      </c>
      <c r="J59">
        <v>5.77916098151132E-2</v>
      </c>
      <c r="M59" s="39"/>
    </row>
    <row r="60" spans="2:13">
      <c r="B60">
        <v>10000056</v>
      </c>
      <c r="C60" s="2">
        <v>199654</v>
      </c>
      <c r="D60" s="5">
        <v>3.5499999999999997E-2</v>
      </c>
      <c r="E60" s="3">
        <v>2029</v>
      </c>
      <c r="F60" s="3">
        <v>624</v>
      </c>
      <c r="G60" s="3">
        <v>0.21999999999999997</v>
      </c>
      <c r="H60" t="s">
        <v>6</v>
      </c>
      <c r="I60" t="s">
        <v>14</v>
      </c>
      <c r="J60">
        <v>3.7325469894775101E-3</v>
      </c>
      <c r="M60" s="39"/>
    </row>
    <row r="61" spans="2:13">
      <c r="B61">
        <v>10000057</v>
      </c>
      <c r="C61" s="2">
        <v>5830</v>
      </c>
      <c r="D61" s="5">
        <v>2.63E-2</v>
      </c>
      <c r="E61" s="3">
        <v>2029</v>
      </c>
      <c r="F61" s="3">
        <v>689</v>
      </c>
      <c r="G61" s="3">
        <v>0.56999999999999995</v>
      </c>
      <c r="H61" t="s">
        <v>6</v>
      </c>
      <c r="I61" t="s">
        <v>14</v>
      </c>
      <c r="J61">
        <v>5.0222224800879902E-4</v>
      </c>
      <c r="M61" s="39"/>
    </row>
    <row r="62" spans="2:13">
      <c r="B62">
        <v>10000058</v>
      </c>
      <c r="C62" s="2">
        <v>195240</v>
      </c>
      <c r="D62" s="5">
        <v>2.3E-2</v>
      </c>
      <c r="E62" s="3">
        <v>2029</v>
      </c>
      <c r="F62" s="3">
        <v>697</v>
      </c>
      <c r="G62" s="3">
        <v>0.80999999999999994</v>
      </c>
      <c r="H62" t="s">
        <v>6</v>
      </c>
      <c r="I62" t="s">
        <v>14</v>
      </c>
      <c r="J62">
        <v>1.1766040550532501E-3</v>
      </c>
      <c r="M62" s="39"/>
    </row>
    <row r="63" spans="2:13">
      <c r="B63">
        <v>10000059</v>
      </c>
      <c r="C63" s="2">
        <v>122387</v>
      </c>
      <c r="D63" s="5">
        <v>2.6499999999999999E-2</v>
      </c>
      <c r="E63" s="3">
        <v>2029</v>
      </c>
      <c r="F63" s="3">
        <v>738</v>
      </c>
      <c r="G63" s="3">
        <v>0.97000000000000008</v>
      </c>
      <c r="H63" t="s">
        <v>6</v>
      </c>
      <c r="I63" t="s">
        <v>14</v>
      </c>
      <c r="J63">
        <v>2.3624155156950301E-4</v>
      </c>
      <c r="M63" s="39"/>
    </row>
    <row r="64" spans="2:13">
      <c r="B64">
        <v>10000060</v>
      </c>
      <c r="C64" s="2">
        <v>109964</v>
      </c>
      <c r="D64" s="5">
        <v>6.5799999999999997E-2</v>
      </c>
      <c r="E64" s="3">
        <v>2029</v>
      </c>
      <c r="F64" s="3">
        <v>703</v>
      </c>
      <c r="G64" s="3">
        <v>0.70000000000000007</v>
      </c>
      <c r="H64" t="s">
        <v>6</v>
      </c>
      <c r="I64" t="s">
        <v>14</v>
      </c>
      <c r="J64">
        <v>4.4198095663180802E-4</v>
      </c>
      <c r="M64" s="39"/>
    </row>
    <row r="65" spans="2:13">
      <c r="B65">
        <v>10000061</v>
      </c>
      <c r="C65" s="2">
        <v>198100</v>
      </c>
      <c r="D65" s="5">
        <v>3.6700000000000003E-2</v>
      </c>
      <c r="E65" s="3">
        <v>2029</v>
      </c>
      <c r="F65" s="3">
        <v>768</v>
      </c>
      <c r="G65" s="3">
        <v>0.38</v>
      </c>
      <c r="H65" t="s">
        <v>6</v>
      </c>
      <c r="I65" t="s">
        <v>14</v>
      </c>
      <c r="J65" s="78">
        <v>1.4084879714649999E-6</v>
      </c>
      <c r="M65" s="39"/>
    </row>
    <row r="66" spans="2:13">
      <c r="B66">
        <v>10000062</v>
      </c>
      <c r="C66" s="2">
        <v>42309</v>
      </c>
      <c r="D66" s="5">
        <v>3.61E-2</v>
      </c>
      <c r="E66" s="3">
        <v>2029</v>
      </c>
      <c r="F66" s="3">
        <v>734</v>
      </c>
      <c r="G66" s="3">
        <v>0.2</v>
      </c>
      <c r="H66" t="s">
        <v>6</v>
      </c>
      <c r="I66" t="s">
        <v>14</v>
      </c>
      <c r="J66" s="78">
        <v>4.0983037941594703E-6</v>
      </c>
      <c r="M66" s="39"/>
    </row>
    <row r="67" spans="2:13">
      <c r="B67">
        <v>10000063</v>
      </c>
      <c r="C67" s="2">
        <v>140574</v>
      </c>
      <c r="D67" s="5">
        <v>6.6699999999999995E-2</v>
      </c>
      <c r="E67" s="3">
        <v>2029</v>
      </c>
      <c r="F67" s="3">
        <v>772</v>
      </c>
      <c r="G67" s="3">
        <v>0.45999999999999996</v>
      </c>
      <c r="H67" t="s">
        <v>6</v>
      </c>
      <c r="I67" t="s">
        <v>14</v>
      </c>
      <c r="J67" s="78">
        <v>1.72501169652982E-6</v>
      </c>
      <c r="M67" s="39"/>
    </row>
    <row r="68" spans="2:13">
      <c r="B68">
        <v>10000064</v>
      </c>
      <c r="C68" s="2">
        <v>37965</v>
      </c>
      <c r="D68" s="5">
        <v>4.3099999999999999E-2</v>
      </c>
      <c r="E68" s="3">
        <v>2029</v>
      </c>
      <c r="F68" s="3">
        <v>609</v>
      </c>
      <c r="G68" s="3">
        <v>0.32999999999999996</v>
      </c>
      <c r="H68" t="s">
        <v>6</v>
      </c>
      <c r="I68" t="s">
        <v>14</v>
      </c>
      <c r="J68">
        <v>1.69837860839674E-2</v>
      </c>
      <c r="M68" s="39"/>
    </row>
    <row r="69" spans="2:13">
      <c r="B69">
        <v>10000065</v>
      </c>
      <c r="C69" s="2">
        <v>153996</v>
      </c>
      <c r="D69" s="5">
        <v>2.86E-2</v>
      </c>
      <c r="E69" s="3">
        <v>2029</v>
      </c>
      <c r="F69" s="3">
        <v>721</v>
      </c>
      <c r="G69" s="3">
        <v>0.27</v>
      </c>
      <c r="H69" t="s">
        <v>6</v>
      </c>
      <c r="I69" t="s">
        <v>14</v>
      </c>
      <c r="J69" s="78">
        <v>1.33818045841625E-5</v>
      </c>
      <c r="M69" s="39"/>
    </row>
    <row r="70" spans="2:13">
      <c r="B70">
        <v>10000066</v>
      </c>
      <c r="C70" s="2">
        <v>75078</v>
      </c>
      <c r="D70" s="5">
        <v>5.9900000000000002E-2</v>
      </c>
      <c r="E70" s="3">
        <v>2029</v>
      </c>
      <c r="F70" s="3">
        <v>737</v>
      </c>
      <c r="G70" s="3">
        <v>0.56999999999999995</v>
      </c>
      <c r="H70" t="s">
        <v>6</v>
      </c>
      <c r="I70" t="s">
        <v>14</v>
      </c>
      <c r="J70" s="78">
        <v>2.6926356879186301E-5</v>
      </c>
      <c r="M70" s="39"/>
    </row>
    <row r="71" spans="2:13">
      <c r="B71">
        <v>10000067</v>
      </c>
      <c r="C71" s="2">
        <v>116274</v>
      </c>
      <c r="D71" s="5">
        <v>4.5400000000000003E-2</v>
      </c>
      <c r="E71" s="3">
        <v>2029</v>
      </c>
      <c r="F71" s="3">
        <v>738</v>
      </c>
      <c r="G71" s="3">
        <v>0.26</v>
      </c>
      <c r="H71" t="s">
        <v>6</v>
      </c>
      <c r="I71" t="s">
        <v>14</v>
      </c>
      <c r="J71" s="78">
        <v>4.4890625549861601E-6</v>
      </c>
      <c r="M71" s="39"/>
    </row>
    <row r="72" spans="2:13">
      <c r="B72">
        <v>10000068</v>
      </c>
      <c r="C72" s="2">
        <v>27624</v>
      </c>
      <c r="D72" s="5">
        <v>2.64E-2</v>
      </c>
      <c r="E72" s="3">
        <v>2029</v>
      </c>
      <c r="F72" s="3">
        <v>729</v>
      </c>
      <c r="G72" s="3">
        <v>0.65</v>
      </c>
      <c r="H72" t="s">
        <v>6</v>
      </c>
      <c r="I72" t="s">
        <v>14</v>
      </c>
      <c r="J72" s="78">
        <v>6.8537738489229496E-5</v>
      </c>
      <c r="M72" s="39"/>
    </row>
    <row r="73" spans="2:13">
      <c r="B73">
        <v>10000069</v>
      </c>
      <c r="C73" s="2">
        <v>80433</v>
      </c>
      <c r="D73" s="5">
        <v>5.2200000000000003E-2</v>
      </c>
      <c r="E73" s="3">
        <v>2029</v>
      </c>
      <c r="F73" s="3">
        <v>779</v>
      </c>
      <c r="G73" s="3">
        <v>0.42999999999999994</v>
      </c>
      <c r="H73" t="s">
        <v>6</v>
      </c>
      <c r="I73" t="s">
        <v>14</v>
      </c>
      <c r="J73" s="78">
        <v>9.5217798489965904E-7</v>
      </c>
      <c r="M73" s="39"/>
    </row>
    <row r="74" spans="2:13">
      <c r="B74">
        <v>10000070</v>
      </c>
      <c r="C74" s="2">
        <v>125162</v>
      </c>
      <c r="D74" s="5">
        <v>5.79E-2</v>
      </c>
      <c r="E74" s="3">
        <v>2029</v>
      </c>
      <c r="F74" s="3">
        <v>735</v>
      </c>
      <c r="G74" s="3">
        <v>0.2</v>
      </c>
      <c r="H74" t="s">
        <v>6</v>
      </c>
      <c r="I74" t="s">
        <v>14</v>
      </c>
      <c r="J74" s="78">
        <v>3.8559079076732097E-6</v>
      </c>
      <c r="M74" s="39"/>
    </row>
    <row r="75" spans="2:13">
      <c r="B75">
        <v>10000071</v>
      </c>
      <c r="C75" s="2">
        <v>36089</v>
      </c>
      <c r="D75" s="5">
        <v>4.1200000000000001E-2</v>
      </c>
      <c r="E75" s="3">
        <v>2029</v>
      </c>
      <c r="F75" s="3">
        <v>735</v>
      </c>
      <c r="G75" s="3">
        <v>0.31999999999999995</v>
      </c>
      <c r="H75" t="s">
        <v>6</v>
      </c>
      <c r="I75" t="s">
        <v>14</v>
      </c>
      <c r="J75" s="78">
        <v>7.5344094363351296E-6</v>
      </c>
      <c r="M75" s="39"/>
    </row>
    <row r="76" spans="2:13">
      <c r="B76">
        <v>10000072</v>
      </c>
      <c r="C76" s="2">
        <v>171180</v>
      </c>
      <c r="D76" s="5">
        <v>3.1699999999999999E-2</v>
      </c>
      <c r="E76" s="3">
        <v>2029</v>
      </c>
      <c r="F76" s="3">
        <v>630</v>
      </c>
      <c r="G76" s="3">
        <v>0.25</v>
      </c>
      <c r="H76" t="s">
        <v>6</v>
      </c>
      <c r="I76" t="s">
        <v>14</v>
      </c>
      <c r="J76">
        <v>3.06310896109252E-3</v>
      </c>
      <c r="M76" s="39"/>
    </row>
    <row r="77" spans="2:13">
      <c r="B77">
        <v>10000073</v>
      </c>
      <c r="C77" s="2">
        <v>143804</v>
      </c>
      <c r="D77" s="5">
        <v>5.8400000000000001E-2</v>
      </c>
      <c r="E77" s="3">
        <v>2029</v>
      </c>
      <c r="F77" s="3">
        <v>604</v>
      </c>
      <c r="G77" s="3">
        <v>0.91</v>
      </c>
      <c r="H77" t="s">
        <v>6</v>
      </c>
      <c r="I77" t="s">
        <v>14</v>
      </c>
      <c r="J77">
        <v>0.37383721513884899</v>
      </c>
      <c r="M77" s="39"/>
    </row>
    <row r="78" spans="2:13">
      <c r="B78">
        <v>10000074</v>
      </c>
      <c r="C78" s="2">
        <v>169415</v>
      </c>
      <c r="D78" s="5">
        <v>2.2700000000000001E-2</v>
      </c>
      <c r="E78" s="3">
        <v>2029</v>
      </c>
      <c r="F78" s="3">
        <v>673</v>
      </c>
      <c r="G78" s="3">
        <v>0.55999999999999994</v>
      </c>
      <c r="H78" t="s">
        <v>6</v>
      </c>
      <c r="I78" t="s">
        <v>14</v>
      </c>
      <c r="J78">
        <v>1.2588239517712001E-3</v>
      </c>
      <c r="M78" s="39"/>
    </row>
    <row r="79" spans="2:13">
      <c r="B79">
        <v>10000075</v>
      </c>
      <c r="C79" s="2">
        <v>110839</v>
      </c>
      <c r="D79" s="5">
        <v>7.0000000000000007E-2</v>
      </c>
      <c r="E79" s="3">
        <v>2029</v>
      </c>
      <c r="F79" s="3">
        <v>633</v>
      </c>
      <c r="G79" s="3">
        <v>0.53</v>
      </c>
      <c r="H79" t="s">
        <v>6</v>
      </c>
      <c r="I79" t="s">
        <v>14</v>
      </c>
      <c r="J79">
        <v>1.20673623704644E-2</v>
      </c>
      <c r="M79" s="39"/>
    </row>
    <row r="80" spans="2:13">
      <c r="B80">
        <v>10000076</v>
      </c>
      <c r="C80" s="2">
        <v>83353</v>
      </c>
      <c r="D80" s="5">
        <v>6.4799999999999996E-2</v>
      </c>
      <c r="E80" s="3">
        <v>2029</v>
      </c>
      <c r="F80" s="3">
        <v>610</v>
      </c>
      <c r="G80" s="3">
        <v>0.45999999999999996</v>
      </c>
      <c r="H80" t="s">
        <v>6</v>
      </c>
      <c r="I80" t="s">
        <v>14</v>
      </c>
      <c r="J80">
        <v>3.2495054154801799E-2</v>
      </c>
      <c r="M80" s="39"/>
    </row>
    <row r="81" spans="2:13">
      <c r="B81">
        <v>10000077</v>
      </c>
      <c r="C81" s="2">
        <v>100072</v>
      </c>
      <c r="D81" s="5">
        <v>5.9900000000000002E-2</v>
      </c>
      <c r="E81" s="3">
        <v>2029</v>
      </c>
      <c r="F81" s="3">
        <v>754</v>
      </c>
      <c r="G81" s="3">
        <v>0.25</v>
      </c>
      <c r="H81" t="s">
        <v>6</v>
      </c>
      <c r="I81" t="s">
        <v>14</v>
      </c>
      <c r="J81" s="78">
        <v>1.60055876473549E-6</v>
      </c>
      <c r="M81" s="39"/>
    </row>
    <row r="82" spans="2:13">
      <c r="B82">
        <v>10000078</v>
      </c>
      <c r="C82" s="2">
        <v>156524</v>
      </c>
      <c r="D82" s="5">
        <v>5.96E-2</v>
      </c>
      <c r="E82" s="3">
        <v>2029</v>
      </c>
      <c r="F82" s="3">
        <v>747</v>
      </c>
      <c r="G82" s="3">
        <v>0.63</v>
      </c>
      <c r="H82" t="s">
        <v>6</v>
      </c>
      <c r="I82" t="s">
        <v>14</v>
      </c>
      <c r="J82" s="78">
        <v>2.0458155852349299E-5</v>
      </c>
      <c r="M82" s="39"/>
    </row>
    <row r="83" spans="2:13">
      <c r="B83">
        <v>10000079</v>
      </c>
      <c r="C83" s="2">
        <v>148402</v>
      </c>
      <c r="D83" s="5">
        <v>3.9100000000000003E-2</v>
      </c>
      <c r="E83" s="3">
        <v>2029</v>
      </c>
      <c r="F83" s="3">
        <v>603</v>
      </c>
      <c r="G83" s="3">
        <v>0.21999999999999997</v>
      </c>
      <c r="H83" t="s">
        <v>6</v>
      </c>
      <c r="I83" t="s">
        <v>14</v>
      </c>
      <c r="J83">
        <v>1.3299771516751401E-2</v>
      </c>
      <c r="M83" s="39"/>
    </row>
    <row r="84" spans="2:13">
      <c r="B84">
        <v>10000080</v>
      </c>
      <c r="C84" s="2">
        <v>109334</v>
      </c>
      <c r="D84" s="5">
        <v>6.13E-2</v>
      </c>
      <c r="E84" s="3">
        <v>2029</v>
      </c>
      <c r="F84" s="3">
        <v>773</v>
      </c>
      <c r="G84" s="3">
        <v>0.44999999999999996</v>
      </c>
      <c r="H84" t="s">
        <v>6</v>
      </c>
      <c r="I84" t="s">
        <v>14</v>
      </c>
      <c r="J84" s="78">
        <v>1.5348673441371899E-6</v>
      </c>
      <c r="M84" s="39"/>
    </row>
    <row r="85" spans="2:13">
      <c r="B85">
        <v>10000081</v>
      </c>
      <c r="C85" s="2">
        <v>6386</v>
      </c>
      <c r="D85" s="5">
        <v>6.3799999999999996E-2</v>
      </c>
      <c r="E85" s="3">
        <v>2029</v>
      </c>
      <c r="F85" s="3">
        <v>605</v>
      </c>
      <c r="G85" s="3">
        <v>1.0699999999999998</v>
      </c>
      <c r="H85" t="s">
        <v>6</v>
      </c>
      <c r="I85" t="s">
        <v>14</v>
      </c>
      <c r="J85">
        <v>0.57844990479321701</v>
      </c>
      <c r="K85">
        <v>88.144638838784999</v>
      </c>
      <c r="M85" s="39"/>
    </row>
    <row r="86" spans="2:13">
      <c r="B86">
        <v>10000082</v>
      </c>
      <c r="C86" s="2">
        <v>42948</v>
      </c>
      <c r="D86" s="5">
        <v>3.0599999999999999E-2</v>
      </c>
      <c r="E86" s="3">
        <v>2029</v>
      </c>
      <c r="F86" s="3">
        <v>654</v>
      </c>
      <c r="G86" s="3">
        <v>0.2</v>
      </c>
      <c r="H86" t="s">
        <v>6</v>
      </c>
      <c r="I86" t="s">
        <v>14</v>
      </c>
      <c r="J86">
        <v>5.3774992915564296E-4</v>
      </c>
      <c r="M86" s="39"/>
    </row>
    <row r="87" spans="2:13">
      <c r="B87">
        <v>10000083</v>
      </c>
      <c r="C87" s="2">
        <v>49403</v>
      </c>
      <c r="D87" s="5">
        <v>2.64E-2</v>
      </c>
      <c r="E87" s="3">
        <v>2029</v>
      </c>
      <c r="F87" s="3">
        <v>699</v>
      </c>
      <c r="G87" s="3">
        <v>0.72000000000000008</v>
      </c>
      <c r="H87" t="s">
        <v>6</v>
      </c>
      <c r="I87" t="s">
        <v>14</v>
      </c>
      <c r="J87">
        <v>6.3054978425163401E-4</v>
      </c>
      <c r="M87" s="39"/>
    </row>
    <row r="88" spans="2:13">
      <c r="B88">
        <v>10000084</v>
      </c>
      <c r="C88" s="2">
        <v>45775</v>
      </c>
      <c r="D88" s="5">
        <v>3.0099999999999998E-2</v>
      </c>
      <c r="E88" s="3">
        <v>2029</v>
      </c>
      <c r="F88" s="3">
        <v>697</v>
      </c>
      <c r="G88" s="3">
        <v>0.87</v>
      </c>
      <c r="H88" t="s">
        <v>6</v>
      </c>
      <c r="I88" t="s">
        <v>14</v>
      </c>
      <c r="J88">
        <v>1.6439521340707E-3</v>
      </c>
      <c r="M88" s="39"/>
    </row>
    <row r="89" spans="2:13">
      <c r="B89">
        <v>10000085</v>
      </c>
      <c r="C89" s="2">
        <v>13220</v>
      </c>
      <c r="D89" s="5">
        <v>6.6400000000000001E-2</v>
      </c>
      <c r="E89" s="3">
        <v>2029</v>
      </c>
      <c r="F89" s="3">
        <v>652</v>
      </c>
      <c r="G89" s="3">
        <v>0.2</v>
      </c>
      <c r="H89" t="s">
        <v>6</v>
      </c>
      <c r="I89" t="s">
        <v>14</v>
      </c>
      <c r="J89">
        <v>6.0744264552115099E-4</v>
      </c>
      <c r="M89" s="39"/>
    </row>
    <row r="90" spans="2:13">
      <c r="B90">
        <v>10000086</v>
      </c>
      <c r="C90" s="2">
        <v>64808</v>
      </c>
      <c r="D90" s="5">
        <v>6.0100000000000001E-2</v>
      </c>
      <c r="E90" s="3">
        <v>2029</v>
      </c>
      <c r="F90" s="3">
        <v>611</v>
      </c>
      <c r="G90" s="3">
        <v>1.0299999999999998</v>
      </c>
      <c r="H90" t="s">
        <v>6</v>
      </c>
      <c r="I90" t="s">
        <v>14</v>
      </c>
      <c r="J90">
        <v>0.43224908440960003</v>
      </c>
      <c r="M90" s="39"/>
    </row>
    <row r="91" spans="2:13">
      <c r="B91">
        <v>10000087</v>
      </c>
      <c r="C91" s="2">
        <v>92196</v>
      </c>
      <c r="D91" s="5">
        <v>6.1100000000000002E-2</v>
      </c>
      <c r="E91" s="3">
        <v>2029</v>
      </c>
      <c r="F91" s="3">
        <v>736</v>
      </c>
      <c r="G91" s="3">
        <v>0.43999999999999995</v>
      </c>
      <c r="H91" t="s">
        <v>6</v>
      </c>
      <c r="I91" t="s">
        <v>14</v>
      </c>
      <c r="J91" s="78">
        <v>1.38513797083053E-5</v>
      </c>
      <c r="M91" s="39"/>
    </row>
    <row r="92" spans="2:13">
      <c r="B92">
        <v>10000088</v>
      </c>
      <c r="C92" s="2">
        <v>171670</v>
      </c>
      <c r="D92" s="5">
        <v>6.4799999999999996E-2</v>
      </c>
      <c r="E92" s="3">
        <v>2029</v>
      </c>
      <c r="F92" s="3">
        <v>703</v>
      </c>
      <c r="G92" s="3">
        <v>0.93</v>
      </c>
      <c r="H92" t="s">
        <v>6</v>
      </c>
      <c r="I92" t="s">
        <v>14</v>
      </c>
      <c r="J92">
        <v>1.59406984014246E-3</v>
      </c>
      <c r="M92" s="39"/>
    </row>
    <row r="93" spans="2:13">
      <c r="B93">
        <v>10000089</v>
      </c>
      <c r="C93" s="2">
        <v>132397</v>
      </c>
      <c r="D93" s="5">
        <v>6.2E-2</v>
      </c>
      <c r="E93" s="3">
        <v>2029</v>
      </c>
      <c r="F93" s="3">
        <v>799</v>
      </c>
      <c r="G93" s="3">
        <v>1.0499999999999998</v>
      </c>
      <c r="H93" t="s">
        <v>6</v>
      </c>
      <c r="I93" t="s">
        <v>14</v>
      </c>
      <c r="J93" s="78">
        <v>8.9592327177707895E-6</v>
      </c>
      <c r="M93" s="39"/>
    </row>
    <row r="94" spans="2:13">
      <c r="B94">
        <v>10000090</v>
      </c>
      <c r="C94" s="2">
        <v>23691</v>
      </c>
      <c r="D94" s="5">
        <v>4.2500000000000003E-2</v>
      </c>
      <c r="E94" s="3">
        <v>2029</v>
      </c>
      <c r="F94" s="3">
        <v>799</v>
      </c>
      <c r="G94" s="3">
        <v>0.92</v>
      </c>
      <c r="H94" t="s">
        <v>6</v>
      </c>
      <c r="I94" t="s">
        <v>14</v>
      </c>
      <c r="J94" s="78">
        <v>4.33615685225655E-6</v>
      </c>
      <c r="M94" s="39"/>
    </row>
    <row r="95" spans="2:13">
      <c r="B95">
        <v>10000091</v>
      </c>
      <c r="C95" s="2">
        <v>123682</v>
      </c>
      <c r="D95" s="5">
        <v>6.0699999999999997E-2</v>
      </c>
      <c r="E95" s="3">
        <v>2029</v>
      </c>
      <c r="F95" s="3">
        <v>707</v>
      </c>
      <c r="G95" s="3">
        <v>0.49</v>
      </c>
      <c r="H95" t="s">
        <v>6</v>
      </c>
      <c r="I95" t="s">
        <v>14</v>
      </c>
      <c r="J95">
        <v>1.07280619113669E-4</v>
      </c>
      <c r="M95" s="39"/>
    </row>
    <row r="96" spans="2:13">
      <c r="B96">
        <v>10000092</v>
      </c>
      <c r="C96" s="2">
        <v>21317</v>
      </c>
      <c r="D96" s="5">
        <v>3.9699999999999999E-2</v>
      </c>
      <c r="E96" s="3">
        <v>2029</v>
      </c>
      <c r="F96" s="3">
        <v>701</v>
      </c>
      <c r="G96" s="3">
        <v>0.2</v>
      </c>
      <c r="H96" t="s">
        <v>6</v>
      </c>
      <c r="I96" t="s">
        <v>14</v>
      </c>
      <c r="J96" s="78">
        <v>3.0644563164562198E-5</v>
      </c>
      <c r="M96" s="39"/>
    </row>
    <row r="97" spans="2:13">
      <c r="B97">
        <v>10000093</v>
      </c>
      <c r="C97" s="2">
        <v>12550</v>
      </c>
      <c r="D97" s="5">
        <v>5.9200000000000003E-2</v>
      </c>
      <c r="E97" s="3">
        <v>2029</v>
      </c>
      <c r="F97" s="3">
        <v>769</v>
      </c>
      <c r="G97" s="3">
        <v>1.1000000000000001</v>
      </c>
      <c r="H97" t="s">
        <v>6</v>
      </c>
      <c r="I97" t="s">
        <v>14</v>
      </c>
      <c r="J97" s="78">
        <v>7.3754596487186696E-5</v>
      </c>
      <c r="M97" s="39"/>
    </row>
    <row r="98" spans="2:13">
      <c r="B98">
        <v>10000094</v>
      </c>
      <c r="C98" s="2">
        <v>155878</v>
      </c>
      <c r="D98" s="5">
        <v>2.52E-2</v>
      </c>
      <c r="E98" s="3">
        <v>2029</v>
      </c>
      <c r="F98" s="3">
        <v>613</v>
      </c>
      <c r="G98" s="3">
        <v>0.54999999999999993</v>
      </c>
      <c r="H98" t="s">
        <v>6</v>
      </c>
      <c r="I98" t="s">
        <v>14</v>
      </c>
      <c r="J98">
        <v>4.4187273003602999E-2</v>
      </c>
      <c r="M98" s="39"/>
    </row>
    <row r="99" spans="2:13">
      <c r="B99">
        <v>10000095</v>
      </c>
      <c r="C99" s="2">
        <v>141814</v>
      </c>
      <c r="D99" s="5">
        <v>2.1600000000000001E-2</v>
      </c>
      <c r="E99" s="3">
        <v>2029</v>
      </c>
      <c r="F99" s="3">
        <v>668</v>
      </c>
      <c r="G99" s="3">
        <v>0.79999999999999993</v>
      </c>
      <c r="H99" t="s">
        <v>6</v>
      </c>
      <c r="I99" t="s">
        <v>14</v>
      </c>
      <c r="J99">
        <v>6.4851901356882801E-3</v>
      </c>
      <c r="M99" s="39"/>
    </row>
    <row r="100" spans="2:13">
      <c r="B100">
        <v>10000096</v>
      </c>
      <c r="C100" s="2">
        <v>37117</v>
      </c>
      <c r="D100" s="5">
        <v>6.7400000000000002E-2</v>
      </c>
      <c r="E100" s="3">
        <v>2029</v>
      </c>
      <c r="F100" s="3">
        <v>644</v>
      </c>
      <c r="G100" s="3">
        <v>1.02</v>
      </c>
      <c r="H100" t="s">
        <v>6</v>
      </c>
      <c r="I100" t="s">
        <v>14</v>
      </c>
      <c r="J100">
        <v>8.7830856845327196E-2</v>
      </c>
      <c r="M100" s="39"/>
    </row>
    <row r="101" spans="2:13">
      <c r="B101">
        <v>10000097</v>
      </c>
      <c r="C101" s="2">
        <v>182219</v>
      </c>
      <c r="D101" s="5">
        <v>2.5100000000000001E-2</v>
      </c>
      <c r="E101" s="3">
        <v>2029</v>
      </c>
      <c r="F101" s="3">
        <v>740</v>
      </c>
      <c r="G101" s="3">
        <v>0.49</v>
      </c>
      <c r="H101" t="s">
        <v>6</v>
      </c>
      <c r="I101" t="s">
        <v>14</v>
      </c>
      <c r="J101" s="78">
        <v>1.43483121982158E-5</v>
      </c>
      <c r="M101" s="39"/>
    </row>
    <row r="102" spans="2:13">
      <c r="B102">
        <v>10000098</v>
      </c>
      <c r="C102" s="2">
        <v>12526</v>
      </c>
      <c r="D102" s="5">
        <v>4.87E-2</v>
      </c>
      <c r="E102" s="3">
        <v>2029</v>
      </c>
      <c r="F102" s="3">
        <v>771</v>
      </c>
      <c r="G102" s="3">
        <v>0.94000000000000006</v>
      </c>
      <c r="H102" t="s">
        <v>6</v>
      </c>
      <c r="I102" t="s">
        <v>14</v>
      </c>
      <c r="J102" s="78">
        <v>2.6727321196542101E-5</v>
      </c>
      <c r="M102" s="39"/>
    </row>
    <row r="103" spans="2:13">
      <c r="B103">
        <v>10000099</v>
      </c>
      <c r="C103" s="2">
        <v>141033</v>
      </c>
      <c r="D103" s="5">
        <v>3.5299999999999998E-2</v>
      </c>
      <c r="E103" s="3">
        <v>2029</v>
      </c>
      <c r="F103" s="3">
        <v>694</v>
      </c>
      <c r="G103" s="3">
        <v>0.7599999999999999</v>
      </c>
      <c r="H103" t="s">
        <v>6</v>
      </c>
      <c r="I103" t="s">
        <v>14</v>
      </c>
      <c r="J103">
        <v>1.06878812059823E-3</v>
      </c>
      <c r="M103" s="39"/>
    </row>
    <row r="104" spans="2:13">
      <c r="B104">
        <v>10000100</v>
      </c>
      <c r="C104" s="2">
        <v>29743</v>
      </c>
      <c r="D104" s="5">
        <v>4.9599999999999998E-2</v>
      </c>
      <c r="E104" s="3">
        <v>2029</v>
      </c>
      <c r="F104" s="3">
        <v>758</v>
      </c>
      <c r="G104" s="3">
        <v>0.24</v>
      </c>
      <c r="H104" t="s">
        <v>6</v>
      </c>
      <c r="I104" t="s">
        <v>14</v>
      </c>
      <c r="J104" s="78">
        <v>1.18609021175271E-6</v>
      </c>
      <c r="M104" s="39"/>
    </row>
    <row r="105" spans="2:13">
      <c r="B105">
        <v>10000101</v>
      </c>
      <c r="C105" s="2">
        <v>180229</v>
      </c>
      <c r="D105" s="5">
        <v>5.79E-2</v>
      </c>
      <c r="E105" s="3">
        <v>2029</v>
      </c>
      <c r="F105" s="3">
        <v>663</v>
      </c>
      <c r="G105" s="3">
        <v>0.57999999999999996</v>
      </c>
      <c r="H105" t="s">
        <v>6</v>
      </c>
      <c r="I105" t="s">
        <v>14</v>
      </c>
      <c r="J105">
        <v>2.5861327225528701E-3</v>
      </c>
      <c r="M105" s="39"/>
    </row>
    <row r="106" spans="2:13">
      <c r="B106">
        <v>10000102</v>
      </c>
      <c r="C106" s="2">
        <v>117089</v>
      </c>
      <c r="D106" s="5">
        <v>5.3699999999999998E-2</v>
      </c>
      <c r="E106" s="3">
        <v>2029</v>
      </c>
      <c r="F106" s="3">
        <v>776</v>
      </c>
      <c r="G106" s="3">
        <v>0.2</v>
      </c>
      <c r="H106" t="s">
        <v>6</v>
      </c>
      <c r="I106" t="s">
        <v>14</v>
      </c>
      <c r="J106" s="78">
        <v>3.1662599696962898E-7</v>
      </c>
      <c r="M106" s="39"/>
    </row>
    <row r="107" spans="2:13">
      <c r="B107">
        <v>10000103</v>
      </c>
      <c r="C107" s="2">
        <v>62064</v>
      </c>
      <c r="D107" s="5">
        <v>2.7099999999999999E-2</v>
      </c>
      <c r="E107" s="3">
        <v>2029</v>
      </c>
      <c r="F107" s="3">
        <v>798</v>
      </c>
      <c r="G107" s="3">
        <v>0.32999999999999996</v>
      </c>
      <c r="H107" t="s">
        <v>6</v>
      </c>
      <c r="I107" t="s">
        <v>14</v>
      </c>
      <c r="J107" s="78">
        <v>1.71083160550392E-7</v>
      </c>
      <c r="M107" s="39"/>
    </row>
    <row r="108" spans="2:13">
      <c r="B108">
        <v>10000104</v>
      </c>
      <c r="C108" s="2">
        <v>36469</v>
      </c>
      <c r="D108" s="5">
        <v>3.3300000000000003E-2</v>
      </c>
      <c r="E108" s="3">
        <v>2029</v>
      </c>
      <c r="F108" s="3">
        <v>723</v>
      </c>
      <c r="G108" s="3">
        <v>0.76999999999999991</v>
      </c>
      <c r="H108" t="s">
        <v>6</v>
      </c>
      <c r="I108" t="s">
        <v>14</v>
      </c>
      <c r="J108">
        <v>1.9304806525305399E-4</v>
      </c>
      <c r="M108" s="39"/>
    </row>
    <row r="109" spans="2:13">
      <c r="B109">
        <v>10000105</v>
      </c>
      <c r="C109" s="2">
        <v>128005</v>
      </c>
      <c r="D109" s="5">
        <v>2.0400000000000001E-2</v>
      </c>
      <c r="E109" s="3">
        <v>2029</v>
      </c>
      <c r="F109" s="3">
        <v>604</v>
      </c>
      <c r="G109" s="3">
        <v>0.77999999999999992</v>
      </c>
      <c r="H109" t="s">
        <v>6</v>
      </c>
      <c r="I109" t="s">
        <v>14</v>
      </c>
      <c r="J109">
        <v>0.224176614006281</v>
      </c>
      <c r="M109" s="39"/>
    </row>
    <row r="110" spans="2:13">
      <c r="B110">
        <v>10000106</v>
      </c>
      <c r="C110" s="2">
        <v>87289</v>
      </c>
      <c r="D110" s="5">
        <v>2.76E-2</v>
      </c>
      <c r="E110" s="3">
        <v>2029</v>
      </c>
      <c r="F110" s="3">
        <v>775</v>
      </c>
      <c r="G110" s="3">
        <v>1.1000000000000001</v>
      </c>
      <c r="H110" t="s">
        <v>6</v>
      </c>
      <c r="I110" t="s">
        <v>14</v>
      </c>
      <c r="J110" s="78">
        <v>5.1160325813600103E-5</v>
      </c>
      <c r="M110" s="39"/>
    </row>
    <row r="111" spans="2:13">
      <c r="B111">
        <v>10000107</v>
      </c>
      <c r="C111" s="2">
        <v>61131</v>
      </c>
      <c r="D111" s="5">
        <v>3.4099999999999998E-2</v>
      </c>
      <c r="E111" s="3">
        <v>2029</v>
      </c>
      <c r="F111" s="3">
        <v>650</v>
      </c>
      <c r="G111" s="3">
        <v>0.24</v>
      </c>
      <c r="H111" t="s">
        <v>6</v>
      </c>
      <c r="I111" t="s">
        <v>14</v>
      </c>
      <c r="J111">
        <v>8.5768228978215196E-4</v>
      </c>
      <c r="M111" s="39"/>
    </row>
    <row r="112" spans="2:13">
      <c r="B112">
        <v>10000108</v>
      </c>
      <c r="C112" s="2">
        <v>114320</v>
      </c>
      <c r="D112" s="5">
        <v>3.1099999999999999E-2</v>
      </c>
      <c r="E112" s="3">
        <v>2029</v>
      </c>
      <c r="F112" s="3">
        <v>760</v>
      </c>
      <c r="G112" s="3">
        <v>0.95000000000000007</v>
      </c>
      <c r="H112" t="s">
        <v>6</v>
      </c>
      <c r="I112" t="s">
        <v>14</v>
      </c>
      <c r="J112" s="78">
        <v>5.5263746602529199E-5</v>
      </c>
      <c r="M112" s="39"/>
    </row>
    <row r="113" spans="2:13">
      <c r="B113">
        <v>10000109</v>
      </c>
      <c r="C113" s="2">
        <v>81989</v>
      </c>
      <c r="D113" s="5">
        <v>3.4799999999999998E-2</v>
      </c>
      <c r="E113" s="3">
        <v>2029</v>
      </c>
      <c r="F113" s="3">
        <v>669</v>
      </c>
      <c r="G113" s="3">
        <v>0.48</v>
      </c>
      <c r="H113" t="s">
        <v>6</v>
      </c>
      <c r="I113" t="s">
        <v>14</v>
      </c>
      <c r="J113">
        <v>1.0280785183444301E-3</v>
      </c>
      <c r="M113" s="39"/>
    </row>
    <row r="114" spans="2:13">
      <c r="B114">
        <v>10000110</v>
      </c>
      <c r="C114" s="2">
        <v>73680</v>
      </c>
      <c r="D114" s="5">
        <v>5.6399999999999999E-2</v>
      </c>
      <c r="E114" s="3">
        <v>2029</v>
      </c>
      <c r="F114" s="3">
        <v>683</v>
      </c>
      <c r="G114" s="3">
        <v>0.64</v>
      </c>
      <c r="H114" t="s">
        <v>6</v>
      </c>
      <c r="I114" t="s">
        <v>14</v>
      </c>
      <c r="J114">
        <v>1.0695983133780201E-3</v>
      </c>
      <c r="M114" s="39"/>
    </row>
    <row r="115" spans="2:13">
      <c r="B115">
        <v>10000111</v>
      </c>
      <c r="C115" s="2">
        <v>126883</v>
      </c>
      <c r="D115" s="5">
        <v>2.2599999999999999E-2</v>
      </c>
      <c r="E115" s="3">
        <v>2029</v>
      </c>
      <c r="F115" s="3">
        <v>612</v>
      </c>
      <c r="G115" s="3">
        <v>0.2</v>
      </c>
      <c r="H115" t="s">
        <v>6</v>
      </c>
      <c r="I115" t="s">
        <v>14</v>
      </c>
      <c r="J115">
        <v>6.9160662148264399E-3</v>
      </c>
      <c r="M115" s="39"/>
    </row>
    <row r="116" spans="2:13">
      <c r="B116">
        <v>10000112</v>
      </c>
      <c r="C116" s="2">
        <v>94940</v>
      </c>
      <c r="D116" s="5">
        <v>2.3699999999999999E-2</v>
      </c>
      <c r="E116" s="3">
        <v>2029</v>
      </c>
      <c r="F116" s="3">
        <v>698</v>
      </c>
      <c r="G116" s="3">
        <v>0.31999999999999995</v>
      </c>
      <c r="H116" t="s">
        <v>6</v>
      </c>
      <c r="I116" t="s">
        <v>14</v>
      </c>
      <c r="J116" s="78">
        <v>7.1893972749248797E-5</v>
      </c>
      <c r="M116" s="39"/>
    </row>
    <row r="117" spans="2:13">
      <c r="B117">
        <v>10000113</v>
      </c>
      <c r="C117" s="2">
        <v>84317</v>
      </c>
      <c r="D117" s="5">
        <v>5.3699999999999998E-2</v>
      </c>
      <c r="E117" s="3">
        <v>2029</v>
      </c>
      <c r="F117" s="3">
        <v>796</v>
      </c>
      <c r="G117" s="3">
        <v>0.67</v>
      </c>
      <c r="H117" t="s">
        <v>6</v>
      </c>
      <c r="I117" t="s">
        <v>14</v>
      </c>
      <c r="J117" s="78">
        <v>1.2895764830647599E-6</v>
      </c>
      <c r="M117" s="39"/>
    </row>
    <row r="118" spans="2:13">
      <c r="B118">
        <v>10000114</v>
      </c>
      <c r="C118" s="2">
        <v>123939</v>
      </c>
      <c r="D118" s="5">
        <v>3.8600000000000002E-2</v>
      </c>
      <c r="E118" s="3">
        <v>2029</v>
      </c>
      <c r="F118" s="3">
        <v>738</v>
      </c>
      <c r="G118" s="3">
        <v>0.5</v>
      </c>
      <c r="H118" t="s">
        <v>6</v>
      </c>
      <c r="I118" t="s">
        <v>14</v>
      </c>
      <c r="J118" s="78">
        <v>1.7139513348240001E-5</v>
      </c>
      <c r="M118" s="39"/>
    </row>
    <row r="119" spans="2:13">
      <c r="B119">
        <v>10000115</v>
      </c>
      <c r="C119" s="2">
        <v>170942</v>
      </c>
      <c r="D119" s="5">
        <v>0.06</v>
      </c>
      <c r="E119" s="3">
        <v>2029</v>
      </c>
      <c r="F119" s="3">
        <v>679</v>
      </c>
      <c r="G119" s="3">
        <v>0.2</v>
      </c>
      <c r="H119" t="s">
        <v>6</v>
      </c>
      <c r="I119" t="s">
        <v>14</v>
      </c>
      <c r="J119">
        <v>1.1717178995936E-4</v>
      </c>
      <c r="M119" s="39"/>
    </row>
    <row r="120" spans="2:13">
      <c r="B120">
        <v>10000116</v>
      </c>
      <c r="C120" s="2">
        <v>151116</v>
      </c>
      <c r="D120" s="5">
        <v>3.5400000000000001E-2</v>
      </c>
      <c r="E120" s="3">
        <v>2029</v>
      </c>
      <c r="F120" s="3">
        <v>693</v>
      </c>
      <c r="G120" s="3">
        <v>0.59</v>
      </c>
      <c r="H120" t="s">
        <v>6</v>
      </c>
      <c r="I120" t="s">
        <v>14</v>
      </c>
      <c r="J120">
        <v>4.4004786752931802E-4</v>
      </c>
      <c r="M120" s="39"/>
    </row>
    <row r="121" spans="2:13">
      <c r="B121">
        <v>10000117</v>
      </c>
      <c r="C121" s="2">
        <v>135623</v>
      </c>
      <c r="D121" s="5">
        <v>3.95E-2</v>
      </c>
      <c r="E121" s="3">
        <v>2029</v>
      </c>
      <c r="F121" s="3">
        <v>614</v>
      </c>
      <c r="G121" s="3">
        <v>0.55999999999999994</v>
      </c>
      <c r="H121" t="s">
        <v>6</v>
      </c>
      <c r="I121" t="s">
        <v>14</v>
      </c>
      <c r="J121">
        <v>4.39705348507669E-2</v>
      </c>
      <c r="M121" s="39"/>
    </row>
    <row r="122" spans="2:13">
      <c r="B122">
        <v>10000118</v>
      </c>
      <c r="C122" s="2">
        <v>25583</v>
      </c>
      <c r="D122" s="5">
        <v>4.36E-2</v>
      </c>
      <c r="E122" s="3">
        <v>2029</v>
      </c>
      <c r="F122" s="3">
        <v>657</v>
      </c>
      <c r="G122" s="3">
        <v>0.48</v>
      </c>
      <c r="H122" t="s">
        <v>6</v>
      </c>
      <c r="I122" t="s">
        <v>14</v>
      </c>
      <c r="J122">
        <v>2.1344021966355499E-3</v>
      </c>
      <c r="M122" s="39"/>
    </row>
    <row r="123" spans="2:13">
      <c r="B123">
        <v>10000119</v>
      </c>
      <c r="C123" s="2">
        <v>26712</v>
      </c>
      <c r="D123" s="5">
        <v>5.5599999999999997E-2</v>
      </c>
      <c r="E123" s="3">
        <v>2029</v>
      </c>
      <c r="F123" s="3">
        <v>758</v>
      </c>
      <c r="G123" s="3">
        <v>0.51</v>
      </c>
      <c r="H123" t="s">
        <v>6</v>
      </c>
      <c r="I123" t="s">
        <v>14</v>
      </c>
      <c r="J123" s="78">
        <v>5.35420845412109E-6</v>
      </c>
      <c r="M123" s="39"/>
    </row>
    <row r="124" spans="2:13">
      <c r="B124">
        <v>10000120</v>
      </c>
      <c r="C124" s="2">
        <v>5439</v>
      </c>
      <c r="D124" s="5">
        <v>3.5900000000000001E-2</v>
      </c>
      <c r="E124" s="3">
        <v>2029</v>
      </c>
      <c r="F124" s="3">
        <v>794</v>
      </c>
      <c r="G124" s="3">
        <v>0.72000000000000008</v>
      </c>
      <c r="H124" t="s">
        <v>6</v>
      </c>
      <c r="I124" t="s">
        <v>14</v>
      </c>
      <c r="J124" s="78">
        <v>1.9258410073687901E-6</v>
      </c>
      <c r="M124" s="39"/>
    </row>
    <row r="125" spans="2:13">
      <c r="B125">
        <v>10000121</v>
      </c>
      <c r="C125" s="2">
        <v>162460</v>
      </c>
      <c r="D125" s="5">
        <v>2.9100000000000001E-2</v>
      </c>
      <c r="E125" s="3">
        <v>2029</v>
      </c>
      <c r="F125" s="3">
        <v>731</v>
      </c>
      <c r="G125" s="3">
        <v>1.0699999999999998</v>
      </c>
      <c r="H125" t="s">
        <v>6</v>
      </c>
      <c r="I125" t="s">
        <v>14</v>
      </c>
      <c r="J125">
        <v>6.3235969946585598E-4</v>
      </c>
      <c r="M125" s="39"/>
    </row>
    <row r="126" spans="2:13">
      <c r="B126">
        <v>10000122</v>
      </c>
      <c r="C126" s="2">
        <v>191278</v>
      </c>
      <c r="D126" s="5">
        <v>2.0199999999999999E-2</v>
      </c>
      <c r="E126" s="3">
        <v>2029</v>
      </c>
      <c r="F126" s="3">
        <v>626</v>
      </c>
      <c r="G126" s="3">
        <v>0.57999999999999996</v>
      </c>
      <c r="H126" t="s">
        <v>6</v>
      </c>
      <c r="I126" t="s">
        <v>14</v>
      </c>
      <c r="J126">
        <v>2.41452553831943E-2</v>
      </c>
      <c r="M126" s="39"/>
    </row>
    <row r="127" spans="2:13">
      <c r="B127">
        <v>10000123</v>
      </c>
      <c r="C127" s="2">
        <v>86687</v>
      </c>
      <c r="D127" s="5">
        <v>6.7100000000000007E-2</v>
      </c>
      <c r="E127" s="3">
        <v>2029</v>
      </c>
      <c r="F127" s="3">
        <v>700</v>
      </c>
      <c r="G127" s="3">
        <v>0.35</v>
      </c>
      <c r="H127" t="s">
        <v>6</v>
      </c>
      <c r="I127" t="s">
        <v>14</v>
      </c>
      <c r="J127" s="78">
        <v>7.5243132476734794E-5</v>
      </c>
      <c r="M127" s="39"/>
    </row>
    <row r="128" spans="2:13">
      <c r="B128">
        <v>10000124</v>
      </c>
      <c r="C128" s="2">
        <v>101282</v>
      </c>
      <c r="D128" s="5">
        <v>4.9500000000000002E-2</v>
      </c>
      <c r="E128" s="3">
        <v>2029</v>
      </c>
      <c r="F128" s="3">
        <v>704</v>
      </c>
      <c r="G128" s="3">
        <v>1.0099999999999998</v>
      </c>
      <c r="H128" t="s">
        <v>6</v>
      </c>
      <c r="I128" t="s">
        <v>14</v>
      </c>
      <c r="J128">
        <v>2.3423595875717599E-3</v>
      </c>
      <c r="M128" s="39"/>
    </row>
    <row r="129" spans="2:13">
      <c r="B129">
        <v>10000125</v>
      </c>
      <c r="C129" s="2">
        <v>163546</v>
      </c>
      <c r="D129" s="5">
        <v>5.6399999999999999E-2</v>
      </c>
      <c r="E129" s="3">
        <v>2029</v>
      </c>
      <c r="F129" s="3">
        <v>690</v>
      </c>
      <c r="G129" s="3">
        <v>0.53999999999999992</v>
      </c>
      <c r="H129" t="s">
        <v>6</v>
      </c>
      <c r="I129" t="s">
        <v>14</v>
      </c>
      <c r="J129">
        <v>3.99697887232012E-4</v>
      </c>
      <c r="M129" s="39"/>
    </row>
    <row r="130" spans="2:13">
      <c r="B130">
        <v>10000126</v>
      </c>
      <c r="C130" s="2">
        <v>181599</v>
      </c>
      <c r="D130" s="5">
        <v>5.6500000000000002E-2</v>
      </c>
      <c r="E130" s="3">
        <v>2029</v>
      </c>
      <c r="F130" s="3">
        <v>786</v>
      </c>
      <c r="G130" s="3">
        <v>0.93</v>
      </c>
      <c r="H130" t="s">
        <v>6</v>
      </c>
      <c r="I130" t="s">
        <v>14</v>
      </c>
      <c r="J130" s="78">
        <v>1.0128729065298999E-5</v>
      </c>
      <c r="M130" s="39"/>
    </row>
    <row r="131" spans="2:13">
      <c r="B131">
        <v>10000127</v>
      </c>
      <c r="C131" s="2">
        <v>181802</v>
      </c>
      <c r="D131" s="5">
        <v>5.8099999999999999E-2</v>
      </c>
      <c r="E131" s="3">
        <v>2029</v>
      </c>
      <c r="F131" s="3">
        <v>612</v>
      </c>
      <c r="G131" s="3">
        <v>0.53999999999999992</v>
      </c>
      <c r="H131" t="s">
        <v>6</v>
      </c>
      <c r="I131" t="s">
        <v>14</v>
      </c>
      <c r="J131">
        <v>4.4405029873705398E-2</v>
      </c>
      <c r="M131" s="39"/>
    </row>
    <row r="132" spans="2:13">
      <c r="B132">
        <v>10000128</v>
      </c>
      <c r="C132" s="2">
        <v>25520</v>
      </c>
      <c r="D132" s="5">
        <v>6.8500000000000005E-2</v>
      </c>
      <c r="E132" s="3">
        <v>2029</v>
      </c>
      <c r="F132" s="3">
        <v>641</v>
      </c>
      <c r="G132" s="3">
        <v>0.62</v>
      </c>
      <c r="H132" t="s">
        <v>6</v>
      </c>
      <c r="I132" t="s">
        <v>14</v>
      </c>
      <c r="J132">
        <v>1.2243545927400099E-2</v>
      </c>
      <c r="M132" s="39"/>
    </row>
    <row r="133" spans="2:13">
      <c r="B133">
        <v>10000129</v>
      </c>
      <c r="C133" s="2">
        <v>187340</v>
      </c>
      <c r="D133" s="5">
        <v>2.63E-2</v>
      </c>
      <c r="E133" s="3">
        <v>2029</v>
      </c>
      <c r="F133" s="3">
        <v>718</v>
      </c>
      <c r="G133" s="3">
        <v>0.59</v>
      </c>
      <c r="H133" t="s">
        <v>6</v>
      </c>
      <c r="I133" t="s">
        <v>14</v>
      </c>
      <c r="J133" s="78">
        <v>9.5875892717418894E-5</v>
      </c>
      <c r="M133" s="39"/>
    </row>
    <row r="134" spans="2:13">
      <c r="B134">
        <v>10000130</v>
      </c>
      <c r="C134" s="2">
        <v>106088</v>
      </c>
      <c r="D134" s="5">
        <v>5.7000000000000002E-2</v>
      </c>
      <c r="E134" s="3">
        <v>2029</v>
      </c>
      <c r="F134" s="3">
        <v>628</v>
      </c>
      <c r="G134" s="3">
        <v>0.47</v>
      </c>
      <c r="H134" t="s">
        <v>6</v>
      </c>
      <c r="I134" t="s">
        <v>14</v>
      </c>
      <c r="J134">
        <v>1.17136898898435E-2</v>
      </c>
      <c r="M134" s="39"/>
    </row>
    <row r="135" spans="2:13">
      <c r="B135">
        <v>10000131</v>
      </c>
      <c r="C135" s="2">
        <v>92990</v>
      </c>
      <c r="D135" s="5">
        <v>5.0599999999999999E-2</v>
      </c>
      <c r="E135" s="3">
        <v>2029</v>
      </c>
      <c r="F135" s="3">
        <v>715</v>
      </c>
      <c r="G135" s="3">
        <v>0.25</v>
      </c>
      <c r="H135" t="s">
        <v>6</v>
      </c>
      <c r="I135" t="s">
        <v>14</v>
      </c>
      <c r="J135" s="78">
        <v>1.72540576356978E-5</v>
      </c>
      <c r="M135" s="39"/>
    </row>
    <row r="136" spans="2:13">
      <c r="B136">
        <v>10000132</v>
      </c>
      <c r="C136" s="2">
        <v>108859</v>
      </c>
      <c r="D136" s="5">
        <v>2.4799999999999999E-2</v>
      </c>
      <c r="E136" s="3">
        <v>2029</v>
      </c>
      <c r="F136" s="3">
        <v>686</v>
      </c>
      <c r="G136" s="3">
        <v>0.79999999999999993</v>
      </c>
      <c r="H136" t="s">
        <v>6</v>
      </c>
      <c r="I136" t="s">
        <v>14</v>
      </c>
      <c r="J136">
        <v>2.17373446394779E-3</v>
      </c>
      <c r="M136" s="39"/>
    </row>
    <row r="137" spans="2:13">
      <c r="B137">
        <v>10000133</v>
      </c>
      <c r="C137" s="2">
        <v>78145</v>
      </c>
      <c r="D137" s="5">
        <v>3.4099999999999998E-2</v>
      </c>
      <c r="E137" s="3">
        <v>2029</v>
      </c>
      <c r="F137" s="3">
        <v>616</v>
      </c>
      <c r="G137" s="3">
        <v>0.37</v>
      </c>
      <c r="H137" t="s">
        <v>6</v>
      </c>
      <c r="I137" t="s">
        <v>14</v>
      </c>
      <c r="J137">
        <v>1.39003631363862E-2</v>
      </c>
      <c r="M137" s="39"/>
    </row>
    <row r="138" spans="2:13">
      <c r="B138">
        <v>10000134</v>
      </c>
      <c r="C138" s="2">
        <v>10878</v>
      </c>
      <c r="D138" s="5">
        <v>5.4300000000000001E-2</v>
      </c>
      <c r="E138" s="3">
        <v>2029</v>
      </c>
      <c r="F138" s="3">
        <v>752</v>
      </c>
      <c r="G138" s="3">
        <v>1.06</v>
      </c>
      <c r="H138" t="s">
        <v>6</v>
      </c>
      <c r="I138" t="s">
        <v>14</v>
      </c>
      <c r="J138">
        <v>1.6630043375296299E-4</v>
      </c>
      <c r="M138" s="39"/>
    </row>
    <row r="139" spans="2:13">
      <c r="B139">
        <v>10000135</v>
      </c>
      <c r="C139" s="2">
        <v>74581</v>
      </c>
      <c r="D139" s="5">
        <v>5.45E-2</v>
      </c>
      <c r="E139" s="3">
        <v>2029</v>
      </c>
      <c r="F139" s="3">
        <v>783</v>
      </c>
      <c r="G139" s="3">
        <v>0.57999999999999996</v>
      </c>
      <c r="H139" t="s">
        <v>6</v>
      </c>
      <c r="I139" t="s">
        <v>14</v>
      </c>
      <c r="J139" s="78">
        <v>1.7237036494616699E-6</v>
      </c>
      <c r="M139" s="39"/>
    </row>
    <row r="140" spans="2:13">
      <c r="B140">
        <v>10000136</v>
      </c>
      <c r="C140" s="2">
        <v>105976</v>
      </c>
      <c r="D140" s="5">
        <v>2.4500000000000001E-2</v>
      </c>
      <c r="E140" s="3">
        <v>2029</v>
      </c>
      <c r="F140" s="3">
        <v>750</v>
      </c>
      <c r="G140" s="3">
        <v>0.87</v>
      </c>
      <c r="H140" t="s">
        <v>6</v>
      </c>
      <c r="I140" t="s">
        <v>14</v>
      </c>
      <c r="J140" s="78">
        <v>6.5052297111562404E-5</v>
      </c>
      <c r="M140" s="39"/>
    </row>
    <row r="141" spans="2:13">
      <c r="B141">
        <v>10000137</v>
      </c>
      <c r="C141" s="2">
        <v>136518</v>
      </c>
      <c r="D141" s="5">
        <v>4.87E-2</v>
      </c>
      <c r="E141" s="3">
        <v>2029</v>
      </c>
      <c r="F141" s="3">
        <v>791</v>
      </c>
      <c r="G141" s="3">
        <v>0.78999999999999992</v>
      </c>
      <c r="H141" t="s">
        <v>6</v>
      </c>
      <c r="I141" t="s">
        <v>14</v>
      </c>
      <c r="J141" s="78">
        <v>3.4178920696316302E-6</v>
      </c>
      <c r="M141" s="39"/>
    </row>
    <row r="142" spans="2:13">
      <c r="B142">
        <v>10000138</v>
      </c>
      <c r="C142" s="2">
        <v>125261</v>
      </c>
      <c r="D142" s="5">
        <v>2.6599999999999999E-2</v>
      </c>
      <c r="E142" s="3">
        <v>2029</v>
      </c>
      <c r="F142" s="3">
        <v>705</v>
      </c>
      <c r="G142" s="3">
        <v>0.7599999999999999</v>
      </c>
      <c r="H142" t="s">
        <v>6</v>
      </c>
      <c r="I142" t="s">
        <v>14</v>
      </c>
      <c r="J142">
        <v>5.4684578966451305E-4</v>
      </c>
      <c r="M142" s="39"/>
    </row>
    <row r="143" spans="2:13">
      <c r="B143">
        <v>10000139</v>
      </c>
      <c r="C143" s="2">
        <v>130467</v>
      </c>
      <c r="D143" s="5">
        <v>4.3099999999999999E-2</v>
      </c>
      <c r="E143" s="3">
        <v>2029</v>
      </c>
      <c r="F143" s="3">
        <v>662</v>
      </c>
      <c r="G143" s="3">
        <v>0.63</v>
      </c>
      <c r="H143" t="s">
        <v>6</v>
      </c>
      <c r="I143" t="s">
        <v>14</v>
      </c>
      <c r="J143">
        <v>3.62987863214877E-3</v>
      </c>
      <c r="M143" s="39"/>
    </row>
    <row r="144" spans="2:13">
      <c r="B144">
        <v>10000140</v>
      </c>
      <c r="C144" s="2">
        <v>83428</v>
      </c>
      <c r="D144" s="5">
        <v>3.5799999999999998E-2</v>
      </c>
      <c r="E144" s="3">
        <v>2029</v>
      </c>
      <c r="F144" s="3">
        <v>694</v>
      </c>
      <c r="G144" s="3">
        <v>0.26</v>
      </c>
      <c r="H144" t="s">
        <v>6</v>
      </c>
      <c r="I144" t="s">
        <v>14</v>
      </c>
      <c r="J144" s="78">
        <v>6.5636213906632702E-5</v>
      </c>
      <c r="M144" s="39"/>
    </row>
    <row r="145" spans="2:13">
      <c r="B145">
        <v>10000141</v>
      </c>
      <c r="C145" s="2">
        <v>100433</v>
      </c>
      <c r="D145" s="5">
        <v>2.4E-2</v>
      </c>
      <c r="E145" s="3">
        <v>2029</v>
      </c>
      <c r="F145" s="3">
        <v>632</v>
      </c>
      <c r="G145" s="3">
        <v>0.7599999999999999</v>
      </c>
      <c r="H145" t="s">
        <v>6</v>
      </c>
      <c r="I145" t="s">
        <v>14</v>
      </c>
      <c r="J145">
        <v>4.4778678505622303E-2</v>
      </c>
      <c r="M145" s="39"/>
    </row>
    <row r="146" spans="2:13">
      <c r="B146">
        <v>10000142</v>
      </c>
      <c r="C146" s="2">
        <v>51315</v>
      </c>
      <c r="D146" s="5">
        <v>6.8500000000000005E-2</v>
      </c>
      <c r="E146" s="3">
        <v>2029</v>
      </c>
      <c r="F146" s="3">
        <v>787</v>
      </c>
      <c r="G146" s="3">
        <v>0.82</v>
      </c>
      <c r="H146" t="s">
        <v>6</v>
      </c>
      <c r="I146" t="s">
        <v>14</v>
      </c>
      <c r="J146" s="78">
        <v>5.1570225622618901E-6</v>
      </c>
      <c r="M146" s="39"/>
    </row>
    <row r="147" spans="2:13">
      <c r="B147">
        <v>10000143</v>
      </c>
      <c r="C147" s="2">
        <v>36566</v>
      </c>
      <c r="D147" s="5">
        <v>5.0599999999999999E-2</v>
      </c>
      <c r="E147" s="3">
        <v>2029</v>
      </c>
      <c r="F147" s="3">
        <v>651</v>
      </c>
      <c r="G147" s="3">
        <v>1.0699999999999998</v>
      </c>
      <c r="H147" t="s">
        <v>6</v>
      </c>
      <c r="I147" t="s">
        <v>14</v>
      </c>
      <c r="J147">
        <v>7.6699088760739595E-2</v>
      </c>
      <c r="M147" s="39"/>
    </row>
    <row r="148" spans="2:13">
      <c r="B148">
        <v>10000144</v>
      </c>
      <c r="C148" s="2">
        <v>177082</v>
      </c>
      <c r="D148" s="5">
        <v>5.8799999999999998E-2</v>
      </c>
      <c r="E148" s="3">
        <v>2029</v>
      </c>
      <c r="F148" s="3">
        <v>776</v>
      </c>
      <c r="G148" s="3">
        <v>0.41999999999999993</v>
      </c>
      <c r="H148" t="s">
        <v>6</v>
      </c>
      <c r="I148" t="s">
        <v>14</v>
      </c>
      <c r="J148" s="78">
        <v>1.08120289851453E-6</v>
      </c>
      <c r="M148" s="39"/>
    </row>
    <row r="149" spans="2:13">
      <c r="B149">
        <v>10000145</v>
      </c>
      <c r="C149" s="2">
        <v>35914</v>
      </c>
      <c r="D149" s="5">
        <v>4.7399999999999998E-2</v>
      </c>
      <c r="E149" s="3">
        <v>2029</v>
      </c>
      <c r="F149" s="3">
        <v>721</v>
      </c>
      <c r="G149" s="3">
        <v>0.2</v>
      </c>
      <c r="H149" t="s">
        <v>6</v>
      </c>
      <c r="I149" t="s">
        <v>14</v>
      </c>
      <c r="J149" s="78">
        <v>9.0533811024280098E-6</v>
      </c>
      <c r="M149" s="39"/>
    </row>
    <row r="150" spans="2:13">
      <c r="B150">
        <v>10000146</v>
      </c>
      <c r="C150" s="2">
        <v>20959</v>
      </c>
      <c r="D150" s="5">
        <v>3.0700000000000002E-2</v>
      </c>
      <c r="E150" s="3">
        <v>2029</v>
      </c>
      <c r="F150" s="3">
        <v>696</v>
      </c>
      <c r="G150" s="3">
        <v>0.33999999999999997</v>
      </c>
      <c r="H150" t="s">
        <v>6</v>
      </c>
      <c r="I150" t="s">
        <v>14</v>
      </c>
      <c r="J150" s="78">
        <v>9.0808568341021803E-5</v>
      </c>
      <c r="M150" s="39"/>
    </row>
    <row r="151" spans="2:13">
      <c r="B151">
        <v>10000147</v>
      </c>
      <c r="C151" s="2">
        <v>95113</v>
      </c>
      <c r="D151" s="5">
        <v>6.54E-2</v>
      </c>
      <c r="E151" s="3">
        <v>2029</v>
      </c>
      <c r="F151" s="3">
        <v>636</v>
      </c>
      <c r="G151" s="3">
        <v>0.2</v>
      </c>
      <c r="H151" t="s">
        <v>6</v>
      </c>
      <c r="I151" t="s">
        <v>14</v>
      </c>
      <c r="J151">
        <v>1.6095748686004701E-3</v>
      </c>
      <c r="M151" s="39"/>
    </row>
    <row r="152" spans="2:13">
      <c r="B152">
        <v>10000148</v>
      </c>
      <c r="C152" s="2">
        <v>178720</v>
      </c>
      <c r="D152" s="5">
        <v>4.7600000000000003E-2</v>
      </c>
      <c r="E152" s="3">
        <v>2029</v>
      </c>
      <c r="F152" s="3">
        <v>783</v>
      </c>
      <c r="G152" s="3">
        <v>0.21999999999999997</v>
      </c>
      <c r="H152" t="s">
        <v>6</v>
      </c>
      <c r="I152" t="s">
        <v>14</v>
      </c>
      <c r="J152" s="78">
        <v>2.3104190903366501E-7</v>
      </c>
      <c r="M152" s="39"/>
    </row>
    <row r="153" spans="2:13">
      <c r="B153">
        <v>10000149</v>
      </c>
      <c r="C153" s="2">
        <v>166160</v>
      </c>
      <c r="D153" s="5">
        <v>4.1799999999999997E-2</v>
      </c>
      <c r="E153" s="3">
        <v>2029</v>
      </c>
      <c r="F153" s="3">
        <v>702</v>
      </c>
      <c r="G153" s="3">
        <v>0.95000000000000007</v>
      </c>
      <c r="H153" t="s">
        <v>6</v>
      </c>
      <c r="I153" t="s">
        <v>14</v>
      </c>
      <c r="J153">
        <v>1.8938339269751899E-3</v>
      </c>
      <c r="M153" s="39"/>
    </row>
    <row r="154" spans="2:13">
      <c r="B154">
        <v>10000150</v>
      </c>
      <c r="C154" s="2">
        <v>124037</v>
      </c>
      <c r="D154" s="5">
        <v>5.1499999999999997E-2</v>
      </c>
      <c r="E154" s="3">
        <v>2029</v>
      </c>
      <c r="F154" s="3">
        <v>714</v>
      </c>
      <c r="G154" s="3">
        <v>0.83</v>
      </c>
      <c r="H154" t="s">
        <v>6</v>
      </c>
      <c r="I154" t="s">
        <v>14</v>
      </c>
      <c r="J154">
        <v>4.6698929823355798E-4</v>
      </c>
      <c r="M154" s="39"/>
    </row>
    <row r="155" spans="2:13">
      <c r="B155">
        <v>10000151</v>
      </c>
      <c r="C155" s="2">
        <v>177636</v>
      </c>
      <c r="D155" s="5">
        <v>4.36E-2</v>
      </c>
      <c r="E155" s="3">
        <v>2029</v>
      </c>
      <c r="F155" s="3">
        <v>618</v>
      </c>
      <c r="G155" s="3">
        <v>1.0099999999999998</v>
      </c>
      <c r="H155" t="s">
        <v>6</v>
      </c>
      <c r="I155" t="s">
        <v>14</v>
      </c>
      <c r="J155">
        <v>0.30765708819975002</v>
      </c>
      <c r="M155" s="39"/>
    </row>
    <row r="156" spans="2:13">
      <c r="B156">
        <v>10000152</v>
      </c>
      <c r="C156" s="2">
        <v>172099</v>
      </c>
      <c r="D156" s="5">
        <v>6.0499999999999998E-2</v>
      </c>
      <c r="E156" s="3">
        <v>2029</v>
      </c>
      <c r="F156" s="3">
        <v>779</v>
      </c>
      <c r="G156" s="3">
        <v>0.28000000000000003</v>
      </c>
      <c r="H156" t="s">
        <v>6</v>
      </c>
      <c r="I156" t="s">
        <v>14</v>
      </c>
      <c r="J156" s="78">
        <v>4.1215746335250299E-7</v>
      </c>
      <c r="M156" s="39"/>
    </row>
    <row r="157" spans="2:13">
      <c r="B157">
        <v>10000153</v>
      </c>
      <c r="C157" s="2">
        <v>111673</v>
      </c>
      <c r="D157" s="5">
        <v>6.4000000000000001E-2</v>
      </c>
      <c r="E157" s="3">
        <v>2029</v>
      </c>
      <c r="F157" s="3">
        <v>790</v>
      </c>
      <c r="G157" s="3">
        <v>0.37</v>
      </c>
      <c r="H157" t="s">
        <v>6</v>
      </c>
      <c r="I157" t="s">
        <v>14</v>
      </c>
      <c r="J157" s="78">
        <v>3.4833949038597403E-7</v>
      </c>
      <c r="M157" s="39"/>
    </row>
    <row r="158" spans="2:13">
      <c r="B158">
        <v>10000154</v>
      </c>
      <c r="C158" s="2">
        <v>46463</v>
      </c>
      <c r="D158" s="5">
        <v>6.1699999999999998E-2</v>
      </c>
      <c r="E158" s="3">
        <v>2029</v>
      </c>
      <c r="F158" s="3">
        <v>645</v>
      </c>
      <c r="G158" s="3">
        <v>0.84</v>
      </c>
      <c r="H158" t="s">
        <v>6</v>
      </c>
      <c r="I158" t="s">
        <v>14</v>
      </c>
      <c r="J158">
        <v>3.21023864726128E-2</v>
      </c>
      <c r="M158" s="39"/>
    </row>
    <row r="159" spans="2:13">
      <c r="B159">
        <v>10000155</v>
      </c>
      <c r="C159" s="2">
        <v>133043</v>
      </c>
      <c r="D159" s="5">
        <v>2.7900000000000001E-2</v>
      </c>
      <c r="E159" s="3">
        <v>2029</v>
      </c>
      <c r="F159" s="3">
        <v>674</v>
      </c>
      <c r="G159" s="3">
        <v>0.44999999999999996</v>
      </c>
      <c r="H159" t="s">
        <v>6</v>
      </c>
      <c r="I159" t="s">
        <v>14</v>
      </c>
      <c r="J159">
        <v>6.4132083434394096E-4</v>
      </c>
      <c r="M159" s="39"/>
    </row>
    <row r="160" spans="2:13">
      <c r="B160">
        <v>10000156</v>
      </c>
      <c r="C160" s="2">
        <v>105078</v>
      </c>
      <c r="D160" s="5">
        <v>4.0800000000000003E-2</v>
      </c>
      <c r="E160" s="3">
        <v>2029</v>
      </c>
      <c r="F160" s="3">
        <v>615</v>
      </c>
      <c r="G160" s="3">
        <v>0.33999999999999997</v>
      </c>
      <c r="H160" t="s">
        <v>6</v>
      </c>
      <c r="I160" t="s">
        <v>14</v>
      </c>
      <c r="J160">
        <v>1.2513621674160201E-2</v>
      </c>
      <c r="M160" s="39"/>
    </row>
    <row r="161" spans="2:13">
      <c r="B161">
        <v>10000157</v>
      </c>
      <c r="C161" s="2">
        <v>115390</v>
      </c>
      <c r="D161" s="5">
        <v>2.8899999999999999E-2</v>
      </c>
      <c r="E161" s="3">
        <v>2029</v>
      </c>
      <c r="F161" s="3">
        <v>781</v>
      </c>
      <c r="G161" s="3">
        <v>1.08</v>
      </c>
      <c r="H161" t="s">
        <v>6</v>
      </c>
      <c r="I161" t="s">
        <v>14</v>
      </c>
      <c r="J161" s="78">
        <v>3.1738673632068997E-5</v>
      </c>
      <c r="M161" s="39"/>
    </row>
    <row r="162" spans="2:13">
      <c r="B162">
        <v>10000158</v>
      </c>
      <c r="C162" s="2">
        <v>48219</v>
      </c>
      <c r="D162" s="5">
        <v>2.4799999999999999E-2</v>
      </c>
      <c r="E162" s="3">
        <v>2029</v>
      </c>
      <c r="F162" s="3">
        <v>625</v>
      </c>
      <c r="G162" s="3">
        <v>0.70000000000000007</v>
      </c>
      <c r="H162" t="s">
        <v>6</v>
      </c>
      <c r="I162" t="s">
        <v>14</v>
      </c>
      <c r="J162">
        <v>4.8874915881089498E-2</v>
      </c>
      <c r="M162" s="39"/>
    </row>
    <row r="163" spans="2:13">
      <c r="B163">
        <v>10000159</v>
      </c>
      <c r="C163" s="2">
        <v>16378</v>
      </c>
      <c r="D163" s="5">
        <v>2.0199999999999999E-2</v>
      </c>
      <c r="E163" s="3">
        <v>2029</v>
      </c>
      <c r="F163" s="3">
        <v>750</v>
      </c>
      <c r="G163" s="3">
        <v>0.93</v>
      </c>
      <c r="H163" t="s">
        <v>6</v>
      </c>
      <c r="I163" t="s">
        <v>14</v>
      </c>
      <c r="J163" s="78">
        <v>9.0931316267252297E-5</v>
      </c>
      <c r="M163" s="39"/>
    </row>
    <row r="164" spans="2:13">
      <c r="B164">
        <v>10000160</v>
      </c>
      <c r="C164" s="2">
        <v>60206</v>
      </c>
      <c r="D164" s="5">
        <v>6.8099999999999994E-2</v>
      </c>
      <c r="E164" s="3">
        <v>2029</v>
      </c>
      <c r="F164" s="3">
        <v>604</v>
      </c>
      <c r="G164" s="3">
        <v>1.0699999999999998</v>
      </c>
      <c r="H164" t="s">
        <v>6</v>
      </c>
      <c r="I164" t="s">
        <v>14</v>
      </c>
      <c r="J164">
        <v>0.59324109743231201</v>
      </c>
      <c r="K164">
        <v>88.097815705003796</v>
      </c>
      <c r="M164" s="39"/>
    </row>
    <row r="165" spans="2:13">
      <c r="B165">
        <v>10000161</v>
      </c>
      <c r="C165" s="2">
        <v>174375</v>
      </c>
      <c r="D165" s="5">
        <v>6.4299999999999996E-2</v>
      </c>
      <c r="E165" s="3">
        <v>2029</v>
      </c>
      <c r="F165" s="3">
        <v>703</v>
      </c>
      <c r="G165" s="3">
        <v>0.53999999999999992</v>
      </c>
      <c r="H165" t="s">
        <v>6</v>
      </c>
      <c r="I165" t="s">
        <v>14</v>
      </c>
      <c r="J165">
        <v>1.8097478284937599E-4</v>
      </c>
      <c r="M165" s="39"/>
    </row>
    <row r="166" spans="2:13">
      <c r="B166">
        <v>10000162</v>
      </c>
      <c r="C166" s="2">
        <v>119073</v>
      </c>
      <c r="D166" s="5">
        <v>5.6599999999999998E-2</v>
      </c>
      <c r="E166" s="3">
        <v>2029</v>
      </c>
      <c r="F166" s="3">
        <v>732</v>
      </c>
      <c r="G166" s="3">
        <v>0.48</v>
      </c>
      <c r="H166" t="s">
        <v>6</v>
      </c>
      <c r="I166" t="s">
        <v>14</v>
      </c>
      <c r="J166" s="78">
        <v>2.2099099395344399E-5</v>
      </c>
      <c r="M166" s="39"/>
    </row>
    <row r="167" spans="2:13">
      <c r="B167">
        <v>10000163</v>
      </c>
      <c r="C167" s="2">
        <v>46571</v>
      </c>
      <c r="D167" s="5">
        <v>2.9600000000000001E-2</v>
      </c>
      <c r="E167" s="3">
        <v>2029</v>
      </c>
      <c r="F167" s="3">
        <v>721</v>
      </c>
      <c r="G167" s="3">
        <v>0.78999999999999992</v>
      </c>
      <c r="H167" t="s">
        <v>6</v>
      </c>
      <c r="I167" t="s">
        <v>14</v>
      </c>
      <c r="J167">
        <v>2.43829335916781E-4</v>
      </c>
      <c r="M167" s="39"/>
    </row>
    <row r="168" spans="2:13">
      <c r="B168">
        <v>10000164</v>
      </c>
      <c r="C168" s="2">
        <v>13171</v>
      </c>
      <c r="D168" s="5">
        <v>2.0400000000000001E-2</v>
      </c>
      <c r="E168" s="3">
        <v>2029</v>
      </c>
      <c r="F168" s="3">
        <v>693</v>
      </c>
      <c r="G168" s="3">
        <v>0.53999999999999992</v>
      </c>
      <c r="H168" t="s">
        <v>6</v>
      </c>
      <c r="I168" t="s">
        <v>14</v>
      </c>
      <c r="J168">
        <v>3.3291093999281499E-4</v>
      </c>
      <c r="M168" s="39"/>
    </row>
    <row r="169" spans="2:13">
      <c r="B169">
        <v>10000165</v>
      </c>
      <c r="C169" s="2">
        <v>74811</v>
      </c>
      <c r="D169" s="5">
        <v>2.2499999999999999E-2</v>
      </c>
      <c r="E169" s="3">
        <v>2029</v>
      </c>
      <c r="F169" s="3">
        <v>639</v>
      </c>
      <c r="G169" s="3">
        <v>0.65</v>
      </c>
      <c r="H169" t="s">
        <v>6</v>
      </c>
      <c r="I169" t="s">
        <v>14</v>
      </c>
      <c r="J169">
        <v>1.6285926286163599E-2</v>
      </c>
      <c r="M169" s="39"/>
    </row>
    <row r="170" spans="2:13">
      <c r="B170">
        <v>10000166</v>
      </c>
      <c r="C170" s="2">
        <v>142492</v>
      </c>
      <c r="D170" s="5">
        <v>5.0599999999999999E-2</v>
      </c>
      <c r="E170" s="3">
        <v>2029</v>
      </c>
      <c r="F170" s="3">
        <v>725</v>
      </c>
      <c r="G170" s="3">
        <v>0.42999999999999994</v>
      </c>
      <c r="H170" t="s">
        <v>6</v>
      </c>
      <c r="I170" t="s">
        <v>14</v>
      </c>
      <c r="J170" s="78">
        <v>2.5615205881128899E-5</v>
      </c>
      <c r="M170" s="39"/>
    </row>
    <row r="171" spans="2:13">
      <c r="B171">
        <v>10000167</v>
      </c>
      <c r="C171" s="2">
        <v>138889</v>
      </c>
      <c r="D171" s="5">
        <v>6.1600000000000002E-2</v>
      </c>
      <c r="E171" s="3">
        <v>2029</v>
      </c>
      <c r="F171" s="3">
        <v>800</v>
      </c>
      <c r="G171" s="3">
        <v>0.25</v>
      </c>
      <c r="H171" t="s">
        <v>6</v>
      </c>
      <c r="I171" t="s">
        <v>14</v>
      </c>
      <c r="J171" s="78">
        <v>9.6895287319675797E-8</v>
      </c>
      <c r="M171" s="39"/>
    </row>
    <row r="172" spans="2:13">
      <c r="B172">
        <v>10000168</v>
      </c>
      <c r="C172" s="2">
        <v>115208</v>
      </c>
      <c r="D172" s="5">
        <v>3.7199999999999997E-2</v>
      </c>
      <c r="E172" s="3">
        <v>2029</v>
      </c>
      <c r="F172" s="3">
        <v>719</v>
      </c>
      <c r="G172" s="3">
        <v>1.02</v>
      </c>
      <c r="H172" t="s">
        <v>6</v>
      </c>
      <c r="I172" t="s">
        <v>14</v>
      </c>
      <c r="J172">
        <v>9.9384777421465892E-4</v>
      </c>
      <c r="M172" s="39"/>
    </row>
    <row r="173" spans="2:13">
      <c r="B173">
        <v>10000169</v>
      </c>
      <c r="C173" s="2">
        <v>57288</v>
      </c>
      <c r="D173" s="5">
        <v>3.8399999999999997E-2</v>
      </c>
      <c r="E173" s="3">
        <v>2029</v>
      </c>
      <c r="F173" s="3">
        <v>714</v>
      </c>
      <c r="G173" s="3">
        <v>0.2</v>
      </c>
      <c r="H173" t="s">
        <v>6</v>
      </c>
      <c r="I173" t="s">
        <v>14</v>
      </c>
      <c r="J173" s="78">
        <v>1.3872409902280099E-5</v>
      </c>
      <c r="M173" s="39"/>
    </row>
    <row r="174" spans="2:13">
      <c r="B174">
        <v>10000170</v>
      </c>
      <c r="C174" s="2">
        <v>31801</v>
      </c>
      <c r="D174" s="5">
        <v>5.2999999999999999E-2</v>
      </c>
      <c r="E174" s="3">
        <v>2029</v>
      </c>
      <c r="F174" s="3">
        <v>682</v>
      </c>
      <c r="G174" s="3">
        <v>0.22999999999999998</v>
      </c>
      <c r="H174" t="s">
        <v>6</v>
      </c>
      <c r="I174" t="s">
        <v>14</v>
      </c>
      <c r="J174">
        <v>1.1537775455944E-4</v>
      </c>
      <c r="M174" s="39"/>
    </row>
    <row r="175" spans="2:13">
      <c r="B175">
        <v>10000171</v>
      </c>
      <c r="C175" s="2">
        <v>165938</v>
      </c>
      <c r="D175" s="5">
        <v>6.8900000000000003E-2</v>
      </c>
      <c r="E175" s="3">
        <v>2029</v>
      </c>
      <c r="F175" s="3">
        <v>775</v>
      </c>
      <c r="G175" s="3">
        <v>0.62</v>
      </c>
      <c r="H175" t="s">
        <v>6</v>
      </c>
      <c r="I175" t="s">
        <v>14</v>
      </c>
      <c r="J175" s="78">
        <v>3.5095978062092198E-6</v>
      </c>
      <c r="M175" s="39"/>
    </row>
    <row r="176" spans="2:13">
      <c r="B176">
        <v>10000172</v>
      </c>
      <c r="C176" s="2">
        <v>42755</v>
      </c>
      <c r="D176" s="5">
        <v>6.0999999999999999E-2</v>
      </c>
      <c r="E176" s="3">
        <v>2029</v>
      </c>
      <c r="F176" s="3">
        <v>644</v>
      </c>
      <c r="G176" s="3">
        <v>0.82</v>
      </c>
      <c r="H176" t="s">
        <v>6</v>
      </c>
      <c r="I176" t="s">
        <v>14</v>
      </c>
      <c r="J176">
        <v>3.0564483867293501E-2</v>
      </c>
      <c r="M176" s="39"/>
    </row>
    <row r="177" spans="2:13">
      <c r="B177">
        <v>10000173</v>
      </c>
      <c r="C177" s="2">
        <v>151937</v>
      </c>
      <c r="D177" s="5">
        <v>6.2300000000000001E-2</v>
      </c>
      <c r="E177" s="3">
        <v>2029</v>
      </c>
      <c r="F177" s="3">
        <v>723</v>
      </c>
      <c r="G177" s="3">
        <v>0.9</v>
      </c>
      <c r="H177" t="s">
        <v>6</v>
      </c>
      <c r="I177" t="s">
        <v>14</v>
      </c>
      <c r="J177">
        <v>3.9878968493398099E-4</v>
      </c>
      <c r="M177" s="39"/>
    </row>
    <row r="178" spans="2:13">
      <c r="B178">
        <v>10000174</v>
      </c>
      <c r="C178" s="2">
        <v>11164</v>
      </c>
      <c r="D178" s="5">
        <v>5.8799999999999998E-2</v>
      </c>
      <c r="E178" s="3">
        <v>2029</v>
      </c>
      <c r="F178" s="3">
        <v>633</v>
      </c>
      <c r="G178" s="3">
        <v>0.57999999999999996</v>
      </c>
      <c r="H178" t="s">
        <v>6</v>
      </c>
      <c r="I178" t="s">
        <v>14</v>
      </c>
      <c r="J178">
        <v>1.58908342817012E-2</v>
      </c>
      <c r="M178" s="39"/>
    </row>
    <row r="179" spans="2:13">
      <c r="B179">
        <v>10000175</v>
      </c>
      <c r="C179" s="2">
        <v>134714</v>
      </c>
      <c r="D179" s="5">
        <v>3.5900000000000001E-2</v>
      </c>
      <c r="E179" s="3">
        <v>2029</v>
      </c>
      <c r="F179" s="3">
        <v>608</v>
      </c>
      <c r="G179" s="3">
        <v>0.52</v>
      </c>
      <c r="H179" t="s">
        <v>6</v>
      </c>
      <c r="I179" t="s">
        <v>14</v>
      </c>
      <c r="J179">
        <v>5.0366016225598498E-2</v>
      </c>
      <c r="M179" s="39"/>
    </row>
    <row r="180" spans="2:13">
      <c r="B180">
        <v>10000176</v>
      </c>
      <c r="C180" s="2">
        <v>163935</v>
      </c>
      <c r="D180" s="5">
        <v>6.6100000000000006E-2</v>
      </c>
      <c r="E180" s="3">
        <v>2029</v>
      </c>
      <c r="F180" s="3">
        <v>651</v>
      </c>
      <c r="G180" s="3">
        <v>0.2</v>
      </c>
      <c r="H180" t="s">
        <v>6</v>
      </c>
      <c r="I180" t="s">
        <v>14</v>
      </c>
      <c r="J180">
        <v>6.4560412275157402E-4</v>
      </c>
      <c r="M180" s="39"/>
    </row>
    <row r="181" spans="2:13">
      <c r="B181">
        <v>10000177</v>
      </c>
      <c r="C181" s="2">
        <v>129252</v>
      </c>
      <c r="D181" s="5">
        <v>6.8000000000000005E-2</v>
      </c>
      <c r="E181" s="3">
        <v>2029</v>
      </c>
      <c r="F181" s="3">
        <v>767</v>
      </c>
      <c r="G181" s="3">
        <v>0.41000000000000003</v>
      </c>
      <c r="H181" t="s">
        <v>6</v>
      </c>
      <c r="I181" t="s">
        <v>14</v>
      </c>
      <c r="J181" s="78">
        <v>1.7699525609509E-6</v>
      </c>
      <c r="M181" s="39"/>
    </row>
    <row r="182" spans="2:13">
      <c r="B182">
        <v>10000178</v>
      </c>
      <c r="C182" s="2">
        <v>192989</v>
      </c>
      <c r="D182" s="5">
        <v>6.3799999999999996E-2</v>
      </c>
      <c r="E182" s="3">
        <v>2029</v>
      </c>
      <c r="F182" s="3">
        <v>693</v>
      </c>
      <c r="G182" s="3">
        <v>1.0099999999999998</v>
      </c>
      <c r="H182" t="s">
        <v>6</v>
      </c>
      <c r="I182" t="s">
        <v>14</v>
      </c>
      <c r="J182">
        <v>4.57021121942419E-3</v>
      </c>
      <c r="M182" s="39"/>
    </row>
    <row r="183" spans="2:13">
      <c r="B183">
        <v>10000179</v>
      </c>
      <c r="C183" s="2">
        <v>70711</v>
      </c>
      <c r="D183" s="5">
        <v>4.4699999999999997E-2</v>
      </c>
      <c r="E183" s="3">
        <v>2029</v>
      </c>
      <c r="F183" s="3">
        <v>737</v>
      </c>
      <c r="G183" s="3">
        <v>0.68</v>
      </c>
      <c r="H183" t="s">
        <v>6</v>
      </c>
      <c r="I183" t="s">
        <v>14</v>
      </c>
      <c r="J183" s="78">
        <v>4.97563098685052E-5</v>
      </c>
      <c r="M183" s="39"/>
    </row>
    <row r="184" spans="2:13">
      <c r="B184">
        <v>10000180</v>
      </c>
      <c r="C184" s="2">
        <v>59323</v>
      </c>
      <c r="D184" s="5">
        <v>0.02</v>
      </c>
      <c r="E184" s="3">
        <v>2029</v>
      </c>
      <c r="F184" s="3">
        <v>702</v>
      </c>
      <c r="G184" s="3">
        <v>0.44999999999999996</v>
      </c>
      <c r="H184" t="s">
        <v>6</v>
      </c>
      <c r="I184" t="s">
        <v>14</v>
      </c>
      <c r="J184">
        <v>1.16394000333207E-4</v>
      </c>
      <c r="M184" s="39"/>
    </row>
    <row r="185" spans="2:13">
      <c r="B185">
        <v>10000181</v>
      </c>
      <c r="C185" s="2">
        <v>56449</v>
      </c>
      <c r="D185" s="5">
        <v>5.1900000000000002E-2</v>
      </c>
      <c r="E185" s="3">
        <v>2029</v>
      </c>
      <c r="F185" s="3">
        <v>635</v>
      </c>
      <c r="G185" s="3">
        <v>0.27</v>
      </c>
      <c r="H185" t="s">
        <v>6</v>
      </c>
      <c r="I185" t="s">
        <v>14</v>
      </c>
      <c r="J185">
        <v>2.5263619009441699E-3</v>
      </c>
      <c r="M185" s="39"/>
    </row>
    <row r="186" spans="2:13">
      <c r="B186">
        <v>10000182</v>
      </c>
      <c r="C186" s="2">
        <v>192775</v>
      </c>
      <c r="D186" s="5">
        <v>2.8500000000000001E-2</v>
      </c>
      <c r="E186" s="3">
        <v>2029</v>
      </c>
      <c r="F186" s="3">
        <v>768</v>
      </c>
      <c r="G186" s="3">
        <v>0.73999999999999988</v>
      </c>
      <c r="H186" t="s">
        <v>6</v>
      </c>
      <c r="I186" t="s">
        <v>14</v>
      </c>
      <c r="J186" s="78">
        <v>1.05080389900131E-5</v>
      </c>
      <c r="M186" s="39"/>
    </row>
    <row r="187" spans="2:13">
      <c r="B187">
        <v>10000183</v>
      </c>
      <c r="C187" s="2">
        <v>82451</v>
      </c>
      <c r="D187" s="5">
        <v>4.0399999999999998E-2</v>
      </c>
      <c r="E187" s="3">
        <v>2029</v>
      </c>
      <c r="F187" s="3">
        <v>773</v>
      </c>
      <c r="G187" s="3">
        <v>0.41000000000000003</v>
      </c>
      <c r="H187" t="s">
        <v>6</v>
      </c>
      <c r="I187" t="s">
        <v>14</v>
      </c>
      <c r="J187" s="78">
        <v>1.22771131643121E-6</v>
      </c>
      <c r="M187" s="39"/>
    </row>
    <row r="188" spans="2:13">
      <c r="B188">
        <v>10000184</v>
      </c>
      <c r="C188" s="2">
        <v>49555</v>
      </c>
      <c r="D188" s="5">
        <v>6.6199999999999995E-2</v>
      </c>
      <c r="E188" s="3">
        <v>2029</v>
      </c>
      <c r="F188" s="3">
        <v>668</v>
      </c>
      <c r="G188" s="3">
        <v>1.06</v>
      </c>
      <c r="H188" t="s">
        <v>6</v>
      </c>
      <c r="I188" t="s">
        <v>14</v>
      </c>
      <c r="J188">
        <v>2.7111109793862002E-2</v>
      </c>
      <c r="M188" s="39"/>
    </row>
    <row r="189" spans="2:13">
      <c r="B189">
        <v>10000185</v>
      </c>
      <c r="C189" s="2">
        <v>103810</v>
      </c>
      <c r="D189" s="5">
        <v>2.81E-2</v>
      </c>
      <c r="E189" s="3">
        <v>2029</v>
      </c>
      <c r="F189" s="3">
        <v>676</v>
      </c>
      <c r="G189" s="3">
        <v>1.0699999999999998</v>
      </c>
      <c r="H189" t="s">
        <v>6</v>
      </c>
      <c r="I189" t="s">
        <v>14</v>
      </c>
      <c r="J189">
        <v>1.7771314045874301E-2</v>
      </c>
      <c r="M189" s="39"/>
    </row>
    <row r="190" spans="2:13">
      <c r="B190">
        <v>10000186</v>
      </c>
      <c r="C190" s="2">
        <v>144354</v>
      </c>
      <c r="D190" s="5">
        <v>4.6199999999999998E-2</v>
      </c>
      <c r="E190" s="3">
        <v>2029</v>
      </c>
      <c r="F190" s="3">
        <v>695</v>
      </c>
      <c r="G190" s="3">
        <v>0.73999999999999988</v>
      </c>
      <c r="H190" t="s">
        <v>6</v>
      </c>
      <c r="I190" t="s">
        <v>14</v>
      </c>
      <c r="J190">
        <v>8.9949810229554496E-4</v>
      </c>
      <c r="M190" s="39"/>
    </row>
    <row r="191" spans="2:13">
      <c r="B191">
        <v>10000187</v>
      </c>
      <c r="C191" s="2">
        <v>94647</v>
      </c>
      <c r="D191" s="5">
        <v>4.4699999999999997E-2</v>
      </c>
      <c r="E191" s="3">
        <v>2029</v>
      </c>
      <c r="F191" s="3">
        <v>800</v>
      </c>
      <c r="G191" s="3">
        <v>0.66</v>
      </c>
      <c r="H191" t="s">
        <v>6</v>
      </c>
      <c r="I191" t="s">
        <v>14</v>
      </c>
      <c r="J191" s="78">
        <v>9.5563746511225396E-7</v>
      </c>
      <c r="M191" s="39"/>
    </row>
    <row r="192" spans="2:13">
      <c r="B192">
        <v>10000188</v>
      </c>
      <c r="C192" s="2">
        <v>67518</v>
      </c>
      <c r="D192" s="5">
        <v>6.0999999999999999E-2</v>
      </c>
      <c r="E192" s="3">
        <v>2029</v>
      </c>
      <c r="F192" s="3">
        <v>703</v>
      </c>
      <c r="G192" s="3">
        <v>0.32999999999999996</v>
      </c>
      <c r="H192" t="s">
        <v>6</v>
      </c>
      <c r="I192" t="s">
        <v>14</v>
      </c>
      <c r="J192" s="78">
        <v>5.6047344792256799E-5</v>
      </c>
      <c r="M192" s="39"/>
    </row>
    <row r="193" spans="2:13">
      <c r="B193">
        <v>10000189</v>
      </c>
      <c r="C193" s="2">
        <v>164930</v>
      </c>
      <c r="D193" s="5">
        <v>3.04E-2</v>
      </c>
      <c r="E193" s="3">
        <v>2029</v>
      </c>
      <c r="F193" s="3">
        <v>620</v>
      </c>
      <c r="G193" s="3">
        <v>1.0299999999999998</v>
      </c>
      <c r="H193" t="s">
        <v>6</v>
      </c>
      <c r="I193" t="s">
        <v>14</v>
      </c>
      <c r="J193">
        <v>0.30547013639828802</v>
      </c>
      <c r="M193" s="39"/>
    </row>
    <row r="194" spans="2:13">
      <c r="B194">
        <v>10000190</v>
      </c>
      <c r="C194" s="2">
        <v>110226</v>
      </c>
      <c r="D194" s="5">
        <v>3.9E-2</v>
      </c>
      <c r="E194" s="3">
        <v>2029</v>
      </c>
      <c r="F194" s="3">
        <v>788</v>
      </c>
      <c r="G194" s="3">
        <v>0.41999999999999993</v>
      </c>
      <c r="H194" t="s">
        <v>6</v>
      </c>
      <c r="I194" t="s">
        <v>14</v>
      </c>
      <c r="J194" s="78">
        <v>5.2020705667392195E-7</v>
      </c>
      <c r="M194" s="39"/>
    </row>
    <row r="195" spans="2:13">
      <c r="B195">
        <v>10000191</v>
      </c>
      <c r="C195" s="2">
        <v>26535</v>
      </c>
      <c r="D195" s="5">
        <v>2.86E-2</v>
      </c>
      <c r="E195" s="3">
        <v>2029</v>
      </c>
      <c r="F195" s="3">
        <v>751</v>
      </c>
      <c r="G195" s="3">
        <v>0.87</v>
      </c>
      <c r="H195" t="s">
        <v>6</v>
      </c>
      <c r="I195" t="s">
        <v>14</v>
      </c>
      <c r="J195" s="78">
        <v>6.1204972532601603E-5</v>
      </c>
      <c r="M195" s="39"/>
    </row>
    <row r="196" spans="2:13">
      <c r="B196">
        <v>10000192</v>
      </c>
      <c r="C196" s="2">
        <v>181874</v>
      </c>
      <c r="D196" s="5">
        <v>5.0700000000000002E-2</v>
      </c>
      <c r="E196" s="3">
        <v>2029</v>
      </c>
      <c r="F196" s="3">
        <v>775</v>
      </c>
      <c r="G196" s="3">
        <v>1.06</v>
      </c>
      <c r="H196" t="s">
        <v>6</v>
      </c>
      <c r="I196" t="s">
        <v>14</v>
      </c>
      <c r="J196" s="78">
        <v>4.0922581985723901E-5</v>
      </c>
      <c r="M196" s="39"/>
    </row>
    <row r="197" spans="2:13">
      <c r="B197">
        <v>10000193</v>
      </c>
      <c r="C197" s="2">
        <v>165025</v>
      </c>
      <c r="D197" s="5">
        <v>6.0999999999999999E-2</v>
      </c>
      <c r="E197" s="3">
        <v>2029</v>
      </c>
      <c r="F197" s="3">
        <v>723</v>
      </c>
      <c r="G197" s="3">
        <v>1.08</v>
      </c>
      <c r="H197" t="s">
        <v>6</v>
      </c>
      <c r="I197" t="s">
        <v>14</v>
      </c>
      <c r="J197">
        <v>1.0885049201015901E-3</v>
      </c>
      <c r="M197" s="39"/>
    </row>
    <row r="198" spans="2:13">
      <c r="B198">
        <v>10000194</v>
      </c>
      <c r="C198" s="2">
        <v>103126</v>
      </c>
      <c r="D198" s="5">
        <v>2.53E-2</v>
      </c>
      <c r="E198" s="3">
        <v>2029</v>
      </c>
      <c r="F198" s="3">
        <v>716</v>
      </c>
      <c r="G198" s="3">
        <v>0.2</v>
      </c>
      <c r="H198" t="s">
        <v>6</v>
      </c>
      <c r="I198" t="s">
        <v>14</v>
      </c>
      <c r="J198" s="78">
        <v>1.2279972761809601E-5</v>
      </c>
      <c r="M198" s="39"/>
    </row>
    <row r="199" spans="2:13">
      <c r="B199">
        <v>10000195</v>
      </c>
      <c r="C199" s="2">
        <v>111860</v>
      </c>
      <c r="D199" s="5">
        <v>4.9000000000000002E-2</v>
      </c>
      <c r="E199" s="3">
        <v>2029</v>
      </c>
      <c r="F199" s="3">
        <v>760</v>
      </c>
      <c r="G199" s="3">
        <v>0.72999999999999987</v>
      </c>
      <c r="H199" t="s">
        <v>6</v>
      </c>
      <c r="I199" t="s">
        <v>14</v>
      </c>
      <c r="J199" s="78">
        <v>1.6184389956114999E-5</v>
      </c>
      <c r="M199" s="39"/>
    </row>
    <row r="200" spans="2:13">
      <c r="B200">
        <v>10000196</v>
      </c>
      <c r="C200" s="2">
        <v>43013</v>
      </c>
      <c r="D200" s="5">
        <v>4.5400000000000003E-2</v>
      </c>
      <c r="E200" s="3">
        <v>2029</v>
      </c>
      <c r="F200" s="3">
        <v>715</v>
      </c>
      <c r="G200" s="3">
        <v>0.31999999999999995</v>
      </c>
      <c r="H200" t="s">
        <v>6</v>
      </c>
      <c r="I200" t="s">
        <v>14</v>
      </c>
      <c r="J200" s="78">
        <v>2.5503126366311E-5</v>
      </c>
      <c r="M200" s="39"/>
    </row>
    <row r="201" spans="2:13">
      <c r="B201">
        <v>10000197</v>
      </c>
      <c r="C201" s="2">
        <v>12589</v>
      </c>
      <c r="D201" s="5">
        <v>3.7699999999999997E-2</v>
      </c>
      <c r="E201" s="3">
        <v>2029</v>
      </c>
      <c r="F201" s="3">
        <v>602</v>
      </c>
      <c r="G201" s="3">
        <v>0.32999999999999996</v>
      </c>
      <c r="H201" t="s">
        <v>6</v>
      </c>
      <c r="I201" t="s">
        <v>14</v>
      </c>
      <c r="J201">
        <v>2.57910572322365E-2</v>
      </c>
      <c r="M201" s="39"/>
    </row>
    <row r="202" spans="2:13">
      <c r="B202">
        <v>10000198</v>
      </c>
      <c r="C202" s="2">
        <v>165775</v>
      </c>
      <c r="D202" s="5">
        <v>6.9800000000000001E-2</v>
      </c>
      <c r="E202" s="3">
        <v>2029</v>
      </c>
      <c r="F202" s="3">
        <v>601</v>
      </c>
      <c r="G202" s="3">
        <v>0.25</v>
      </c>
      <c r="H202" t="s">
        <v>6</v>
      </c>
      <c r="I202" t="s">
        <v>14</v>
      </c>
      <c r="J202">
        <v>1.76846361673096E-2</v>
      </c>
      <c r="M202" s="39"/>
    </row>
    <row r="203" spans="2:13">
      <c r="B203">
        <v>10000199</v>
      </c>
      <c r="C203" s="2">
        <v>108097</v>
      </c>
      <c r="D203" s="5">
        <v>4.87E-2</v>
      </c>
      <c r="E203" s="3">
        <v>2029</v>
      </c>
      <c r="F203" s="3">
        <v>787</v>
      </c>
      <c r="G203" s="3">
        <v>0.5</v>
      </c>
      <c r="H203" t="s">
        <v>6</v>
      </c>
      <c r="I203" t="s">
        <v>14</v>
      </c>
      <c r="J203" s="78">
        <v>8.6417785156254702E-7</v>
      </c>
      <c r="M203" s="39"/>
    </row>
    <row r="204" spans="2:13">
      <c r="B204">
        <v>10000200</v>
      </c>
      <c r="C204" s="2">
        <v>6441</v>
      </c>
      <c r="D204" s="5">
        <v>4.5100000000000001E-2</v>
      </c>
      <c r="E204" s="3">
        <v>2029</v>
      </c>
      <c r="F204" s="3">
        <v>631</v>
      </c>
      <c r="G204" s="3">
        <v>0.74999999999999989</v>
      </c>
      <c r="H204" t="s">
        <v>6</v>
      </c>
      <c r="I204" t="s">
        <v>14</v>
      </c>
      <c r="J204">
        <v>4.4999212636644297E-2</v>
      </c>
      <c r="M204" s="39"/>
    </row>
    <row r="205" spans="2:13">
      <c r="B205">
        <v>10000201</v>
      </c>
      <c r="C205" s="2">
        <v>113621</v>
      </c>
      <c r="D205" s="5">
        <v>3.3700000000000001E-2</v>
      </c>
      <c r="E205" s="3">
        <v>2029</v>
      </c>
      <c r="F205" s="3">
        <v>742</v>
      </c>
      <c r="G205" s="3">
        <v>0.71000000000000008</v>
      </c>
      <c r="H205" t="s">
        <v>6</v>
      </c>
      <c r="I205" t="s">
        <v>14</v>
      </c>
      <c r="J205" s="78">
        <v>4.33704546947773E-5</v>
      </c>
      <c r="M205" s="39"/>
    </row>
    <row r="206" spans="2:13">
      <c r="B206">
        <v>10000202</v>
      </c>
      <c r="C206" s="2">
        <v>140111</v>
      </c>
      <c r="D206" s="5">
        <v>2.7900000000000001E-2</v>
      </c>
      <c r="E206" s="3">
        <v>2029</v>
      </c>
      <c r="F206" s="3">
        <v>668</v>
      </c>
      <c r="G206" s="3">
        <v>0.65</v>
      </c>
      <c r="H206" t="s">
        <v>6</v>
      </c>
      <c r="I206" t="s">
        <v>14</v>
      </c>
      <c r="J206">
        <v>2.8175251628269299E-3</v>
      </c>
      <c r="M206" s="39"/>
    </row>
    <row r="207" spans="2:13">
      <c r="B207">
        <v>10000203</v>
      </c>
      <c r="C207" s="2">
        <v>97779</v>
      </c>
      <c r="D207" s="5">
        <v>2.7900000000000001E-2</v>
      </c>
      <c r="E207" s="3">
        <v>2029</v>
      </c>
      <c r="F207" s="3">
        <v>604</v>
      </c>
      <c r="G207" s="3">
        <v>0.2</v>
      </c>
      <c r="H207" t="s">
        <v>6</v>
      </c>
      <c r="I207" t="s">
        <v>14</v>
      </c>
      <c r="J207">
        <v>1.1214912728501E-2</v>
      </c>
      <c r="M207" s="39"/>
    </row>
    <row r="208" spans="2:13">
      <c r="B208">
        <v>10000204</v>
      </c>
      <c r="C208" s="2">
        <v>161588</v>
      </c>
      <c r="D208" s="5">
        <v>4.9500000000000002E-2</v>
      </c>
      <c r="E208" s="3">
        <v>2029</v>
      </c>
      <c r="F208" s="3">
        <v>787</v>
      </c>
      <c r="G208" s="3">
        <v>0.30999999999999994</v>
      </c>
      <c r="H208" t="s">
        <v>6</v>
      </c>
      <c r="I208" t="s">
        <v>14</v>
      </c>
      <c r="J208" s="78">
        <v>2.9920817423210999E-7</v>
      </c>
      <c r="M208" s="39"/>
    </row>
    <row r="209" spans="2:13">
      <c r="B209">
        <v>10000205</v>
      </c>
      <c r="C209" s="2">
        <v>163627</v>
      </c>
      <c r="D209" s="5">
        <v>4.53E-2</v>
      </c>
      <c r="E209" s="3">
        <v>2029</v>
      </c>
      <c r="F209" s="3">
        <v>600</v>
      </c>
      <c r="G209" s="3">
        <v>0.9</v>
      </c>
      <c r="H209" t="s">
        <v>6</v>
      </c>
      <c r="I209" t="s">
        <v>14</v>
      </c>
      <c r="J209">
        <v>0.41878931470688202</v>
      </c>
      <c r="M209" s="39"/>
    </row>
    <row r="210" spans="2:13">
      <c r="B210">
        <v>10000206</v>
      </c>
      <c r="C210" s="2">
        <v>174099</v>
      </c>
      <c r="D210" s="5">
        <v>0.05</v>
      </c>
      <c r="E210" s="3">
        <v>2029</v>
      </c>
      <c r="F210" s="3">
        <v>637</v>
      </c>
      <c r="G210" s="3">
        <v>0.2</v>
      </c>
      <c r="H210" t="s">
        <v>6</v>
      </c>
      <c r="I210" t="s">
        <v>14</v>
      </c>
      <c r="J210">
        <v>1.5145197061683499E-3</v>
      </c>
      <c r="M210" s="39"/>
    </row>
    <row r="211" spans="2:13">
      <c r="B211">
        <v>10000207</v>
      </c>
      <c r="C211" s="2">
        <v>66201</v>
      </c>
      <c r="D211" s="5">
        <v>6.3100000000000003E-2</v>
      </c>
      <c r="E211" s="3">
        <v>2029</v>
      </c>
      <c r="F211" s="3">
        <v>625</v>
      </c>
      <c r="G211" s="3">
        <v>0.56999999999999995</v>
      </c>
      <c r="H211" t="s">
        <v>6</v>
      </c>
      <c r="I211" t="s">
        <v>14</v>
      </c>
      <c r="J211">
        <v>2.4266751869286299E-2</v>
      </c>
      <c r="M211" s="39"/>
    </row>
    <row r="212" spans="2:13">
      <c r="B212">
        <v>10000208</v>
      </c>
      <c r="C212" s="2">
        <v>99940</v>
      </c>
      <c r="D212" s="5">
        <v>5.4399999999999997E-2</v>
      </c>
      <c r="E212" s="3">
        <v>2029</v>
      </c>
      <c r="F212" s="3">
        <v>787</v>
      </c>
      <c r="G212" s="3">
        <v>0.97999999999999987</v>
      </c>
      <c r="H212" t="s">
        <v>6</v>
      </c>
      <c r="I212" t="s">
        <v>14</v>
      </c>
      <c r="J212" s="78">
        <v>1.25977992135502E-5</v>
      </c>
      <c r="M212" s="39"/>
    </row>
    <row r="213" spans="2:13">
      <c r="B213">
        <v>10000209</v>
      </c>
      <c r="C213" s="2">
        <v>131704</v>
      </c>
      <c r="D213" s="5">
        <v>3.4700000000000002E-2</v>
      </c>
      <c r="E213" s="3">
        <v>2029</v>
      </c>
      <c r="F213" s="3">
        <v>666</v>
      </c>
      <c r="G213" s="3">
        <v>0.5</v>
      </c>
      <c r="H213" t="s">
        <v>6</v>
      </c>
      <c r="I213" t="s">
        <v>14</v>
      </c>
      <c r="J213">
        <v>1.37972820621104E-3</v>
      </c>
      <c r="M213" s="39"/>
    </row>
    <row r="214" spans="2:13">
      <c r="B214">
        <v>10000210</v>
      </c>
      <c r="C214" s="2">
        <v>191650</v>
      </c>
      <c r="D214" s="5">
        <v>2.0799999999999999E-2</v>
      </c>
      <c r="E214" s="3">
        <v>2029</v>
      </c>
      <c r="F214" s="3">
        <v>768</v>
      </c>
      <c r="G214" s="3">
        <v>0.9</v>
      </c>
      <c r="H214" t="s">
        <v>6</v>
      </c>
      <c r="I214" t="s">
        <v>14</v>
      </c>
      <c r="J214" s="78">
        <v>2.56692969013348E-5</v>
      </c>
      <c r="M214" s="39"/>
    </row>
    <row r="215" spans="2:13">
      <c r="B215">
        <v>10000211</v>
      </c>
      <c r="C215" s="2">
        <v>187508</v>
      </c>
      <c r="D215" s="5">
        <v>2.6100000000000002E-2</v>
      </c>
      <c r="E215" s="3">
        <v>2029</v>
      </c>
      <c r="F215" s="3">
        <v>645</v>
      </c>
      <c r="G215" s="3">
        <v>0.70000000000000007</v>
      </c>
      <c r="H215" t="s">
        <v>6</v>
      </c>
      <c r="I215" t="s">
        <v>14</v>
      </c>
      <c r="J215">
        <v>1.49538478205039E-2</v>
      </c>
      <c r="M215" s="39"/>
    </row>
    <row r="216" spans="2:13">
      <c r="B216">
        <v>10000212</v>
      </c>
      <c r="C216" s="2">
        <v>81525</v>
      </c>
      <c r="D216" s="5">
        <v>5.4899999999999997E-2</v>
      </c>
      <c r="E216" s="3">
        <v>2029</v>
      </c>
      <c r="F216" s="3">
        <v>660</v>
      </c>
      <c r="G216" s="3">
        <v>1.0099999999999998</v>
      </c>
      <c r="H216" t="s">
        <v>6</v>
      </c>
      <c r="I216" t="s">
        <v>14</v>
      </c>
      <c r="J216">
        <v>3.3191502606677602E-2</v>
      </c>
      <c r="M216" s="39"/>
    </row>
    <row r="217" spans="2:13">
      <c r="B217">
        <v>10000213</v>
      </c>
      <c r="C217" s="2">
        <v>26612</v>
      </c>
      <c r="D217" s="5">
        <v>2.6499999999999999E-2</v>
      </c>
      <c r="E217" s="3">
        <v>2029</v>
      </c>
      <c r="F217" s="3">
        <v>663</v>
      </c>
      <c r="G217" s="3">
        <v>0.53999999999999992</v>
      </c>
      <c r="H217" t="s">
        <v>6</v>
      </c>
      <c r="I217" t="s">
        <v>14</v>
      </c>
      <c r="J217">
        <v>2.0696690707952001E-3</v>
      </c>
      <c r="M217" s="39"/>
    </row>
    <row r="218" spans="2:13">
      <c r="B218">
        <v>10000214</v>
      </c>
      <c r="C218" s="2">
        <v>198892</v>
      </c>
      <c r="D218" s="5">
        <v>3.8800000000000001E-2</v>
      </c>
      <c r="E218" s="3">
        <v>2029</v>
      </c>
      <c r="F218" s="3">
        <v>739</v>
      </c>
      <c r="G218" s="3">
        <v>0.27</v>
      </c>
      <c r="H218" t="s">
        <v>6</v>
      </c>
      <c r="I218" t="s">
        <v>14</v>
      </c>
      <c r="J218" s="78">
        <v>4.46603114068043E-6</v>
      </c>
      <c r="M218" s="39"/>
    </row>
    <row r="219" spans="2:13">
      <c r="B219">
        <v>10000215</v>
      </c>
      <c r="C219" s="2">
        <v>123048</v>
      </c>
      <c r="D219" s="5">
        <v>4.9500000000000002E-2</v>
      </c>
      <c r="E219" s="3">
        <v>2029</v>
      </c>
      <c r="F219" s="3">
        <v>728</v>
      </c>
      <c r="G219" s="3">
        <v>0.2</v>
      </c>
      <c r="H219" t="s">
        <v>6</v>
      </c>
      <c r="I219" t="s">
        <v>14</v>
      </c>
      <c r="J219" s="78">
        <v>5.9083874215478499E-6</v>
      </c>
      <c r="M219" s="39"/>
    </row>
    <row r="220" spans="2:13">
      <c r="B220">
        <v>10000216</v>
      </c>
      <c r="C220" s="2">
        <v>41999</v>
      </c>
      <c r="D220" s="5">
        <v>5.57E-2</v>
      </c>
      <c r="E220" s="3">
        <v>2029</v>
      </c>
      <c r="F220" s="3">
        <v>606</v>
      </c>
      <c r="G220" s="3">
        <v>1.02</v>
      </c>
      <c r="H220" t="s">
        <v>6</v>
      </c>
      <c r="I220" t="s">
        <v>14</v>
      </c>
      <c r="J220">
        <v>0.49408295550648401</v>
      </c>
      <c r="M220" s="39"/>
    </row>
    <row r="221" spans="2:13">
      <c r="B221">
        <v>10000217</v>
      </c>
      <c r="C221" s="2">
        <v>87911</v>
      </c>
      <c r="D221" s="5">
        <v>2.7099999999999999E-2</v>
      </c>
      <c r="E221" s="3">
        <v>2029</v>
      </c>
      <c r="F221" s="3">
        <v>638</v>
      </c>
      <c r="G221" s="3">
        <v>0.95000000000000007</v>
      </c>
      <c r="H221" t="s">
        <v>6</v>
      </c>
      <c r="I221" t="s">
        <v>14</v>
      </c>
      <c r="J221">
        <v>8.5851580968721003E-2</v>
      </c>
      <c r="M221" s="39"/>
    </row>
    <row r="222" spans="2:13">
      <c r="B222">
        <v>10000218</v>
      </c>
      <c r="C222" s="2">
        <v>152885</v>
      </c>
      <c r="D222" s="5">
        <v>6.5699999999999995E-2</v>
      </c>
      <c r="E222" s="3">
        <v>2029</v>
      </c>
      <c r="F222" s="3">
        <v>654</v>
      </c>
      <c r="G222" s="3">
        <v>0.2</v>
      </c>
      <c r="H222" t="s">
        <v>6</v>
      </c>
      <c r="I222" t="s">
        <v>14</v>
      </c>
      <c r="J222">
        <v>5.3774992915564296E-4</v>
      </c>
      <c r="M222" s="39"/>
    </row>
    <row r="223" spans="2:13">
      <c r="B223">
        <v>10000219</v>
      </c>
      <c r="C223" s="2">
        <v>19917</v>
      </c>
      <c r="D223" s="5">
        <v>2.98E-2</v>
      </c>
      <c r="E223" s="3">
        <v>2029</v>
      </c>
      <c r="F223" s="3">
        <v>752</v>
      </c>
      <c r="G223" s="3">
        <v>0.57999999999999996</v>
      </c>
      <c r="H223" t="s">
        <v>6</v>
      </c>
      <c r="I223" t="s">
        <v>14</v>
      </c>
      <c r="J223" s="78">
        <v>1.14094316123142E-5</v>
      </c>
      <c r="M223" s="39"/>
    </row>
    <row r="224" spans="2:13">
      <c r="B224">
        <v>10000220</v>
      </c>
      <c r="C224" s="2">
        <v>113546</v>
      </c>
      <c r="D224" s="5">
        <v>5.5300000000000002E-2</v>
      </c>
      <c r="E224" s="3">
        <v>2029</v>
      </c>
      <c r="F224" s="3">
        <v>799</v>
      </c>
      <c r="G224" s="3">
        <v>0.36</v>
      </c>
      <c r="H224" t="s">
        <v>6</v>
      </c>
      <c r="I224" t="s">
        <v>14</v>
      </c>
      <c r="J224" s="78">
        <v>1.90309599938446E-7</v>
      </c>
      <c r="M224" s="39"/>
    </row>
    <row r="225" spans="2:13">
      <c r="B225">
        <v>10000221</v>
      </c>
      <c r="C225" s="2">
        <v>86349</v>
      </c>
      <c r="D225" s="5">
        <v>3.1899999999999998E-2</v>
      </c>
      <c r="E225" s="3">
        <v>2029</v>
      </c>
      <c r="F225" s="3">
        <v>624</v>
      </c>
      <c r="G225" s="3">
        <v>0.27</v>
      </c>
      <c r="H225" t="s">
        <v>6</v>
      </c>
      <c r="I225" t="s">
        <v>14</v>
      </c>
      <c r="J225">
        <v>4.9283562359874796E-3</v>
      </c>
      <c r="M225" s="39"/>
    </row>
    <row r="226" spans="2:13">
      <c r="B226">
        <v>10000222</v>
      </c>
      <c r="C226" s="2">
        <v>52255</v>
      </c>
      <c r="D226" s="5">
        <v>5.5E-2</v>
      </c>
      <c r="E226" s="3">
        <v>2029</v>
      </c>
      <c r="F226" s="3">
        <v>617</v>
      </c>
      <c r="G226" s="3">
        <v>0.85</v>
      </c>
      <c r="H226" t="s">
        <v>6</v>
      </c>
      <c r="I226" t="s">
        <v>14</v>
      </c>
      <c r="J226">
        <v>0.16201669218874701</v>
      </c>
      <c r="M226" s="39"/>
    </row>
    <row r="227" spans="2:13">
      <c r="B227">
        <v>10000223</v>
      </c>
      <c r="C227" s="2">
        <v>100659</v>
      </c>
      <c r="D227" s="5">
        <v>2.7900000000000001E-2</v>
      </c>
      <c r="E227" s="3">
        <v>2029</v>
      </c>
      <c r="F227" s="3">
        <v>681</v>
      </c>
      <c r="G227" s="3">
        <v>0.57999999999999996</v>
      </c>
      <c r="H227" t="s">
        <v>6</v>
      </c>
      <c r="I227" t="s">
        <v>14</v>
      </c>
      <c r="J227">
        <v>8.6457556268550997E-4</v>
      </c>
      <c r="M227" s="39"/>
    </row>
    <row r="228" spans="2:13">
      <c r="B228">
        <v>10000224</v>
      </c>
      <c r="C228" s="2">
        <v>133724</v>
      </c>
      <c r="D228" s="5">
        <v>5.11E-2</v>
      </c>
      <c r="E228" s="3">
        <v>2029</v>
      </c>
      <c r="F228" s="3">
        <v>794</v>
      </c>
      <c r="G228" s="3">
        <v>0.80999999999999994</v>
      </c>
      <c r="H228" t="s">
        <v>6</v>
      </c>
      <c r="I228" t="s">
        <v>14</v>
      </c>
      <c r="J228" s="78">
        <v>3.18282679344865E-6</v>
      </c>
      <c r="M228" s="39"/>
    </row>
    <row r="229" spans="2:13">
      <c r="B229">
        <v>10000225</v>
      </c>
      <c r="C229" s="2">
        <v>163167</v>
      </c>
      <c r="D229" s="5">
        <v>3.6499999999999998E-2</v>
      </c>
      <c r="E229" s="3">
        <v>2029</v>
      </c>
      <c r="F229" s="3">
        <v>755</v>
      </c>
      <c r="G229" s="3">
        <v>0.91</v>
      </c>
      <c r="H229" t="s">
        <v>6</v>
      </c>
      <c r="I229" t="s">
        <v>14</v>
      </c>
      <c r="J229" s="78">
        <v>5.99586115368925E-5</v>
      </c>
      <c r="M229" s="39"/>
    </row>
    <row r="230" spans="2:13">
      <c r="B230">
        <v>10000226</v>
      </c>
      <c r="C230" s="2">
        <v>62285</v>
      </c>
      <c r="D230" s="5">
        <v>5.6000000000000001E-2</v>
      </c>
      <c r="E230" s="3">
        <v>2029</v>
      </c>
      <c r="F230" s="3">
        <v>612</v>
      </c>
      <c r="G230" s="3">
        <v>0.86</v>
      </c>
      <c r="H230" t="s">
        <v>6</v>
      </c>
      <c r="I230" t="s">
        <v>14</v>
      </c>
      <c r="J230">
        <v>0.217100996227862</v>
      </c>
      <c r="M230" s="39"/>
    </row>
    <row r="231" spans="2:13">
      <c r="B231">
        <v>10000227</v>
      </c>
      <c r="C231" s="2">
        <v>177453</v>
      </c>
      <c r="D231" s="5">
        <v>6.8900000000000003E-2</v>
      </c>
      <c r="E231" s="3">
        <v>2029</v>
      </c>
      <c r="F231" s="3">
        <v>795</v>
      </c>
      <c r="G231" s="3">
        <v>0.25</v>
      </c>
      <c r="H231" t="s">
        <v>6</v>
      </c>
      <c r="I231" t="s">
        <v>14</v>
      </c>
      <c r="J231" s="78">
        <v>1.31428830152768E-7</v>
      </c>
      <c r="M231" s="39"/>
    </row>
    <row r="232" spans="2:13">
      <c r="B232">
        <v>10000228</v>
      </c>
      <c r="C232" s="2">
        <v>182018</v>
      </c>
      <c r="D232" s="5">
        <v>5.6000000000000001E-2</v>
      </c>
      <c r="E232" s="3">
        <v>2029</v>
      </c>
      <c r="F232" s="3">
        <v>640</v>
      </c>
      <c r="G232" s="3">
        <v>0.59</v>
      </c>
      <c r="H232" t="s">
        <v>6</v>
      </c>
      <c r="I232" t="s">
        <v>14</v>
      </c>
      <c r="J232">
        <v>1.10202462626641E-2</v>
      </c>
      <c r="M232" s="39"/>
    </row>
    <row r="233" spans="2:13">
      <c r="B233">
        <v>10000229</v>
      </c>
      <c r="C233" s="2">
        <v>65719</v>
      </c>
      <c r="D233" s="5">
        <v>4.9799999999999997E-2</v>
      </c>
      <c r="E233" s="3">
        <v>2029</v>
      </c>
      <c r="F233" s="3">
        <v>659</v>
      </c>
      <c r="G233" s="3">
        <v>0.54999999999999993</v>
      </c>
      <c r="H233" t="s">
        <v>6</v>
      </c>
      <c r="I233" t="s">
        <v>14</v>
      </c>
      <c r="J233">
        <v>2.79087902093718E-3</v>
      </c>
      <c r="M233" s="39"/>
    </row>
    <row r="234" spans="2:13">
      <c r="B234">
        <v>10000230</v>
      </c>
      <c r="C234" s="2">
        <v>66233</v>
      </c>
      <c r="D234" s="5">
        <v>5.4899999999999997E-2</v>
      </c>
      <c r="E234" s="3">
        <v>2029</v>
      </c>
      <c r="F234" s="3">
        <v>652</v>
      </c>
      <c r="G234" s="3">
        <v>0.73999999999999988</v>
      </c>
      <c r="H234" t="s">
        <v>6</v>
      </c>
      <c r="I234" t="s">
        <v>14</v>
      </c>
      <c r="J234">
        <v>1.2234375423520299E-2</v>
      </c>
      <c r="M234" s="39"/>
    </row>
    <row r="235" spans="2:13">
      <c r="B235">
        <v>10000231</v>
      </c>
      <c r="C235" s="2">
        <v>66206</v>
      </c>
      <c r="D235" s="5">
        <v>5.6899999999999999E-2</v>
      </c>
      <c r="E235" s="3">
        <v>2029</v>
      </c>
      <c r="F235" s="3">
        <v>652</v>
      </c>
      <c r="G235" s="3">
        <v>0.2</v>
      </c>
      <c r="H235" t="s">
        <v>6</v>
      </c>
      <c r="I235" t="s">
        <v>14</v>
      </c>
      <c r="J235">
        <v>6.0744264552115099E-4</v>
      </c>
      <c r="M235" s="39"/>
    </row>
    <row r="236" spans="2:13">
      <c r="B236">
        <v>10000232</v>
      </c>
      <c r="C236" s="2">
        <v>151613</v>
      </c>
      <c r="D236" s="5">
        <v>5.3100000000000001E-2</v>
      </c>
      <c r="E236" s="3">
        <v>2029</v>
      </c>
      <c r="F236" s="3">
        <v>800</v>
      </c>
      <c r="G236" s="3">
        <v>1.02</v>
      </c>
      <c r="H236" t="s">
        <v>6</v>
      </c>
      <c r="I236" t="s">
        <v>14</v>
      </c>
      <c r="J236" s="78">
        <v>7.1295639907854599E-6</v>
      </c>
      <c r="M236" s="39"/>
    </row>
    <row r="237" spans="2:13">
      <c r="B237">
        <v>10000233</v>
      </c>
      <c r="C237" s="2">
        <v>71922</v>
      </c>
      <c r="D237" s="5">
        <v>5.1299999999999998E-2</v>
      </c>
      <c r="E237" s="3">
        <v>2029</v>
      </c>
      <c r="F237" s="3">
        <v>790</v>
      </c>
      <c r="G237" s="3">
        <v>0.2</v>
      </c>
      <c r="H237" t="s">
        <v>6</v>
      </c>
      <c r="I237" t="s">
        <v>14</v>
      </c>
      <c r="J237" s="78">
        <v>1.3485288513545201E-7</v>
      </c>
      <c r="M237" s="39"/>
    </row>
    <row r="238" spans="2:13">
      <c r="B238">
        <v>10000234</v>
      </c>
      <c r="C238" s="2">
        <v>89730</v>
      </c>
      <c r="D238" s="5">
        <v>5.04E-2</v>
      </c>
      <c r="E238" s="3">
        <v>2029</v>
      </c>
      <c r="F238" s="3">
        <v>693</v>
      </c>
      <c r="G238" s="3">
        <v>0.44999999999999996</v>
      </c>
      <c r="H238" t="s">
        <v>6</v>
      </c>
      <c r="I238" t="s">
        <v>14</v>
      </c>
      <c r="J238">
        <v>2.0146149330886601E-4</v>
      </c>
      <c r="M238" s="39"/>
    </row>
    <row r="239" spans="2:13">
      <c r="B239">
        <v>10000235</v>
      </c>
      <c r="C239" s="2">
        <v>166402</v>
      </c>
      <c r="D239" s="5">
        <v>2.75E-2</v>
      </c>
      <c r="E239" s="3">
        <v>2029</v>
      </c>
      <c r="F239" s="3">
        <v>653</v>
      </c>
      <c r="G239" s="3">
        <v>0.48</v>
      </c>
      <c r="H239" t="s">
        <v>6</v>
      </c>
      <c r="I239" t="s">
        <v>14</v>
      </c>
      <c r="J239">
        <v>2.7222670914230401E-3</v>
      </c>
      <c r="M239" s="39"/>
    </row>
    <row r="240" spans="2:13">
      <c r="B240">
        <v>10000236</v>
      </c>
      <c r="C240" s="2">
        <v>70330</v>
      </c>
      <c r="D240" s="5">
        <v>6.5000000000000002E-2</v>
      </c>
      <c r="E240" s="3">
        <v>2029</v>
      </c>
      <c r="F240" s="3">
        <v>745</v>
      </c>
      <c r="G240" s="3">
        <v>0.35</v>
      </c>
      <c r="H240" t="s">
        <v>6</v>
      </c>
      <c r="I240" t="s">
        <v>14</v>
      </c>
      <c r="J240" s="78">
        <v>4.8417841236141201E-6</v>
      </c>
      <c r="M240" s="39"/>
    </row>
    <row r="241" spans="2:13">
      <c r="B241">
        <v>10000237</v>
      </c>
      <c r="C241" s="2">
        <v>97002</v>
      </c>
      <c r="D241" s="5">
        <v>5.7799999999999997E-2</v>
      </c>
      <c r="E241" s="3">
        <v>2029</v>
      </c>
      <c r="F241" s="3">
        <v>669</v>
      </c>
      <c r="G241" s="3">
        <v>0.97999999999999987</v>
      </c>
      <c r="H241" t="s">
        <v>6</v>
      </c>
      <c r="I241" t="s">
        <v>14</v>
      </c>
      <c r="J241">
        <v>1.6498035803534199E-2</v>
      </c>
      <c r="M241" s="39"/>
    </row>
    <row r="242" spans="2:13">
      <c r="B242">
        <v>10000238</v>
      </c>
      <c r="C242" s="2">
        <v>23391</v>
      </c>
      <c r="D242" s="5">
        <v>5.3499999999999999E-2</v>
      </c>
      <c r="E242" s="3">
        <v>2029</v>
      </c>
      <c r="F242" s="3">
        <v>715</v>
      </c>
      <c r="G242" s="3">
        <v>0.83</v>
      </c>
      <c r="H242" t="s">
        <v>6</v>
      </c>
      <c r="I242" t="s">
        <v>14</v>
      </c>
      <c r="J242">
        <v>4.3938105087329801E-4</v>
      </c>
      <c r="M242" s="39"/>
    </row>
    <row r="243" spans="2:13">
      <c r="B243">
        <v>10000239</v>
      </c>
      <c r="C243" s="2">
        <v>103628</v>
      </c>
      <c r="D243" s="5">
        <v>4.9000000000000002E-2</v>
      </c>
      <c r="E243" s="3">
        <v>2029</v>
      </c>
      <c r="F243" s="3">
        <v>709</v>
      </c>
      <c r="G243" s="3">
        <v>0.64</v>
      </c>
      <c r="H243" t="s">
        <v>6</v>
      </c>
      <c r="I243" t="s">
        <v>14</v>
      </c>
      <c r="J243">
        <v>2.1936765136768501E-4</v>
      </c>
      <c r="M243" s="39"/>
    </row>
    <row r="244" spans="2:13">
      <c r="B244">
        <v>10000240</v>
      </c>
      <c r="C244" s="2">
        <v>141392</v>
      </c>
      <c r="D244" s="5">
        <v>3.9600000000000003E-2</v>
      </c>
      <c r="E244" s="3">
        <v>2029</v>
      </c>
      <c r="F244" s="3">
        <v>605</v>
      </c>
      <c r="G244" s="3">
        <v>0.41000000000000003</v>
      </c>
      <c r="H244" t="s">
        <v>6</v>
      </c>
      <c r="I244" t="s">
        <v>14</v>
      </c>
      <c r="J244">
        <v>3.3313430553250298E-2</v>
      </c>
      <c r="M244" s="39"/>
    </row>
    <row r="245" spans="2:13">
      <c r="B245">
        <v>10000241</v>
      </c>
      <c r="C245" s="2">
        <v>81720</v>
      </c>
      <c r="D245" s="5">
        <v>5.5500000000000001E-2</v>
      </c>
      <c r="E245" s="3">
        <v>2029</v>
      </c>
      <c r="F245" s="3">
        <v>759</v>
      </c>
      <c r="G245" s="3">
        <v>0.28000000000000003</v>
      </c>
      <c r="H245" t="s">
        <v>6</v>
      </c>
      <c r="I245" t="s">
        <v>14</v>
      </c>
      <c r="J245" s="78">
        <v>1.39513023634609E-6</v>
      </c>
      <c r="M245" s="39"/>
    </row>
    <row r="246" spans="2:13">
      <c r="B246">
        <v>10000242</v>
      </c>
      <c r="C246" s="2">
        <v>137871</v>
      </c>
      <c r="D246" s="5">
        <v>4.5199999999999997E-2</v>
      </c>
      <c r="E246" s="3">
        <v>2029</v>
      </c>
      <c r="F246" s="3">
        <v>795</v>
      </c>
      <c r="G246" s="3">
        <v>0.71000000000000008</v>
      </c>
      <c r="H246" t="s">
        <v>6</v>
      </c>
      <c r="I246" t="s">
        <v>14</v>
      </c>
      <c r="J246" s="78">
        <v>1.7135597072136099E-6</v>
      </c>
      <c r="M246" s="39"/>
    </row>
    <row r="247" spans="2:13">
      <c r="B247">
        <v>10000243</v>
      </c>
      <c r="C247" s="2">
        <v>178909</v>
      </c>
      <c r="D247" s="5">
        <v>6.1100000000000002E-2</v>
      </c>
      <c r="E247" s="3">
        <v>2029</v>
      </c>
      <c r="F247" s="3">
        <v>733</v>
      </c>
      <c r="G247" s="3">
        <v>0.44999999999999996</v>
      </c>
      <c r="H247" t="s">
        <v>6</v>
      </c>
      <c r="I247" t="s">
        <v>14</v>
      </c>
      <c r="J247" s="78">
        <v>1.75860334295752E-5</v>
      </c>
      <c r="M247" s="39"/>
    </row>
    <row r="248" spans="2:13">
      <c r="B248">
        <v>10000244</v>
      </c>
      <c r="C248" s="2">
        <v>40076</v>
      </c>
      <c r="D248" s="5">
        <v>4.1799999999999997E-2</v>
      </c>
      <c r="E248" s="3">
        <v>2029</v>
      </c>
      <c r="F248" s="3">
        <v>758</v>
      </c>
      <c r="G248" s="3">
        <v>0.29999999999999993</v>
      </c>
      <c r="H248" t="s">
        <v>6</v>
      </c>
      <c r="I248" t="s">
        <v>14</v>
      </c>
      <c r="J248" s="78">
        <v>1.6579811849280499E-6</v>
      </c>
      <c r="M248" s="39"/>
    </row>
    <row r="249" spans="2:13">
      <c r="B249">
        <v>10000245</v>
      </c>
      <c r="C249" s="2">
        <v>144917</v>
      </c>
      <c r="D249" s="5">
        <v>6.7699999999999996E-2</v>
      </c>
      <c r="E249" s="3">
        <v>2029</v>
      </c>
      <c r="F249" s="3">
        <v>733</v>
      </c>
      <c r="G249" s="3">
        <v>0.41000000000000003</v>
      </c>
      <c r="H249" t="s">
        <v>6</v>
      </c>
      <c r="I249" t="s">
        <v>14</v>
      </c>
      <c r="J249" s="78">
        <v>1.40667802252871E-5</v>
      </c>
      <c r="M249" s="39"/>
    </row>
    <row r="250" spans="2:13">
      <c r="B250">
        <v>10000246</v>
      </c>
      <c r="C250" s="2">
        <v>180760</v>
      </c>
      <c r="D250" s="5">
        <v>3.6799999999999999E-2</v>
      </c>
      <c r="E250" s="3">
        <v>2029</v>
      </c>
      <c r="F250" s="3">
        <v>722</v>
      </c>
      <c r="G250" s="3">
        <v>0.80999999999999994</v>
      </c>
      <c r="H250" t="s">
        <v>6</v>
      </c>
      <c r="I250" t="s">
        <v>14</v>
      </c>
      <c r="J250">
        <v>2.5650167810339301E-4</v>
      </c>
      <c r="M250" s="39"/>
    </row>
    <row r="251" spans="2:13">
      <c r="B251">
        <v>10000247</v>
      </c>
      <c r="C251" s="2">
        <v>163327</v>
      </c>
      <c r="D251" s="5">
        <v>4.1000000000000002E-2</v>
      </c>
      <c r="E251" s="3">
        <v>2029</v>
      </c>
      <c r="F251" s="3">
        <v>610</v>
      </c>
      <c r="G251" s="3">
        <v>0.41999999999999993</v>
      </c>
      <c r="H251" t="s">
        <v>6</v>
      </c>
      <c r="I251" t="s">
        <v>14</v>
      </c>
      <c r="J251">
        <v>2.6162300743275E-2</v>
      </c>
      <c r="M251" s="39"/>
    </row>
    <row r="252" spans="2:13">
      <c r="B252">
        <v>10000248</v>
      </c>
      <c r="C252" s="2">
        <v>63430</v>
      </c>
      <c r="D252" s="5">
        <v>5.3699999999999998E-2</v>
      </c>
      <c r="E252" s="3">
        <v>2029</v>
      </c>
      <c r="F252" s="3">
        <v>683</v>
      </c>
      <c r="G252" s="3">
        <v>0.72999999999999987</v>
      </c>
      <c r="H252" t="s">
        <v>6</v>
      </c>
      <c r="I252" t="s">
        <v>14</v>
      </c>
      <c r="J252">
        <v>1.7664882191733701E-3</v>
      </c>
      <c r="M252" s="39"/>
    </row>
    <row r="253" spans="2:13">
      <c r="B253">
        <v>10000249</v>
      </c>
      <c r="C253" s="2">
        <v>76046</v>
      </c>
      <c r="D253" s="5">
        <v>4.5499999999999999E-2</v>
      </c>
      <c r="E253" s="3">
        <v>2029</v>
      </c>
      <c r="F253" s="3">
        <v>777</v>
      </c>
      <c r="G253" s="3">
        <v>0.2</v>
      </c>
      <c r="H253" t="s">
        <v>6</v>
      </c>
      <c r="I253" t="s">
        <v>14</v>
      </c>
      <c r="J253" s="78">
        <v>2.9789895374664202E-7</v>
      </c>
      <c r="M253" s="39"/>
    </row>
    <row r="254" spans="2:13">
      <c r="B254">
        <v>10000250</v>
      </c>
      <c r="C254" s="2">
        <v>34464</v>
      </c>
      <c r="D254" s="5">
        <v>2.7699999999999999E-2</v>
      </c>
      <c r="E254" s="3">
        <v>2029</v>
      </c>
      <c r="F254" s="3">
        <v>791</v>
      </c>
      <c r="G254" s="3">
        <v>0.2</v>
      </c>
      <c r="H254" t="s">
        <v>6</v>
      </c>
      <c r="I254" t="s">
        <v>14</v>
      </c>
      <c r="J254" s="78">
        <v>1.2687692528141399E-7</v>
      </c>
      <c r="M254" s="39"/>
    </row>
    <row r="255" spans="2:13">
      <c r="B255">
        <v>10000251</v>
      </c>
      <c r="C255" s="2">
        <v>49349</v>
      </c>
      <c r="D255" s="5">
        <v>4.2000000000000003E-2</v>
      </c>
      <c r="E255" s="3">
        <v>2029</v>
      </c>
      <c r="F255" s="3">
        <v>676</v>
      </c>
      <c r="G255" s="3">
        <v>0.2</v>
      </c>
      <c r="H255" t="s">
        <v>6</v>
      </c>
      <c r="I255" t="s">
        <v>14</v>
      </c>
      <c r="J255">
        <v>1.4068430621166599E-4</v>
      </c>
      <c r="M255" s="39"/>
    </row>
    <row r="256" spans="2:13">
      <c r="B256">
        <v>10000252</v>
      </c>
      <c r="C256" s="2">
        <v>8772</v>
      </c>
      <c r="D256" s="5">
        <v>3.73E-2</v>
      </c>
      <c r="E256" s="3">
        <v>2029</v>
      </c>
      <c r="F256" s="3">
        <v>679</v>
      </c>
      <c r="G256" s="3">
        <v>0.2</v>
      </c>
      <c r="H256" t="s">
        <v>6</v>
      </c>
      <c r="I256" t="s">
        <v>14</v>
      </c>
      <c r="J256">
        <v>1.1717178995936E-4</v>
      </c>
      <c r="M256" s="39"/>
    </row>
    <row r="257" spans="2:13">
      <c r="B257">
        <v>10000253</v>
      </c>
      <c r="C257" s="2">
        <v>187691</v>
      </c>
      <c r="D257" s="5">
        <v>2.6700000000000002E-2</v>
      </c>
      <c r="E257" s="3">
        <v>2029</v>
      </c>
      <c r="F257" s="3">
        <v>717</v>
      </c>
      <c r="G257" s="3">
        <v>0.26</v>
      </c>
      <c r="H257" t="s">
        <v>6</v>
      </c>
      <c r="I257" t="s">
        <v>14</v>
      </c>
      <c r="J257" s="78">
        <v>1.6150285459463199E-5</v>
      </c>
      <c r="M257" s="39"/>
    </row>
    <row r="258" spans="2:13">
      <c r="B258">
        <v>10000254</v>
      </c>
      <c r="C258" s="2">
        <v>33070</v>
      </c>
      <c r="D258" s="5">
        <v>5.8400000000000001E-2</v>
      </c>
      <c r="E258" s="3">
        <v>2029</v>
      </c>
      <c r="F258" s="3">
        <v>640</v>
      </c>
      <c r="G258" s="3">
        <v>0.2</v>
      </c>
      <c r="H258" t="s">
        <v>6</v>
      </c>
      <c r="I258" t="s">
        <v>14</v>
      </c>
      <c r="J258">
        <v>1.26168832106125E-3</v>
      </c>
      <c r="M258" s="39"/>
    </row>
    <row r="259" spans="2:13">
      <c r="B259">
        <v>10000255</v>
      </c>
      <c r="C259" s="2">
        <v>32932</v>
      </c>
      <c r="D259" s="5">
        <v>2.3699999999999999E-2</v>
      </c>
      <c r="E259" s="3">
        <v>2029</v>
      </c>
      <c r="F259" s="3">
        <v>640</v>
      </c>
      <c r="G259" s="3">
        <v>0.7599999999999999</v>
      </c>
      <c r="H259" t="s">
        <v>6</v>
      </c>
      <c r="I259" t="s">
        <v>14</v>
      </c>
      <c r="J259">
        <v>2.79783688131344E-2</v>
      </c>
      <c r="M259" s="39"/>
    </row>
    <row r="260" spans="2:13">
      <c r="B260">
        <v>10000256</v>
      </c>
      <c r="C260" s="2">
        <v>111126</v>
      </c>
      <c r="D260" s="5">
        <v>6.4699999999999994E-2</v>
      </c>
      <c r="E260" s="3">
        <v>2029</v>
      </c>
      <c r="F260" s="3">
        <v>665</v>
      </c>
      <c r="G260" s="3">
        <v>0.41999999999999993</v>
      </c>
      <c r="H260" t="s">
        <v>6</v>
      </c>
      <c r="I260" t="s">
        <v>14</v>
      </c>
      <c r="J260">
        <v>9.3867115660444499E-4</v>
      </c>
      <c r="M260" s="39"/>
    </row>
    <row r="261" spans="2:13">
      <c r="B261">
        <v>10000257</v>
      </c>
      <c r="C261" s="2">
        <v>100226</v>
      </c>
      <c r="D261" s="5">
        <v>6.1100000000000002E-2</v>
      </c>
      <c r="E261" s="3">
        <v>2029</v>
      </c>
      <c r="F261" s="3">
        <v>666</v>
      </c>
      <c r="G261" s="3">
        <v>0.98999999999999988</v>
      </c>
      <c r="H261" t="s">
        <v>6</v>
      </c>
      <c r="I261" t="s">
        <v>14</v>
      </c>
      <c r="J261">
        <v>2.0853603963435802E-2</v>
      </c>
      <c r="M261" s="39"/>
    </row>
    <row r="262" spans="2:13">
      <c r="B262">
        <v>10000258</v>
      </c>
      <c r="C262" s="2">
        <v>134286</v>
      </c>
      <c r="D262" s="5">
        <v>6.2E-2</v>
      </c>
      <c r="E262" s="3">
        <v>2029</v>
      </c>
      <c r="F262" s="3">
        <v>706</v>
      </c>
      <c r="G262" s="3">
        <v>0.59</v>
      </c>
      <c r="H262" t="s">
        <v>6</v>
      </c>
      <c r="I262" t="s">
        <v>14</v>
      </c>
      <c r="J262">
        <v>1.9924880511389199E-4</v>
      </c>
      <c r="M262" s="39"/>
    </row>
    <row r="263" spans="2:13">
      <c r="B263">
        <v>10000259</v>
      </c>
      <c r="C263" s="2">
        <v>70378</v>
      </c>
      <c r="D263" s="5">
        <v>6.9199999999999998E-2</v>
      </c>
      <c r="E263" s="3">
        <v>2029</v>
      </c>
      <c r="F263" s="3">
        <v>675</v>
      </c>
      <c r="G263" s="3">
        <v>0.98999999999999988</v>
      </c>
      <c r="H263" t="s">
        <v>6</v>
      </c>
      <c r="I263" t="s">
        <v>14</v>
      </c>
      <c r="J263">
        <v>1.2154141021362501E-2</v>
      </c>
      <c r="M263" s="39"/>
    </row>
    <row r="264" spans="2:13">
      <c r="B264">
        <v>10000260</v>
      </c>
      <c r="C264" s="2">
        <v>125198</v>
      </c>
      <c r="D264" s="5">
        <v>5.7599999999999998E-2</v>
      </c>
      <c r="E264" s="3">
        <v>2029</v>
      </c>
      <c r="F264" s="3">
        <v>600</v>
      </c>
      <c r="G264" s="3">
        <v>0.4</v>
      </c>
      <c r="H264" t="s">
        <v>6</v>
      </c>
      <c r="I264" t="s">
        <v>14</v>
      </c>
      <c r="J264">
        <v>4.2334257531939E-2</v>
      </c>
      <c r="M264" s="39"/>
    </row>
    <row r="265" spans="2:13">
      <c r="B265">
        <v>10000261</v>
      </c>
      <c r="C265" s="2">
        <v>17126</v>
      </c>
      <c r="D265" s="5">
        <v>5.5E-2</v>
      </c>
      <c r="E265" s="3">
        <v>2029</v>
      </c>
      <c r="F265" s="3">
        <v>770</v>
      </c>
      <c r="G265" s="3">
        <v>0.54999999999999993</v>
      </c>
      <c r="H265" t="s">
        <v>6</v>
      </c>
      <c r="I265" t="s">
        <v>14</v>
      </c>
      <c r="J265" s="78">
        <v>3.2206217152015399E-6</v>
      </c>
      <c r="M265" s="39"/>
    </row>
    <row r="266" spans="2:13">
      <c r="B266">
        <v>10000262</v>
      </c>
      <c r="C266" s="2">
        <v>17639</v>
      </c>
      <c r="D266" s="5">
        <v>5.2699999999999997E-2</v>
      </c>
      <c r="E266" s="3">
        <v>2029</v>
      </c>
      <c r="F266" s="3">
        <v>693</v>
      </c>
      <c r="G266" s="3">
        <v>0.77999999999999992</v>
      </c>
      <c r="H266" t="s">
        <v>6</v>
      </c>
      <c r="I266" t="s">
        <v>14</v>
      </c>
      <c r="J266">
        <v>1.2698988656887299E-3</v>
      </c>
      <c r="M266" s="39"/>
    </row>
    <row r="267" spans="2:13">
      <c r="B267">
        <v>10000263</v>
      </c>
      <c r="C267" s="2">
        <v>106158</v>
      </c>
      <c r="D267" s="5">
        <v>4.7100000000000003E-2</v>
      </c>
      <c r="E267" s="3">
        <v>2029</v>
      </c>
      <c r="F267" s="3">
        <v>633</v>
      </c>
      <c r="G267" s="3">
        <v>0.86</v>
      </c>
      <c r="H267" t="s">
        <v>6</v>
      </c>
      <c r="I267" t="s">
        <v>14</v>
      </c>
      <c r="J267">
        <v>7.1561526286185201E-2</v>
      </c>
      <c r="M267" s="39"/>
    </row>
    <row r="268" spans="2:13">
      <c r="B268">
        <v>10000264</v>
      </c>
      <c r="C268" s="2">
        <v>115227</v>
      </c>
      <c r="D268" s="5">
        <v>6.3399999999999998E-2</v>
      </c>
      <c r="E268" s="3">
        <v>2029</v>
      </c>
      <c r="F268" s="3">
        <v>602</v>
      </c>
      <c r="G268" s="3">
        <v>0.29999999999999993</v>
      </c>
      <c r="H268" t="s">
        <v>6</v>
      </c>
      <c r="I268" t="s">
        <v>14</v>
      </c>
      <c r="J268">
        <v>2.1901239846738699E-2</v>
      </c>
      <c r="M268" s="39"/>
    </row>
    <row r="269" spans="2:13">
      <c r="B269">
        <v>10000265</v>
      </c>
      <c r="C269" s="2">
        <v>106012</v>
      </c>
      <c r="D269" s="5">
        <v>5.8900000000000001E-2</v>
      </c>
      <c r="E269" s="3">
        <v>2029</v>
      </c>
      <c r="F269" s="3">
        <v>717</v>
      </c>
      <c r="G269" s="3">
        <v>0.99999999999999989</v>
      </c>
      <c r="H269" t="s">
        <v>6</v>
      </c>
      <c r="I269" t="s">
        <v>14</v>
      </c>
      <c r="J269">
        <v>1.00411451912352E-3</v>
      </c>
      <c r="M269" s="39"/>
    </row>
    <row r="270" spans="2:13">
      <c r="B270">
        <v>10000266</v>
      </c>
      <c r="C270" s="2">
        <v>129448</v>
      </c>
      <c r="D270" s="5">
        <v>4.8300000000000003E-2</v>
      </c>
      <c r="E270" s="3">
        <v>2029</v>
      </c>
      <c r="F270" s="3">
        <v>678</v>
      </c>
      <c r="G270" s="3">
        <v>0.47</v>
      </c>
      <c r="H270" t="s">
        <v>6</v>
      </c>
      <c r="I270" t="s">
        <v>14</v>
      </c>
      <c r="J270">
        <v>5.6193593363302902E-4</v>
      </c>
      <c r="M270" s="39"/>
    </row>
    <row r="271" spans="2:13">
      <c r="B271">
        <v>10000267</v>
      </c>
      <c r="C271" s="2">
        <v>100370</v>
      </c>
      <c r="D271" s="5">
        <v>6.9699999999999998E-2</v>
      </c>
      <c r="E271" s="3">
        <v>2029</v>
      </c>
      <c r="F271" s="3">
        <v>610</v>
      </c>
      <c r="G271" s="3">
        <v>0.2</v>
      </c>
      <c r="H271" t="s">
        <v>6</v>
      </c>
      <c r="I271" t="s">
        <v>14</v>
      </c>
      <c r="J271">
        <v>7.8059364616228002E-3</v>
      </c>
      <c r="M271" s="39"/>
    </row>
    <row r="272" spans="2:13">
      <c r="B272">
        <v>10000268</v>
      </c>
      <c r="C272" s="2">
        <v>59748</v>
      </c>
      <c r="D272" s="5">
        <v>5.4199999999999998E-2</v>
      </c>
      <c r="E272" s="3">
        <v>2029</v>
      </c>
      <c r="F272" s="3">
        <v>748</v>
      </c>
      <c r="G272" s="3">
        <v>0.42999999999999994</v>
      </c>
      <c r="H272" t="s">
        <v>6</v>
      </c>
      <c r="I272" t="s">
        <v>14</v>
      </c>
      <c r="J272" s="78">
        <v>6.3026244117497497E-6</v>
      </c>
      <c r="M272" s="39"/>
    </row>
    <row r="273" spans="2:13">
      <c r="B273">
        <v>10000269</v>
      </c>
      <c r="C273" s="2">
        <v>178380</v>
      </c>
      <c r="D273" s="5">
        <v>5.4199999999999998E-2</v>
      </c>
      <c r="E273" s="3">
        <v>2029</v>
      </c>
      <c r="F273" s="3">
        <v>757</v>
      </c>
      <c r="G273" s="3">
        <v>0.62</v>
      </c>
      <c r="H273" t="s">
        <v>6</v>
      </c>
      <c r="I273" t="s">
        <v>14</v>
      </c>
      <c r="J273" s="78">
        <v>1.0516013034022801E-5</v>
      </c>
      <c r="M273" s="39"/>
    </row>
    <row r="274" spans="2:13">
      <c r="B274">
        <v>10000270</v>
      </c>
      <c r="C274" s="2">
        <v>27836</v>
      </c>
      <c r="D274" s="5">
        <v>3.8899999999999997E-2</v>
      </c>
      <c r="E274" s="3">
        <v>2029</v>
      </c>
      <c r="F274" s="3">
        <v>651</v>
      </c>
      <c r="G274" s="3">
        <v>0.76999999999999991</v>
      </c>
      <c r="H274" t="s">
        <v>6</v>
      </c>
      <c r="I274" t="s">
        <v>14</v>
      </c>
      <c r="J274">
        <v>1.5326006439967401E-2</v>
      </c>
      <c r="M274" s="39"/>
    </row>
    <row r="275" spans="2:13">
      <c r="B275">
        <v>10000271</v>
      </c>
      <c r="C275" s="2">
        <v>172557</v>
      </c>
      <c r="D275" s="5">
        <v>4.3299999999999998E-2</v>
      </c>
      <c r="E275" s="3">
        <v>2029</v>
      </c>
      <c r="F275" s="3">
        <v>756</v>
      </c>
      <c r="G275" s="3">
        <v>0.53999999999999992</v>
      </c>
      <c r="H275" t="s">
        <v>6</v>
      </c>
      <c r="I275" t="s">
        <v>14</v>
      </c>
      <c r="J275" s="78">
        <v>7.15122983910131E-6</v>
      </c>
      <c r="M275" s="39"/>
    </row>
    <row r="276" spans="2:13">
      <c r="B276">
        <v>10000272</v>
      </c>
      <c r="C276" s="2">
        <v>88687</v>
      </c>
      <c r="D276" s="5">
        <v>4.1399999999999999E-2</v>
      </c>
      <c r="E276" s="3">
        <v>2029</v>
      </c>
      <c r="F276" s="3">
        <v>716</v>
      </c>
      <c r="G276" s="3">
        <v>0.53999999999999992</v>
      </c>
      <c r="H276" t="s">
        <v>6</v>
      </c>
      <c r="I276" t="s">
        <v>14</v>
      </c>
      <c r="J276" s="78">
        <v>8.1931758729643998E-5</v>
      </c>
      <c r="M276" s="39"/>
    </row>
    <row r="277" spans="2:13">
      <c r="B277">
        <v>10000273</v>
      </c>
      <c r="C277" s="2">
        <v>88401</v>
      </c>
      <c r="D277" s="5">
        <v>3.3700000000000001E-2</v>
      </c>
      <c r="E277" s="3">
        <v>2029</v>
      </c>
      <c r="F277" s="3">
        <v>612</v>
      </c>
      <c r="G277" s="3">
        <v>0.68</v>
      </c>
      <c r="H277" t="s">
        <v>6</v>
      </c>
      <c r="I277" t="s">
        <v>14</v>
      </c>
      <c r="J277">
        <v>9.2167066896192598E-2</v>
      </c>
      <c r="M277" s="39"/>
    </row>
    <row r="278" spans="2:13">
      <c r="B278">
        <v>10000274</v>
      </c>
      <c r="C278" s="2">
        <v>12223</v>
      </c>
      <c r="D278" s="5">
        <v>5.2999999999999999E-2</v>
      </c>
      <c r="E278" s="3">
        <v>2029</v>
      </c>
      <c r="F278" s="3">
        <v>603</v>
      </c>
      <c r="G278" s="3">
        <v>1.0499999999999998</v>
      </c>
      <c r="H278" t="s">
        <v>6</v>
      </c>
      <c r="I278" t="s">
        <v>14</v>
      </c>
      <c r="J278">
        <v>0.58095644182487005</v>
      </c>
      <c r="K278">
        <v>88.167326492452901</v>
      </c>
      <c r="M278" s="39"/>
    </row>
    <row r="279" spans="2:13">
      <c r="B279">
        <v>10000275</v>
      </c>
      <c r="C279" s="2">
        <v>46103</v>
      </c>
      <c r="D279" s="5">
        <v>4.2900000000000001E-2</v>
      </c>
      <c r="E279" s="3">
        <v>2029</v>
      </c>
      <c r="F279" s="3">
        <v>798</v>
      </c>
      <c r="G279" s="3">
        <v>0.38</v>
      </c>
      <c r="H279" t="s">
        <v>6</v>
      </c>
      <c r="I279" t="s">
        <v>14</v>
      </c>
      <c r="J279" s="78">
        <v>2.2616512739302E-7</v>
      </c>
      <c r="M279" s="39"/>
    </row>
    <row r="280" spans="2:13">
      <c r="B280">
        <v>10000276</v>
      </c>
      <c r="C280" s="2">
        <v>72898</v>
      </c>
      <c r="D280" s="5">
        <v>3.9100000000000003E-2</v>
      </c>
      <c r="E280" s="3">
        <v>2029</v>
      </c>
      <c r="F280" s="3">
        <v>746</v>
      </c>
      <c r="G280" s="3">
        <v>1.08</v>
      </c>
      <c r="H280" t="s">
        <v>6</v>
      </c>
      <c r="I280" t="s">
        <v>14</v>
      </c>
      <c r="J280">
        <v>2.6804156806176099E-4</v>
      </c>
      <c r="M280" s="39"/>
    </row>
    <row r="281" spans="2:13">
      <c r="B281">
        <v>10000277</v>
      </c>
      <c r="C281" s="2">
        <v>111206</v>
      </c>
      <c r="D281" s="5">
        <v>2.7900000000000001E-2</v>
      </c>
      <c r="E281" s="3">
        <v>2029</v>
      </c>
      <c r="F281" s="3">
        <v>736</v>
      </c>
      <c r="G281" s="3">
        <v>0.31999999999999995</v>
      </c>
      <c r="H281" t="s">
        <v>6</v>
      </c>
      <c r="I281" t="s">
        <v>14</v>
      </c>
      <c r="J281" s="78">
        <v>7.0887850897907597E-6</v>
      </c>
      <c r="M281" s="39"/>
    </row>
    <row r="282" spans="2:13">
      <c r="B282">
        <v>10000278</v>
      </c>
      <c r="C282" s="2">
        <v>199327</v>
      </c>
      <c r="D282" s="5">
        <v>5.8000000000000003E-2</v>
      </c>
      <c r="E282" s="3">
        <v>2029</v>
      </c>
      <c r="F282" s="3">
        <v>731</v>
      </c>
      <c r="G282" s="3">
        <v>0.72999999999999987</v>
      </c>
      <c r="H282" t="s">
        <v>6</v>
      </c>
      <c r="I282" t="s">
        <v>14</v>
      </c>
      <c r="J282" s="78">
        <v>9.4822760378177395E-5</v>
      </c>
      <c r="M282" s="39"/>
    </row>
    <row r="283" spans="2:13">
      <c r="B283">
        <v>10000279</v>
      </c>
      <c r="C283" s="2">
        <v>85586</v>
      </c>
      <c r="D283" s="5">
        <v>6.2300000000000001E-2</v>
      </c>
      <c r="E283" s="3">
        <v>2029</v>
      </c>
      <c r="F283" s="3">
        <v>661</v>
      </c>
      <c r="G283" s="3">
        <v>0.37</v>
      </c>
      <c r="H283" t="s">
        <v>6</v>
      </c>
      <c r="I283" t="s">
        <v>14</v>
      </c>
      <c r="J283">
        <v>9.0619068463965603E-4</v>
      </c>
      <c r="M283" s="39"/>
    </row>
    <row r="284" spans="2:13">
      <c r="B284">
        <v>10000280</v>
      </c>
      <c r="C284" s="2">
        <v>61116</v>
      </c>
      <c r="D284" s="5">
        <v>2.4E-2</v>
      </c>
      <c r="E284" s="3">
        <v>2029</v>
      </c>
      <c r="F284" s="3">
        <v>765</v>
      </c>
      <c r="G284" s="3">
        <v>0.65</v>
      </c>
      <c r="H284" t="s">
        <v>6</v>
      </c>
      <c r="I284" t="s">
        <v>14</v>
      </c>
      <c r="J284" s="78">
        <v>7.6341836608497004E-6</v>
      </c>
      <c r="M284" s="39"/>
    </row>
    <row r="285" spans="2:13">
      <c r="B285">
        <v>10000281</v>
      </c>
      <c r="C285" s="2">
        <v>113102</v>
      </c>
      <c r="D285" s="5">
        <v>2.92E-2</v>
      </c>
      <c r="E285" s="3">
        <v>2029</v>
      </c>
      <c r="F285" s="3">
        <v>662</v>
      </c>
      <c r="G285" s="3">
        <v>0.70000000000000007</v>
      </c>
      <c r="H285" t="s">
        <v>6</v>
      </c>
      <c r="I285" t="s">
        <v>14</v>
      </c>
      <c r="J285">
        <v>5.3560523596326397E-3</v>
      </c>
      <c r="M285" s="39"/>
    </row>
    <row r="286" spans="2:13">
      <c r="B286">
        <v>10000282</v>
      </c>
      <c r="C286" s="2">
        <v>150446</v>
      </c>
      <c r="D286" s="5">
        <v>3.9100000000000003E-2</v>
      </c>
      <c r="E286" s="3">
        <v>2029</v>
      </c>
      <c r="F286" s="3">
        <v>788</v>
      </c>
      <c r="G286" s="3">
        <v>0.72999999999999987</v>
      </c>
      <c r="H286" t="s">
        <v>6</v>
      </c>
      <c r="I286" t="s">
        <v>14</v>
      </c>
      <c r="J286" s="78">
        <v>2.9358189836534299E-6</v>
      </c>
      <c r="M286" s="39"/>
    </row>
    <row r="287" spans="2:13">
      <c r="B287">
        <v>10000283</v>
      </c>
      <c r="C287" s="2">
        <v>120887</v>
      </c>
      <c r="D287" s="5">
        <v>3.6999999999999998E-2</v>
      </c>
      <c r="E287" s="3">
        <v>2029</v>
      </c>
      <c r="F287" s="3">
        <v>690</v>
      </c>
      <c r="G287" s="3">
        <v>0.59</v>
      </c>
      <c r="H287" t="s">
        <v>6</v>
      </c>
      <c r="I287" t="s">
        <v>14</v>
      </c>
      <c r="J287">
        <v>5.2831673656329899E-4</v>
      </c>
      <c r="M287" s="39"/>
    </row>
    <row r="288" spans="2:13">
      <c r="B288">
        <v>10000284</v>
      </c>
      <c r="C288" s="2">
        <v>15646</v>
      </c>
      <c r="D288" s="5">
        <v>3.1600000000000003E-2</v>
      </c>
      <c r="E288" s="3">
        <v>2029</v>
      </c>
      <c r="F288" s="3">
        <v>625</v>
      </c>
      <c r="G288" s="3">
        <v>1.0699999999999998</v>
      </c>
      <c r="H288" t="s">
        <v>6</v>
      </c>
      <c r="I288" t="s">
        <v>14</v>
      </c>
      <c r="J288">
        <v>0.28844973169568799</v>
      </c>
      <c r="M288" s="39"/>
    </row>
    <row r="289" spans="2:13">
      <c r="B289">
        <v>10000285</v>
      </c>
      <c r="C289" s="2">
        <v>118924</v>
      </c>
      <c r="D289" s="5">
        <v>6.88E-2</v>
      </c>
      <c r="E289" s="3">
        <v>2029</v>
      </c>
      <c r="F289" s="3">
        <v>664</v>
      </c>
      <c r="G289" s="3">
        <v>0.4</v>
      </c>
      <c r="H289" t="s">
        <v>6</v>
      </c>
      <c r="I289" t="s">
        <v>14</v>
      </c>
      <c r="J289">
        <v>8.9232664017404803E-4</v>
      </c>
      <c r="M289" s="39"/>
    </row>
    <row r="290" spans="2:13">
      <c r="B290">
        <v>10000286</v>
      </c>
      <c r="C290" s="2">
        <v>24259</v>
      </c>
      <c r="D290" s="5">
        <v>4.8300000000000003E-2</v>
      </c>
      <c r="E290" s="3">
        <v>2029</v>
      </c>
      <c r="F290" s="3">
        <v>706</v>
      </c>
      <c r="G290" s="3">
        <v>0.26</v>
      </c>
      <c r="H290" t="s">
        <v>6</v>
      </c>
      <c r="I290" t="s">
        <v>14</v>
      </c>
      <c r="J290" s="78">
        <v>3.1581089366130003E-5</v>
      </c>
      <c r="M290" s="39"/>
    </row>
    <row r="291" spans="2:13">
      <c r="B291">
        <v>10000287</v>
      </c>
      <c r="C291" s="2">
        <v>47504</v>
      </c>
      <c r="D291" s="5">
        <v>6.8699999999999997E-2</v>
      </c>
      <c r="E291" s="3">
        <v>2029</v>
      </c>
      <c r="F291" s="3">
        <v>610</v>
      </c>
      <c r="G291" s="3">
        <v>0.22999999999999998</v>
      </c>
      <c r="H291" t="s">
        <v>6</v>
      </c>
      <c r="I291" t="s">
        <v>14</v>
      </c>
      <c r="J291">
        <v>9.2159147778955192E-3</v>
      </c>
      <c r="M291" s="39"/>
    </row>
    <row r="292" spans="2:13">
      <c r="B292">
        <v>10000288</v>
      </c>
      <c r="C292" s="2">
        <v>169039</v>
      </c>
      <c r="D292" s="5">
        <v>5.2299999999999999E-2</v>
      </c>
      <c r="E292" s="3">
        <v>2029</v>
      </c>
      <c r="F292" s="3">
        <v>670</v>
      </c>
      <c r="G292" s="3">
        <v>0.77999999999999992</v>
      </c>
      <c r="H292" t="s">
        <v>6</v>
      </c>
      <c r="I292" t="s">
        <v>14</v>
      </c>
      <c r="J292">
        <v>5.14123243274924E-3</v>
      </c>
      <c r="M292" s="39"/>
    </row>
    <row r="293" spans="2:13">
      <c r="B293">
        <v>10000289</v>
      </c>
      <c r="C293" s="2">
        <v>155490</v>
      </c>
      <c r="D293" s="5">
        <v>5.3699999999999998E-2</v>
      </c>
      <c r="E293" s="3">
        <v>2029</v>
      </c>
      <c r="F293" s="3">
        <v>780</v>
      </c>
      <c r="G293" s="3">
        <v>0.33999999999999997</v>
      </c>
      <c r="H293" t="s">
        <v>6</v>
      </c>
      <c r="I293" t="s">
        <v>14</v>
      </c>
      <c r="J293" s="78">
        <v>5.4206028912346502E-7</v>
      </c>
      <c r="M293" s="39"/>
    </row>
    <row r="294" spans="2:13">
      <c r="B294">
        <v>10000290</v>
      </c>
      <c r="C294" s="2">
        <v>106995</v>
      </c>
      <c r="D294" s="5">
        <v>5.21E-2</v>
      </c>
      <c r="E294" s="3">
        <v>2029</v>
      </c>
      <c r="F294" s="3">
        <v>613</v>
      </c>
      <c r="G294" s="3">
        <v>0.20999999999999996</v>
      </c>
      <c r="H294" t="s">
        <v>6</v>
      </c>
      <c r="I294" t="s">
        <v>14</v>
      </c>
      <c r="J294">
        <v>6.88082690459077E-3</v>
      </c>
      <c r="M294" s="39"/>
    </row>
    <row r="295" spans="2:13">
      <c r="B295">
        <v>10000291</v>
      </c>
      <c r="C295" s="2">
        <v>127465</v>
      </c>
      <c r="D295" s="5">
        <v>4.8500000000000001E-2</v>
      </c>
      <c r="E295" s="3">
        <v>2029</v>
      </c>
      <c r="F295" s="3">
        <v>690</v>
      </c>
      <c r="G295" s="3">
        <v>0.25</v>
      </c>
      <c r="H295" t="s">
        <v>6</v>
      </c>
      <c r="I295" t="s">
        <v>14</v>
      </c>
      <c r="J295" s="78">
        <v>7.9214438132556295E-5</v>
      </c>
      <c r="M295" s="39"/>
    </row>
    <row r="296" spans="2:13">
      <c r="B296">
        <v>10000292</v>
      </c>
      <c r="C296" s="2">
        <v>110312</v>
      </c>
      <c r="D296" s="5">
        <v>6.1499999999999999E-2</v>
      </c>
      <c r="E296" s="3">
        <v>2029</v>
      </c>
      <c r="F296" s="3">
        <v>751</v>
      </c>
      <c r="G296" s="3">
        <v>0.2</v>
      </c>
      <c r="H296" t="s">
        <v>6</v>
      </c>
      <c r="I296" t="s">
        <v>14</v>
      </c>
      <c r="J296" s="78">
        <v>1.4537378180114601E-6</v>
      </c>
      <c r="M296" s="39"/>
    </row>
    <row r="297" spans="2:13">
      <c r="B297">
        <v>10000293</v>
      </c>
      <c r="C297" s="2">
        <v>14014</v>
      </c>
      <c r="D297" s="5">
        <v>6.88E-2</v>
      </c>
      <c r="E297" s="3">
        <v>2029</v>
      </c>
      <c r="F297" s="3">
        <v>611</v>
      </c>
      <c r="G297" s="3">
        <v>0.92</v>
      </c>
      <c r="H297" t="s">
        <v>6</v>
      </c>
      <c r="I297" t="s">
        <v>14</v>
      </c>
      <c r="J297">
        <v>0.29178400841922197</v>
      </c>
      <c r="M297" s="39"/>
    </row>
    <row r="298" spans="2:13">
      <c r="B298">
        <v>10000294</v>
      </c>
      <c r="C298" s="2">
        <v>84009</v>
      </c>
      <c r="D298" s="5">
        <v>3.5499999999999997E-2</v>
      </c>
      <c r="E298" s="3">
        <v>2029</v>
      </c>
      <c r="F298" s="3">
        <v>656</v>
      </c>
      <c r="G298" s="3">
        <v>0.37</v>
      </c>
      <c r="H298" t="s">
        <v>6</v>
      </c>
      <c r="I298" t="s">
        <v>14</v>
      </c>
      <c r="J298">
        <v>1.22876082179701E-3</v>
      </c>
      <c r="M298" s="39"/>
    </row>
    <row r="299" spans="2:13">
      <c r="B299">
        <v>10000295</v>
      </c>
      <c r="C299" s="2">
        <v>9406</v>
      </c>
      <c r="D299" s="5">
        <v>5.3999999999999999E-2</v>
      </c>
      <c r="E299" s="3">
        <v>2029</v>
      </c>
      <c r="F299" s="3">
        <v>631</v>
      </c>
      <c r="G299" s="3">
        <v>0.76999999999999991</v>
      </c>
      <c r="H299" t="s">
        <v>6</v>
      </c>
      <c r="I299" t="s">
        <v>14</v>
      </c>
      <c r="J299">
        <v>5.0048380953889297E-2</v>
      </c>
      <c r="M299" s="39"/>
    </row>
    <row r="300" spans="2:13">
      <c r="B300">
        <v>10000296</v>
      </c>
      <c r="C300" s="2">
        <v>148336</v>
      </c>
      <c r="D300" s="5">
        <v>6.7799999999999999E-2</v>
      </c>
      <c r="E300" s="3">
        <v>2029</v>
      </c>
      <c r="F300" s="3">
        <v>718</v>
      </c>
      <c r="G300" s="3">
        <v>0.95000000000000007</v>
      </c>
      <c r="H300" t="s">
        <v>6</v>
      </c>
      <c r="I300" t="s">
        <v>14</v>
      </c>
      <c r="J300">
        <v>7.1484680611681403E-4</v>
      </c>
      <c r="M300" s="39"/>
    </row>
    <row r="301" spans="2:13">
      <c r="B301">
        <v>10000297</v>
      </c>
      <c r="C301" s="2">
        <v>49641</v>
      </c>
      <c r="D301" s="5">
        <v>5.2699999999999997E-2</v>
      </c>
      <c r="E301" s="3">
        <v>2029</v>
      </c>
      <c r="F301" s="3">
        <v>769</v>
      </c>
      <c r="G301" s="3">
        <v>0.4</v>
      </c>
      <c r="H301" t="s">
        <v>6</v>
      </c>
      <c r="I301" t="s">
        <v>14</v>
      </c>
      <c r="J301" s="78">
        <v>1.4817088349508099E-6</v>
      </c>
      <c r="M301" s="39"/>
    </row>
    <row r="302" spans="2:13">
      <c r="B302">
        <v>10000298</v>
      </c>
      <c r="C302" s="2">
        <v>108838</v>
      </c>
      <c r="D302" s="5">
        <v>3.4200000000000001E-2</v>
      </c>
      <c r="E302" s="3">
        <v>2029</v>
      </c>
      <c r="F302" s="3">
        <v>682</v>
      </c>
      <c r="G302" s="3">
        <v>0.37</v>
      </c>
      <c r="H302" t="s">
        <v>6</v>
      </c>
      <c r="I302" t="s">
        <v>14</v>
      </c>
      <c r="J302">
        <v>2.5204276817517398E-4</v>
      </c>
      <c r="M302" s="39"/>
    </row>
    <row r="303" spans="2:13">
      <c r="B303">
        <v>10000299</v>
      </c>
      <c r="C303" s="2">
        <v>116248</v>
      </c>
      <c r="D303" s="5">
        <v>2.3900000000000001E-2</v>
      </c>
      <c r="E303" s="3">
        <v>2029</v>
      </c>
      <c r="F303" s="3">
        <v>657</v>
      </c>
      <c r="G303" s="3">
        <v>0.59</v>
      </c>
      <c r="H303" t="s">
        <v>6</v>
      </c>
      <c r="I303" t="s">
        <v>14</v>
      </c>
      <c r="J303">
        <v>3.9370549335554601E-3</v>
      </c>
      <c r="M303" s="39"/>
    </row>
    <row r="304" spans="2:13">
      <c r="B304">
        <v>10000300</v>
      </c>
      <c r="C304" s="2">
        <v>136746</v>
      </c>
      <c r="D304" s="5">
        <v>2.6700000000000002E-2</v>
      </c>
      <c r="E304" s="3">
        <v>2029</v>
      </c>
      <c r="F304" s="3">
        <v>748</v>
      </c>
      <c r="G304" s="3">
        <v>0.26</v>
      </c>
      <c r="H304" t="s">
        <v>6</v>
      </c>
      <c r="I304" t="s">
        <v>14</v>
      </c>
      <c r="J304" s="78">
        <v>2.4399478407492299E-6</v>
      </c>
      <c r="M304" s="39"/>
    </row>
    <row r="305" spans="2:13">
      <c r="B305">
        <v>10000301</v>
      </c>
      <c r="C305" s="2">
        <v>117138</v>
      </c>
      <c r="D305" s="5">
        <v>2.69E-2</v>
      </c>
      <c r="E305" s="3">
        <v>2029</v>
      </c>
      <c r="F305" s="3">
        <v>639</v>
      </c>
      <c r="G305" s="3">
        <v>0.69000000000000006</v>
      </c>
      <c r="H305" t="s">
        <v>6</v>
      </c>
      <c r="I305" t="s">
        <v>14</v>
      </c>
      <c r="J305">
        <v>2.02778189520272E-2</v>
      </c>
      <c r="M305" s="39"/>
    </row>
    <row r="306" spans="2:13">
      <c r="B306">
        <v>10000302</v>
      </c>
      <c r="C306" s="2">
        <v>141372</v>
      </c>
      <c r="D306" s="5">
        <v>2.1399999999999999E-2</v>
      </c>
      <c r="E306" s="3">
        <v>2029</v>
      </c>
      <c r="F306" s="3">
        <v>612</v>
      </c>
      <c r="G306" s="3">
        <v>0.89</v>
      </c>
      <c r="H306" t="s">
        <v>6</v>
      </c>
      <c r="I306" t="s">
        <v>14</v>
      </c>
      <c r="J306">
        <v>0.24690799523821</v>
      </c>
      <c r="M306" s="39"/>
    </row>
    <row r="307" spans="2:13">
      <c r="B307">
        <v>10000303</v>
      </c>
      <c r="C307" s="2">
        <v>97523</v>
      </c>
      <c r="D307" s="5">
        <v>2.8899999999999999E-2</v>
      </c>
      <c r="E307" s="3">
        <v>2029</v>
      </c>
      <c r="F307" s="3">
        <v>783</v>
      </c>
      <c r="G307" s="3">
        <v>0.31999999999999995</v>
      </c>
      <c r="H307" t="s">
        <v>6</v>
      </c>
      <c r="I307" t="s">
        <v>14</v>
      </c>
      <c r="J307" s="78">
        <v>4.03763903807654E-7</v>
      </c>
      <c r="M307" s="39"/>
    </row>
    <row r="308" spans="2:13">
      <c r="B308">
        <v>10000304</v>
      </c>
      <c r="C308" s="2">
        <v>166607</v>
      </c>
      <c r="D308" s="5">
        <v>4.5400000000000003E-2</v>
      </c>
      <c r="E308" s="3">
        <v>2029</v>
      </c>
      <c r="F308" s="3">
        <v>792</v>
      </c>
      <c r="G308" s="3">
        <v>0.28999999999999992</v>
      </c>
      <c r="H308" t="s">
        <v>6</v>
      </c>
      <c r="I308" t="s">
        <v>14</v>
      </c>
      <c r="J308" s="78">
        <v>1.9728684863857501E-7</v>
      </c>
      <c r="M308" s="39"/>
    </row>
    <row r="309" spans="2:13">
      <c r="B309">
        <v>10000305</v>
      </c>
      <c r="C309" s="2">
        <v>35870</v>
      </c>
      <c r="D309" s="5">
        <v>4.0599999999999997E-2</v>
      </c>
      <c r="E309" s="3">
        <v>2029</v>
      </c>
      <c r="F309" s="3">
        <v>680</v>
      </c>
      <c r="G309" s="3">
        <v>0.2</v>
      </c>
      <c r="H309" t="s">
        <v>6</v>
      </c>
      <c r="I309" t="s">
        <v>14</v>
      </c>
      <c r="J309">
        <v>1.1024235287281299E-4</v>
      </c>
      <c r="M309" s="39"/>
    </row>
    <row r="310" spans="2:13">
      <c r="B310">
        <v>10000306</v>
      </c>
      <c r="C310" s="2">
        <v>21100</v>
      </c>
      <c r="D310" s="5">
        <v>2.5399999999999999E-2</v>
      </c>
      <c r="E310" s="3">
        <v>2029</v>
      </c>
      <c r="F310" s="3">
        <v>734</v>
      </c>
      <c r="G310" s="3">
        <v>0.78999999999999992</v>
      </c>
      <c r="H310" t="s">
        <v>6</v>
      </c>
      <c r="I310" t="s">
        <v>14</v>
      </c>
      <c r="J310">
        <v>1.1039136697013099E-4</v>
      </c>
      <c r="M310" s="39"/>
    </row>
    <row r="311" spans="2:13">
      <c r="B311">
        <v>10000307</v>
      </c>
      <c r="C311" s="2">
        <v>124968</v>
      </c>
      <c r="D311" s="5">
        <v>6.1400000000000003E-2</v>
      </c>
      <c r="E311" s="3">
        <v>2029</v>
      </c>
      <c r="F311" s="3">
        <v>739</v>
      </c>
      <c r="G311" s="3">
        <v>0.97000000000000008</v>
      </c>
      <c r="H311" t="s">
        <v>6</v>
      </c>
      <c r="I311" t="s">
        <v>14</v>
      </c>
      <c r="J311">
        <v>2.2227199836648401E-4</v>
      </c>
      <c r="M311" s="39"/>
    </row>
    <row r="312" spans="2:13">
      <c r="B312">
        <v>10000308</v>
      </c>
      <c r="C312" s="2">
        <v>53251</v>
      </c>
      <c r="D312" s="5">
        <v>2.29E-2</v>
      </c>
      <c r="E312" s="3">
        <v>2029</v>
      </c>
      <c r="F312" s="3">
        <v>619</v>
      </c>
      <c r="G312" s="3">
        <v>0.59</v>
      </c>
      <c r="H312" t="s">
        <v>6</v>
      </c>
      <c r="I312" t="s">
        <v>14</v>
      </c>
      <c r="J312">
        <v>3.8544523940562299E-2</v>
      </c>
      <c r="M312" s="39"/>
    </row>
    <row r="313" spans="2:13">
      <c r="B313">
        <v>10000309</v>
      </c>
      <c r="C313" s="2">
        <v>14201</v>
      </c>
      <c r="D313" s="5">
        <v>6.7299999999999999E-2</v>
      </c>
      <c r="E313" s="3">
        <v>2029</v>
      </c>
      <c r="F313" s="3">
        <v>719</v>
      </c>
      <c r="G313" s="3">
        <v>0.97999999999999987</v>
      </c>
      <c r="H313" t="s">
        <v>6</v>
      </c>
      <c r="I313" t="s">
        <v>14</v>
      </c>
      <c r="J313">
        <v>7.9511790521958302E-4</v>
      </c>
      <c r="M313" s="39"/>
    </row>
    <row r="314" spans="2:13">
      <c r="B314">
        <v>10000310</v>
      </c>
      <c r="C314" s="2">
        <v>30294</v>
      </c>
      <c r="D314" s="5">
        <v>6.6000000000000003E-2</v>
      </c>
      <c r="E314" s="3">
        <v>2029</v>
      </c>
      <c r="F314" s="3">
        <v>717</v>
      </c>
      <c r="G314" s="3">
        <v>0.5</v>
      </c>
      <c r="H314" t="s">
        <v>6</v>
      </c>
      <c r="I314" t="s">
        <v>14</v>
      </c>
      <c r="J314" s="78">
        <v>6.1660743997871194E-5</v>
      </c>
      <c r="M314" s="39"/>
    </row>
    <row r="315" spans="2:13">
      <c r="B315">
        <v>10000311</v>
      </c>
      <c r="C315" s="2">
        <v>116407</v>
      </c>
      <c r="D315" s="5">
        <v>4.3499999999999997E-2</v>
      </c>
      <c r="E315" s="3">
        <v>2029</v>
      </c>
      <c r="F315" s="3">
        <v>657</v>
      </c>
      <c r="G315" s="3">
        <v>0.51</v>
      </c>
      <c r="H315" t="s">
        <v>6</v>
      </c>
      <c r="I315" t="s">
        <v>14</v>
      </c>
      <c r="J315">
        <v>2.5225416135578101E-3</v>
      </c>
      <c r="M315" s="39"/>
    </row>
    <row r="316" spans="2:13">
      <c r="B316">
        <v>10000312</v>
      </c>
      <c r="C316" s="2">
        <v>147728</v>
      </c>
      <c r="D316" s="5">
        <v>3.2800000000000003E-2</v>
      </c>
      <c r="E316" s="3">
        <v>2029</v>
      </c>
      <c r="F316" s="3">
        <v>756</v>
      </c>
      <c r="G316" s="3">
        <v>0.35</v>
      </c>
      <c r="H316" t="s">
        <v>6</v>
      </c>
      <c r="I316" t="s">
        <v>14</v>
      </c>
      <c r="J316" s="78">
        <v>2.47601256453346E-6</v>
      </c>
      <c r="M316" s="39"/>
    </row>
    <row r="317" spans="2:13">
      <c r="B317">
        <v>10000313</v>
      </c>
      <c r="C317" s="2">
        <v>151403</v>
      </c>
      <c r="D317" s="5">
        <v>2.3E-2</v>
      </c>
      <c r="E317" s="3">
        <v>2029</v>
      </c>
      <c r="F317" s="3">
        <v>662</v>
      </c>
      <c r="G317" s="3">
        <v>0.57999999999999996</v>
      </c>
      <c r="H317" t="s">
        <v>6</v>
      </c>
      <c r="I317" t="s">
        <v>14</v>
      </c>
      <c r="J317">
        <v>2.74825996076107E-3</v>
      </c>
      <c r="M317" s="39"/>
    </row>
    <row r="318" spans="2:13">
      <c r="B318">
        <v>10000314</v>
      </c>
      <c r="C318" s="2">
        <v>83070</v>
      </c>
      <c r="D318" s="5">
        <v>5.7000000000000002E-2</v>
      </c>
      <c r="E318" s="3">
        <v>2029</v>
      </c>
      <c r="F318" s="3">
        <v>792</v>
      </c>
      <c r="G318" s="3">
        <v>0.30999999999999994</v>
      </c>
      <c r="H318" t="s">
        <v>6</v>
      </c>
      <c r="I318" t="s">
        <v>14</v>
      </c>
      <c r="J318" s="78">
        <v>2.20589829910361E-7</v>
      </c>
      <c r="M318" s="39"/>
    </row>
    <row r="319" spans="2:13">
      <c r="B319">
        <v>10000315</v>
      </c>
      <c r="C319" s="2">
        <v>165535</v>
      </c>
      <c r="D319" s="5">
        <v>6.0400000000000002E-2</v>
      </c>
      <c r="E319" s="3">
        <v>2029</v>
      </c>
      <c r="F319" s="3">
        <v>614</v>
      </c>
      <c r="G319" s="3">
        <v>0.47</v>
      </c>
      <c r="H319" t="s">
        <v>6</v>
      </c>
      <c r="I319" t="s">
        <v>14</v>
      </c>
      <c r="J319">
        <v>2.7075500237677699E-2</v>
      </c>
      <c r="M319" s="39"/>
    </row>
    <row r="320" spans="2:13">
      <c r="B320">
        <v>10000316</v>
      </c>
      <c r="C320" s="2">
        <v>184028</v>
      </c>
      <c r="D320" s="5">
        <v>2.1899999999999999E-2</v>
      </c>
      <c r="E320" s="3">
        <v>2029</v>
      </c>
      <c r="F320" s="3">
        <v>775</v>
      </c>
      <c r="G320" s="3">
        <v>0.39</v>
      </c>
      <c r="H320" t="s">
        <v>6</v>
      </c>
      <c r="I320" t="s">
        <v>14</v>
      </c>
      <c r="J320" s="78">
        <v>9.7197212217653697E-7</v>
      </c>
      <c r="M320" s="39"/>
    </row>
    <row r="321" spans="2:13">
      <c r="B321">
        <v>10000317</v>
      </c>
      <c r="C321" s="2">
        <v>48257</v>
      </c>
      <c r="D321" s="5">
        <v>4.1300000000000003E-2</v>
      </c>
      <c r="E321" s="3">
        <v>2029</v>
      </c>
      <c r="F321" s="3">
        <v>725</v>
      </c>
      <c r="G321" s="3">
        <v>0.26</v>
      </c>
      <c r="H321" t="s">
        <v>6</v>
      </c>
      <c r="I321" t="s">
        <v>14</v>
      </c>
      <c r="J321" s="78">
        <v>9.9165842610015006E-6</v>
      </c>
      <c r="M321" s="39"/>
    </row>
    <row r="322" spans="2:13">
      <c r="B322">
        <v>10000318</v>
      </c>
      <c r="C322" s="2">
        <v>116466</v>
      </c>
      <c r="D322" s="5">
        <v>2.6800000000000001E-2</v>
      </c>
      <c r="E322" s="3">
        <v>2029</v>
      </c>
      <c r="F322" s="3">
        <v>700</v>
      </c>
      <c r="G322" s="3">
        <v>0.57999999999999996</v>
      </c>
      <c r="H322" t="s">
        <v>6</v>
      </c>
      <c r="I322" t="s">
        <v>14</v>
      </c>
      <c r="J322">
        <v>2.7163529780469101E-4</v>
      </c>
      <c r="M322" s="39"/>
    </row>
    <row r="323" spans="2:13">
      <c r="B323">
        <v>10000319</v>
      </c>
      <c r="C323" s="2">
        <v>73168</v>
      </c>
      <c r="D323" s="5">
        <v>6.1600000000000002E-2</v>
      </c>
      <c r="E323" s="3">
        <v>2029</v>
      </c>
      <c r="F323" s="3">
        <v>624</v>
      </c>
      <c r="G323" s="3">
        <v>0.33999999999999997</v>
      </c>
      <c r="H323" t="s">
        <v>6</v>
      </c>
      <c r="I323" t="s">
        <v>14</v>
      </c>
      <c r="J323">
        <v>7.2675116693287399E-3</v>
      </c>
      <c r="M323" s="39"/>
    </row>
    <row r="324" spans="2:13">
      <c r="B324">
        <v>10000320</v>
      </c>
      <c r="C324" s="2">
        <v>146583</v>
      </c>
      <c r="D324" s="5">
        <v>5.0299999999999997E-2</v>
      </c>
      <c r="E324" s="3">
        <v>2029</v>
      </c>
      <c r="F324" s="3">
        <v>741</v>
      </c>
      <c r="G324" s="3">
        <v>0.80999999999999994</v>
      </c>
      <c r="H324" t="s">
        <v>6</v>
      </c>
      <c r="I324" t="s">
        <v>14</v>
      </c>
      <c r="J324" s="78">
        <v>8.0554949023927804E-5</v>
      </c>
      <c r="M324" s="39"/>
    </row>
    <row r="325" spans="2:13">
      <c r="B325">
        <v>10000321</v>
      </c>
      <c r="C325" s="2">
        <v>6489</v>
      </c>
      <c r="D325" s="5">
        <v>6.1499999999999999E-2</v>
      </c>
      <c r="E325" s="3">
        <v>2029</v>
      </c>
      <c r="F325" s="3">
        <v>615</v>
      </c>
      <c r="G325" s="3">
        <v>0.41999999999999993</v>
      </c>
      <c r="H325" t="s">
        <v>6</v>
      </c>
      <c r="I325" t="s">
        <v>14</v>
      </c>
      <c r="J325">
        <v>1.9421541479065101E-2</v>
      </c>
      <c r="M325" s="39"/>
    </row>
    <row r="326" spans="2:13">
      <c r="B326">
        <v>10000322</v>
      </c>
      <c r="C326" s="2">
        <v>169880</v>
      </c>
      <c r="D326" s="5">
        <v>5.7599999999999998E-2</v>
      </c>
      <c r="E326" s="3">
        <v>2029</v>
      </c>
      <c r="F326" s="3">
        <v>790</v>
      </c>
      <c r="G326" s="3">
        <v>0.29999999999999993</v>
      </c>
      <c r="H326" t="s">
        <v>6</v>
      </c>
      <c r="I326" t="s">
        <v>14</v>
      </c>
      <c r="J326" s="78">
        <v>2.3566603775520599E-7</v>
      </c>
      <c r="M326" s="39"/>
    </row>
    <row r="327" spans="2:13">
      <c r="B327">
        <v>10000323</v>
      </c>
      <c r="C327" s="2">
        <v>197799</v>
      </c>
      <c r="D327" s="5">
        <v>4.9700000000000001E-2</v>
      </c>
      <c r="E327" s="3">
        <v>2029</v>
      </c>
      <c r="F327" s="3">
        <v>741</v>
      </c>
      <c r="G327" s="3">
        <v>0.41999999999999993</v>
      </c>
      <c r="H327" t="s">
        <v>6</v>
      </c>
      <c r="I327" t="s">
        <v>14</v>
      </c>
      <c r="J327" s="78">
        <v>9.1331317205867394E-6</v>
      </c>
      <c r="M327" s="39"/>
    </row>
    <row r="328" spans="2:13">
      <c r="B328">
        <v>10000324</v>
      </c>
      <c r="C328" s="2">
        <v>101673</v>
      </c>
      <c r="D328" s="5">
        <v>6.4899999999999999E-2</v>
      </c>
      <c r="E328" s="3">
        <v>2029</v>
      </c>
      <c r="F328" s="3">
        <v>724</v>
      </c>
      <c r="G328" s="3">
        <v>0.2</v>
      </c>
      <c r="H328" t="s">
        <v>6</v>
      </c>
      <c r="I328" t="s">
        <v>14</v>
      </c>
      <c r="J328" s="78">
        <v>7.5401269533029802E-6</v>
      </c>
      <c r="M328" s="39"/>
    </row>
    <row r="329" spans="2:13">
      <c r="B329">
        <v>10000325</v>
      </c>
      <c r="C329" s="2">
        <v>13575</v>
      </c>
      <c r="D329" s="5">
        <v>4.2500000000000003E-2</v>
      </c>
      <c r="E329" s="3">
        <v>2029</v>
      </c>
      <c r="F329" s="3">
        <v>754</v>
      </c>
      <c r="G329" s="3">
        <v>0.94000000000000006</v>
      </c>
      <c r="H329" t="s">
        <v>6</v>
      </c>
      <c r="I329" t="s">
        <v>14</v>
      </c>
      <c r="J329" s="78">
        <v>7.5344841848572097E-5</v>
      </c>
      <c r="M329" s="39"/>
    </row>
    <row r="330" spans="2:13">
      <c r="B330">
        <v>10000326</v>
      </c>
      <c r="C330" s="2">
        <v>77895</v>
      </c>
      <c r="D330" s="5">
        <v>5.0099999999999999E-2</v>
      </c>
      <c r="E330" s="3">
        <v>2029</v>
      </c>
      <c r="F330" s="3">
        <v>602</v>
      </c>
      <c r="G330" s="3">
        <v>0.63</v>
      </c>
      <c r="H330" t="s">
        <v>6</v>
      </c>
      <c r="I330" t="s">
        <v>14</v>
      </c>
      <c r="J330">
        <v>0.123802508125077</v>
      </c>
      <c r="M330" s="39"/>
    </row>
    <row r="331" spans="2:13">
      <c r="B331">
        <v>10000327</v>
      </c>
      <c r="C331" s="2">
        <v>144808</v>
      </c>
      <c r="D331" s="5">
        <v>5.4199999999999998E-2</v>
      </c>
      <c r="E331" s="3">
        <v>2029</v>
      </c>
      <c r="F331" s="3">
        <v>648</v>
      </c>
      <c r="G331" s="3">
        <v>1.06</v>
      </c>
      <c r="H331" t="s">
        <v>6</v>
      </c>
      <c r="I331" t="s">
        <v>14</v>
      </c>
      <c r="J331">
        <v>8.61963633964586E-2</v>
      </c>
      <c r="M331" s="39"/>
    </row>
    <row r="332" spans="2:13">
      <c r="B332">
        <v>10000328</v>
      </c>
      <c r="C332" s="2">
        <v>29208</v>
      </c>
      <c r="D332" s="5">
        <v>3.3599999999999998E-2</v>
      </c>
      <c r="E332" s="3">
        <v>2029</v>
      </c>
      <c r="F332" s="3">
        <v>787</v>
      </c>
      <c r="G332" s="3">
        <v>1.08</v>
      </c>
      <c r="H332" t="s">
        <v>6</v>
      </c>
      <c r="I332" t="s">
        <v>14</v>
      </c>
      <c r="J332" s="78">
        <v>2.20154412066931E-5</v>
      </c>
      <c r="M332" s="39"/>
    </row>
    <row r="333" spans="2:13">
      <c r="B333">
        <v>10000329</v>
      </c>
      <c r="C333" s="2">
        <v>115524</v>
      </c>
      <c r="D333" s="5">
        <v>2.9899999999999999E-2</v>
      </c>
      <c r="E333" s="3">
        <v>2029</v>
      </c>
      <c r="F333" s="3">
        <v>603</v>
      </c>
      <c r="G333" s="3">
        <v>1.1000000000000001</v>
      </c>
      <c r="H333" t="s">
        <v>6</v>
      </c>
      <c r="I333" t="s">
        <v>14</v>
      </c>
      <c r="J333">
        <v>0.64698592091437102</v>
      </c>
      <c r="K333">
        <v>87.876491689377104</v>
      </c>
      <c r="M333" s="39"/>
    </row>
    <row r="334" spans="2:13">
      <c r="B334">
        <v>10000330</v>
      </c>
      <c r="C334" s="2">
        <v>113159</v>
      </c>
      <c r="D334" s="5">
        <v>6.0100000000000001E-2</v>
      </c>
      <c r="E334" s="3">
        <v>2029</v>
      </c>
      <c r="F334" s="3">
        <v>712</v>
      </c>
      <c r="G334" s="3">
        <v>0.2</v>
      </c>
      <c r="H334" t="s">
        <v>6</v>
      </c>
      <c r="I334" t="s">
        <v>14</v>
      </c>
      <c r="J334" s="78">
        <v>1.56713471999389E-5</v>
      </c>
      <c r="M334" s="39"/>
    </row>
    <row r="335" spans="2:13">
      <c r="B335">
        <v>10000331</v>
      </c>
      <c r="C335" s="2">
        <v>167231</v>
      </c>
      <c r="D335" s="5">
        <v>3.8300000000000001E-2</v>
      </c>
      <c r="E335" s="3">
        <v>2029</v>
      </c>
      <c r="F335" s="3">
        <v>780</v>
      </c>
      <c r="G335" s="3">
        <v>0.54999999999999993</v>
      </c>
      <c r="H335" t="s">
        <v>6</v>
      </c>
      <c r="I335" t="s">
        <v>14</v>
      </c>
      <c r="J335" s="78">
        <v>1.7505090102248501E-6</v>
      </c>
      <c r="M335" s="39"/>
    </row>
    <row r="336" spans="2:13">
      <c r="B336">
        <v>10000332</v>
      </c>
      <c r="C336" s="2">
        <v>164794</v>
      </c>
      <c r="D336" s="5">
        <v>3.15E-2</v>
      </c>
      <c r="E336" s="3">
        <v>2029</v>
      </c>
      <c r="F336" s="3">
        <v>788</v>
      </c>
      <c r="G336" s="3">
        <v>0.2</v>
      </c>
      <c r="H336" t="s">
        <v>6</v>
      </c>
      <c r="I336" t="s">
        <v>14</v>
      </c>
      <c r="J336" s="78">
        <v>1.52340520760411E-7</v>
      </c>
      <c r="M336" s="39"/>
    </row>
    <row r="337" spans="2:13">
      <c r="B337">
        <v>10000333</v>
      </c>
      <c r="C337" s="2">
        <v>86165</v>
      </c>
      <c r="D337" s="5">
        <v>3.4099999999999998E-2</v>
      </c>
      <c r="E337" s="3">
        <v>2029</v>
      </c>
      <c r="F337" s="3">
        <v>743</v>
      </c>
      <c r="G337" s="3">
        <v>0.41000000000000003</v>
      </c>
      <c r="H337" t="s">
        <v>6</v>
      </c>
      <c r="I337" t="s">
        <v>14</v>
      </c>
      <c r="J337" s="78">
        <v>7.6457745179554798E-6</v>
      </c>
      <c r="M337" s="39"/>
    </row>
    <row r="338" spans="2:13">
      <c r="B338">
        <v>10000334</v>
      </c>
      <c r="C338" s="2">
        <v>131138</v>
      </c>
      <c r="D338" s="5">
        <v>2.6499999999999999E-2</v>
      </c>
      <c r="E338" s="3">
        <v>2029</v>
      </c>
      <c r="F338" s="3">
        <v>662</v>
      </c>
      <c r="G338" s="3">
        <v>0.31999999999999995</v>
      </c>
      <c r="H338" t="s">
        <v>6</v>
      </c>
      <c r="I338" t="s">
        <v>14</v>
      </c>
      <c r="J338">
        <v>6.45114887084735E-4</v>
      </c>
      <c r="M338" s="39"/>
    </row>
    <row r="339" spans="2:13">
      <c r="B339">
        <v>10000335</v>
      </c>
      <c r="C339" s="2">
        <v>18418</v>
      </c>
      <c r="D339" s="5">
        <v>5.0700000000000002E-2</v>
      </c>
      <c r="E339" s="3">
        <v>2029</v>
      </c>
      <c r="F339" s="3">
        <v>767</v>
      </c>
      <c r="G339" s="3">
        <v>0.29999999999999993</v>
      </c>
      <c r="H339" t="s">
        <v>6</v>
      </c>
      <c r="I339" t="s">
        <v>14</v>
      </c>
      <c r="J339" s="78">
        <v>9.5781469883827793E-7</v>
      </c>
      <c r="M339" s="39"/>
    </row>
    <row r="340" spans="2:13">
      <c r="B340">
        <v>10000336</v>
      </c>
      <c r="C340" s="2">
        <v>180609</v>
      </c>
      <c r="D340" s="5">
        <v>5.1700000000000003E-2</v>
      </c>
      <c r="E340" s="3">
        <v>2029</v>
      </c>
      <c r="F340" s="3">
        <v>696</v>
      </c>
      <c r="G340" s="3">
        <v>0.97999999999999987</v>
      </c>
      <c r="H340" t="s">
        <v>6</v>
      </c>
      <c r="I340" t="s">
        <v>14</v>
      </c>
      <c r="J340">
        <v>3.2237361165228101E-3</v>
      </c>
      <c r="M340" s="39"/>
    </row>
    <row r="341" spans="2:13">
      <c r="B341">
        <v>10000337</v>
      </c>
      <c r="C341" s="2">
        <v>106525</v>
      </c>
      <c r="D341" s="5">
        <v>6.8400000000000002E-2</v>
      </c>
      <c r="E341" s="3">
        <v>2029</v>
      </c>
      <c r="F341" s="3">
        <v>786</v>
      </c>
      <c r="G341" s="3">
        <v>1.0699999999999998</v>
      </c>
      <c r="H341" t="s">
        <v>6</v>
      </c>
      <c r="I341" t="s">
        <v>14</v>
      </c>
      <c r="J341" s="78">
        <v>2.2128973286359299E-5</v>
      </c>
      <c r="M341" s="39"/>
    </row>
    <row r="342" spans="2:13">
      <c r="B342">
        <v>10000338</v>
      </c>
      <c r="C342" s="2">
        <v>10777</v>
      </c>
      <c r="D342" s="5">
        <v>2.5399999999999999E-2</v>
      </c>
      <c r="E342" s="3">
        <v>2029</v>
      </c>
      <c r="F342" s="3">
        <v>652</v>
      </c>
      <c r="G342" s="3">
        <v>0.54999999999999993</v>
      </c>
      <c r="H342" t="s">
        <v>6</v>
      </c>
      <c r="I342" t="s">
        <v>14</v>
      </c>
      <c r="J342">
        <v>4.2701144408257103E-3</v>
      </c>
      <c r="M342" s="39"/>
    </row>
    <row r="343" spans="2:13">
      <c r="B343">
        <v>10000339</v>
      </c>
      <c r="C343" s="2">
        <v>60990</v>
      </c>
      <c r="D343" s="5">
        <v>5.28E-2</v>
      </c>
      <c r="E343" s="3">
        <v>2029</v>
      </c>
      <c r="F343" s="3">
        <v>657</v>
      </c>
      <c r="G343" s="3">
        <v>0.84</v>
      </c>
      <c r="H343" t="s">
        <v>6</v>
      </c>
      <c r="I343" t="s">
        <v>14</v>
      </c>
      <c r="J343">
        <v>1.5707279337151402E-2</v>
      </c>
      <c r="M343" s="39"/>
    </row>
    <row r="344" spans="2:13">
      <c r="B344">
        <v>10000340</v>
      </c>
      <c r="C344" s="2">
        <v>127939</v>
      </c>
      <c r="D344" s="5">
        <v>2.64E-2</v>
      </c>
      <c r="E344" s="3">
        <v>2029</v>
      </c>
      <c r="F344" s="3">
        <v>762</v>
      </c>
      <c r="G344" s="3">
        <v>0.32999999999999996</v>
      </c>
      <c r="H344" t="s">
        <v>6</v>
      </c>
      <c r="I344" t="s">
        <v>14</v>
      </c>
      <c r="J344" s="78">
        <v>1.5360320914007599E-6</v>
      </c>
      <c r="M344" s="39"/>
    </row>
    <row r="345" spans="2:13">
      <c r="B345">
        <v>10000341</v>
      </c>
      <c r="C345" s="2">
        <v>105875</v>
      </c>
      <c r="D345" s="5">
        <v>6.4500000000000002E-2</v>
      </c>
      <c r="E345" s="3">
        <v>2029</v>
      </c>
      <c r="F345" s="3">
        <v>642</v>
      </c>
      <c r="G345" s="3">
        <v>0.89</v>
      </c>
      <c r="H345" t="s">
        <v>6</v>
      </c>
      <c r="I345" t="s">
        <v>14</v>
      </c>
      <c r="J345">
        <v>5.0012328064314999E-2</v>
      </c>
      <c r="M345" s="39"/>
    </row>
    <row r="346" spans="2:13">
      <c r="B346">
        <v>10000342</v>
      </c>
      <c r="C346" s="2">
        <v>108927</v>
      </c>
      <c r="D346" s="5">
        <v>6.2100000000000002E-2</v>
      </c>
      <c r="E346" s="3">
        <v>2029</v>
      </c>
      <c r="F346" s="3">
        <v>688</v>
      </c>
      <c r="G346" s="3">
        <v>0.25</v>
      </c>
      <c r="H346" t="s">
        <v>6</v>
      </c>
      <c r="I346" t="s">
        <v>14</v>
      </c>
      <c r="J346" s="78">
        <v>8.94859979687703E-5</v>
      </c>
      <c r="M346" s="39"/>
    </row>
    <row r="347" spans="2:13">
      <c r="B347">
        <v>10000343</v>
      </c>
      <c r="C347" s="2">
        <v>71846</v>
      </c>
      <c r="D347" s="5">
        <v>3.6700000000000003E-2</v>
      </c>
      <c r="E347" s="3">
        <v>2029</v>
      </c>
      <c r="F347" s="3">
        <v>760</v>
      </c>
      <c r="G347" s="3">
        <v>0.6</v>
      </c>
      <c r="H347" t="s">
        <v>6</v>
      </c>
      <c r="I347" t="s">
        <v>14</v>
      </c>
      <c r="J347" s="78">
        <v>7.83307201237684E-6</v>
      </c>
      <c r="M347" s="39"/>
    </row>
    <row r="348" spans="2:13">
      <c r="B348">
        <v>10000344</v>
      </c>
      <c r="C348" s="2">
        <v>173177</v>
      </c>
      <c r="D348" s="5">
        <v>3.2800000000000003E-2</v>
      </c>
      <c r="E348" s="3">
        <v>2029</v>
      </c>
      <c r="F348" s="3">
        <v>688</v>
      </c>
      <c r="G348" s="3">
        <v>0.49</v>
      </c>
      <c r="H348" t="s">
        <v>6</v>
      </c>
      <c r="I348" t="s">
        <v>14</v>
      </c>
      <c r="J348">
        <v>3.4158115447334501E-4</v>
      </c>
      <c r="M348" s="39"/>
    </row>
    <row r="349" spans="2:13">
      <c r="B349">
        <v>10000345</v>
      </c>
      <c r="C349" s="2">
        <v>51773</v>
      </c>
      <c r="D349" s="5">
        <v>6.5799999999999997E-2</v>
      </c>
      <c r="E349" s="3">
        <v>2029</v>
      </c>
      <c r="F349" s="3">
        <v>622</v>
      </c>
      <c r="G349" s="3">
        <v>0.2</v>
      </c>
      <c r="H349" t="s">
        <v>6</v>
      </c>
      <c r="I349" t="s">
        <v>14</v>
      </c>
      <c r="J349">
        <v>3.7709985231623201E-3</v>
      </c>
      <c r="M349" s="39"/>
    </row>
    <row r="350" spans="2:13">
      <c r="B350">
        <v>10000346</v>
      </c>
      <c r="C350" s="2">
        <v>129762</v>
      </c>
      <c r="D350" s="5">
        <v>6.1699999999999998E-2</v>
      </c>
      <c r="E350" s="3">
        <v>2029</v>
      </c>
      <c r="F350" s="3">
        <v>798</v>
      </c>
      <c r="G350" s="3">
        <v>0.59</v>
      </c>
      <c r="H350" t="s">
        <v>6</v>
      </c>
      <c r="I350" t="s">
        <v>14</v>
      </c>
      <c r="J350" s="78">
        <v>7.30369628725338E-7</v>
      </c>
      <c r="M350" s="39"/>
    </row>
    <row r="351" spans="2:13">
      <c r="B351">
        <v>10000347</v>
      </c>
      <c r="C351" s="2">
        <v>162459</v>
      </c>
      <c r="D351" s="5">
        <v>4.0500000000000001E-2</v>
      </c>
      <c r="E351" s="3">
        <v>2029</v>
      </c>
      <c r="F351" s="3">
        <v>688</v>
      </c>
      <c r="G351" s="3">
        <v>0.37</v>
      </c>
      <c r="H351" t="s">
        <v>6</v>
      </c>
      <c r="I351" t="s">
        <v>14</v>
      </c>
      <c r="J351">
        <v>1.7484055385835799E-4</v>
      </c>
      <c r="M351" s="39"/>
    </row>
    <row r="352" spans="2:13">
      <c r="B352">
        <v>10000348</v>
      </c>
      <c r="C352" s="2">
        <v>69319</v>
      </c>
      <c r="D352" s="5">
        <v>6.4399999999999999E-2</v>
      </c>
      <c r="E352" s="3">
        <v>2029</v>
      </c>
      <c r="F352" s="3">
        <v>785</v>
      </c>
      <c r="G352" s="3">
        <v>1.08</v>
      </c>
      <c r="H352" t="s">
        <v>6</v>
      </c>
      <c r="I352" t="s">
        <v>14</v>
      </c>
      <c r="J352" s="78">
        <v>2.48703189290688E-5</v>
      </c>
      <c r="M352" s="39"/>
    </row>
    <row r="353" spans="2:13">
      <c r="B353">
        <v>10000349</v>
      </c>
      <c r="C353" s="2">
        <v>123672</v>
      </c>
      <c r="D353" s="5">
        <v>3.0700000000000002E-2</v>
      </c>
      <c r="E353" s="3">
        <v>2029</v>
      </c>
      <c r="F353" s="3">
        <v>740</v>
      </c>
      <c r="G353" s="3">
        <v>0.36</v>
      </c>
      <c r="H353" t="s">
        <v>6</v>
      </c>
      <c r="I353" t="s">
        <v>14</v>
      </c>
      <c r="J353" s="78">
        <v>6.9444233934199102E-6</v>
      </c>
      <c r="M353" s="39"/>
    </row>
    <row r="354" spans="2:13">
      <c r="B354">
        <v>10000350</v>
      </c>
      <c r="C354" s="2">
        <v>130857</v>
      </c>
      <c r="D354" s="5">
        <v>3.5700000000000003E-2</v>
      </c>
      <c r="E354" s="3">
        <v>2029</v>
      </c>
      <c r="F354" s="3">
        <v>642</v>
      </c>
      <c r="G354" s="3">
        <v>1.06</v>
      </c>
      <c r="H354" t="s">
        <v>6</v>
      </c>
      <c r="I354" t="s">
        <v>14</v>
      </c>
      <c r="J354">
        <v>0.11970927250445799</v>
      </c>
      <c r="M354" s="39"/>
    </row>
    <row r="355" spans="2:13">
      <c r="B355">
        <v>10000351</v>
      </c>
      <c r="C355" s="2">
        <v>124225</v>
      </c>
      <c r="D355" s="5">
        <v>3.2899999999999999E-2</v>
      </c>
      <c r="E355" s="3">
        <v>2029</v>
      </c>
      <c r="F355" s="3">
        <v>624</v>
      </c>
      <c r="G355" s="3">
        <v>0.79999999999999993</v>
      </c>
      <c r="H355" t="s">
        <v>6</v>
      </c>
      <c r="I355" t="s">
        <v>14</v>
      </c>
      <c r="J355">
        <v>8.7130734443875493E-2</v>
      </c>
      <c r="M355" s="39"/>
    </row>
    <row r="356" spans="2:13">
      <c r="B356">
        <v>10000352</v>
      </c>
      <c r="C356" s="2">
        <v>146954</v>
      </c>
      <c r="D356" s="5">
        <v>4.87E-2</v>
      </c>
      <c r="E356" s="3">
        <v>2029</v>
      </c>
      <c r="F356" s="3">
        <v>726</v>
      </c>
      <c r="G356" s="3">
        <v>0.93</v>
      </c>
      <c r="H356" t="s">
        <v>6</v>
      </c>
      <c r="I356" t="s">
        <v>14</v>
      </c>
      <c r="J356">
        <v>3.9268544780102102E-4</v>
      </c>
      <c r="M356" s="39"/>
    </row>
    <row r="357" spans="2:13">
      <c r="B357">
        <v>10000353</v>
      </c>
      <c r="C357" s="2">
        <v>193345</v>
      </c>
      <c r="D357" s="5">
        <v>2.4799999999999999E-2</v>
      </c>
      <c r="E357" s="3">
        <v>2029</v>
      </c>
      <c r="F357" s="3">
        <v>661</v>
      </c>
      <c r="G357" s="3">
        <v>0.61</v>
      </c>
      <c r="H357" t="s">
        <v>6</v>
      </c>
      <c r="I357" t="s">
        <v>14</v>
      </c>
      <c r="J357">
        <v>3.4511215337917002E-3</v>
      </c>
      <c r="M357" s="39"/>
    </row>
    <row r="358" spans="2:13">
      <c r="B358">
        <v>10000354</v>
      </c>
      <c r="C358" s="2">
        <v>9901</v>
      </c>
      <c r="D358" s="5">
        <v>6.13E-2</v>
      </c>
      <c r="E358" s="3">
        <v>2029</v>
      </c>
      <c r="F358" s="3">
        <v>703</v>
      </c>
      <c r="G358" s="3">
        <v>0.2</v>
      </c>
      <c r="H358" t="s">
        <v>6</v>
      </c>
      <c r="I358" t="s">
        <v>14</v>
      </c>
      <c r="J358" s="78">
        <v>2.7126874720405799E-5</v>
      </c>
      <c r="M358" s="39"/>
    </row>
    <row r="359" spans="2:13">
      <c r="B359">
        <v>10000355</v>
      </c>
      <c r="C359" s="2">
        <v>192509</v>
      </c>
      <c r="D359" s="5">
        <v>3.6400000000000002E-2</v>
      </c>
      <c r="E359" s="3">
        <v>2029</v>
      </c>
      <c r="F359" s="3">
        <v>798</v>
      </c>
      <c r="G359" s="3">
        <v>0.94000000000000006</v>
      </c>
      <c r="H359" t="s">
        <v>6</v>
      </c>
      <c r="I359" t="s">
        <v>14</v>
      </c>
      <c r="J359" s="78">
        <v>5.1531120930616E-6</v>
      </c>
      <c r="M359" s="39"/>
    </row>
    <row r="360" spans="2:13">
      <c r="B360">
        <v>10000356</v>
      </c>
      <c r="C360" s="2">
        <v>186507</v>
      </c>
      <c r="D360" s="5">
        <v>3.6900000000000002E-2</v>
      </c>
      <c r="E360" s="3">
        <v>2029</v>
      </c>
      <c r="F360" s="3">
        <v>672</v>
      </c>
      <c r="G360" s="3">
        <v>0.2</v>
      </c>
      <c r="H360" t="s">
        <v>6</v>
      </c>
      <c r="I360" t="s">
        <v>14</v>
      </c>
      <c r="J360">
        <v>1.7953088905155401E-4</v>
      </c>
      <c r="M360" s="39"/>
    </row>
    <row r="361" spans="2:13">
      <c r="B361">
        <v>10000357</v>
      </c>
      <c r="C361" s="2">
        <v>138900</v>
      </c>
      <c r="D361" s="5">
        <v>6.6799999999999998E-2</v>
      </c>
      <c r="E361" s="3">
        <v>2029</v>
      </c>
      <c r="F361" s="3">
        <v>677</v>
      </c>
      <c r="G361" s="3">
        <v>0.54999999999999993</v>
      </c>
      <c r="H361" t="s">
        <v>6</v>
      </c>
      <c r="I361" t="s">
        <v>14</v>
      </c>
      <c r="J361">
        <v>9.33152251430036E-4</v>
      </c>
      <c r="M361" s="39"/>
    </row>
    <row r="362" spans="2:13">
      <c r="B362">
        <v>10000358</v>
      </c>
      <c r="C362" s="2">
        <v>188607</v>
      </c>
      <c r="D362" s="5">
        <v>6.9699999999999998E-2</v>
      </c>
      <c r="E362" s="3">
        <v>2029</v>
      </c>
      <c r="F362" s="3">
        <v>732</v>
      </c>
      <c r="G362" s="3">
        <v>0.24</v>
      </c>
      <c r="H362" t="s">
        <v>6</v>
      </c>
      <c r="I362" t="s">
        <v>14</v>
      </c>
      <c r="J362" s="78">
        <v>5.7880641494350098E-6</v>
      </c>
      <c r="M362" s="39"/>
    </row>
    <row r="363" spans="2:13">
      <c r="B363">
        <v>10000359</v>
      </c>
      <c r="C363" s="2">
        <v>39590</v>
      </c>
      <c r="D363" s="5">
        <v>2.6700000000000002E-2</v>
      </c>
      <c r="E363" s="3">
        <v>2029</v>
      </c>
      <c r="F363" s="3">
        <v>663</v>
      </c>
      <c r="G363" s="3">
        <v>0.2</v>
      </c>
      <c r="H363" t="s">
        <v>6</v>
      </c>
      <c r="I363" t="s">
        <v>14</v>
      </c>
      <c r="J363">
        <v>3.1072814592479002E-4</v>
      </c>
      <c r="M363" s="39"/>
    </row>
    <row r="364" spans="2:13">
      <c r="B364">
        <v>10000360</v>
      </c>
      <c r="C364" s="2">
        <v>199265</v>
      </c>
      <c r="D364" s="5">
        <v>4.4699999999999997E-2</v>
      </c>
      <c r="E364" s="3">
        <v>2029</v>
      </c>
      <c r="F364" s="3">
        <v>778</v>
      </c>
      <c r="G364" s="3">
        <v>0.68</v>
      </c>
      <c r="H364" t="s">
        <v>6</v>
      </c>
      <c r="I364" t="s">
        <v>14</v>
      </c>
      <c r="J364" s="78">
        <v>4.0858872587363099E-6</v>
      </c>
      <c r="M364" s="39"/>
    </row>
    <row r="365" spans="2:13">
      <c r="B365">
        <v>10000361</v>
      </c>
      <c r="C365" s="2">
        <v>90901</v>
      </c>
      <c r="D365" s="5">
        <v>5.8900000000000001E-2</v>
      </c>
      <c r="E365" s="3">
        <v>2029</v>
      </c>
      <c r="F365" s="3">
        <v>684</v>
      </c>
      <c r="G365" s="3">
        <v>0.21999999999999997</v>
      </c>
      <c r="H365" t="s">
        <v>6</v>
      </c>
      <c r="I365" t="s">
        <v>14</v>
      </c>
      <c r="J365" s="78">
        <v>9.6589821143368694E-5</v>
      </c>
      <c r="M365" s="39"/>
    </row>
    <row r="366" spans="2:13">
      <c r="B366">
        <v>10000362</v>
      </c>
      <c r="C366" s="2">
        <v>55197</v>
      </c>
      <c r="D366" s="5">
        <v>3.0499999999999999E-2</v>
      </c>
      <c r="E366" s="3">
        <v>2029</v>
      </c>
      <c r="F366" s="3">
        <v>696</v>
      </c>
      <c r="G366" s="3">
        <v>1.1000000000000001</v>
      </c>
      <c r="H366" t="s">
        <v>6</v>
      </c>
      <c r="I366" t="s">
        <v>14</v>
      </c>
      <c r="J366">
        <v>6.2798612761135299E-3</v>
      </c>
      <c r="M366" s="39"/>
    </row>
    <row r="367" spans="2:13">
      <c r="B367">
        <v>10000363</v>
      </c>
      <c r="C367" s="2">
        <v>139668</v>
      </c>
      <c r="D367" s="5">
        <v>4.8599999999999997E-2</v>
      </c>
      <c r="E367" s="3">
        <v>2029</v>
      </c>
      <c r="F367" s="3">
        <v>619</v>
      </c>
      <c r="G367" s="3">
        <v>0.97000000000000008</v>
      </c>
      <c r="H367" t="s">
        <v>6</v>
      </c>
      <c r="I367" t="s">
        <v>14</v>
      </c>
      <c r="J367">
        <v>0.25061123290569098</v>
      </c>
      <c r="M367" s="39"/>
    </row>
    <row r="368" spans="2:13">
      <c r="B368">
        <v>10000364</v>
      </c>
      <c r="C368" s="2">
        <v>52426</v>
      </c>
      <c r="D368" s="5">
        <v>5.2200000000000003E-2</v>
      </c>
      <c r="E368" s="3">
        <v>2029</v>
      </c>
      <c r="F368" s="3">
        <v>781</v>
      </c>
      <c r="G368" s="3">
        <v>0.65</v>
      </c>
      <c r="H368" t="s">
        <v>6</v>
      </c>
      <c r="I368" t="s">
        <v>14</v>
      </c>
      <c r="J368" s="78">
        <v>2.87821386975624E-6</v>
      </c>
      <c r="M368" s="39"/>
    </row>
    <row r="369" spans="2:13">
      <c r="B369">
        <v>10000365</v>
      </c>
      <c r="C369" s="2">
        <v>51977</v>
      </c>
      <c r="D369" s="5">
        <v>2.92E-2</v>
      </c>
      <c r="E369" s="3">
        <v>2029</v>
      </c>
      <c r="F369" s="3">
        <v>781</v>
      </c>
      <c r="G369" s="3">
        <v>0.55999999999999994</v>
      </c>
      <c r="H369" t="s">
        <v>6</v>
      </c>
      <c r="I369" t="s">
        <v>14</v>
      </c>
      <c r="J369" s="78">
        <v>1.74152789053449E-6</v>
      </c>
      <c r="M369" s="39"/>
    </row>
    <row r="370" spans="2:13">
      <c r="B370">
        <v>10000366</v>
      </c>
      <c r="C370" s="2">
        <v>72516</v>
      </c>
      <c r="D370" s="5">
        <v>4.2700000000000002E-2</v>
      </c>
      <c r="E370" s="3">
        <v>2029</v>
      </c>
      <c r="F370" s="3">
        <v>710</v>
      </c>
      <c r="G370" s="3">
        <v>0.31999999999999995</v>
      </c>
      <c r="H370" t="s">
        <v>6</v>
      </c>
      <c r="I370" t="s">
        <v>14</v>
      </c>
      <c r="J370" s="78">
        <v>3.45921438107714E-5</v>
      </c>
      <c r="M370" s="39"/>
    </row>
    <row r="371" spans="2:13">
      <c r="B371">
        <v>10000367</v>
      </c>
      <c r="C371" s="2">
        <v>192146</v>
      </c>
      <c r="D371" s="5">
        <v>3.4099999999999998E-2</v>
      </c>
      <c r="E371" s="3">
        <v>2029</v>
      </c>
      <c r="F371" s="3">
        <v>697</v>
      </c>
      <c r="G371" s="3">
        <v>0.91</v>
      </c>
      <c r="H371" t="s">
        <v>6</v>
      </c>
      <c r="I371" t="s">
        <v>14</v>
      </c>
      <c r="J371">
        <v>2.0544014020246102E-3</v>
      </c>
      <c r="M371" s="39"/>
    </row>
    <row r="372" spans="2:13">
      <c r="B372">
        <v>10000368</v>
      </c>
      <c r="C372" s="2">
        <v>162318</v>
      </c>
      <c r="D372" s="5">
        <v>3.6799999999999999E-2</v>
      </c>
      <c r="E372" s="3">
        <v>2029</v>
      </c>
      <c r="F372" s="3">
        <v>701</v>
      </c>
      <c r="G372" s="3">
        <v>0.79999999999999993</v>
      </c>
      <c r="H372" t="s">
        <v>6</v>
      </c>
      <c r="I372" t="s">
        <v>14</v>
      </c>
      <c r="J372">
        <v>8.7218497694141505E-4</v>
      </c>
      <c r="M372" s="39"/>
    </row>
    <row r="373" spans="2:13">
      <c r="B373">
        <v>10000369</v>
      </c>
      <c r="C373" s="2">
        <v>78003</v>
      </c>
      <c r="D373" s="5">
        <v>5.79E-2</v>
      </c>
      <c r="E373" s="3">
        <v>2029</v>
      </c>
      <c r="F373" s="3">
        <v>680</v>
      </c>
      <c r="G373" s="3">
        <v>0.89</v>
      </c>
      <c r="H373" t="s">
        <v>6</v>
      </c>
      <c r="I373" t="s">
        <v>14</v>
      </c>
      <c r="J373">
        <v>5.1637106985132899E-3</v>
      </c>
      <c r="M373" s="39"/>
    </row>
    <row r="374" spans="2:13">
      <c r="B374">
        <v>10000370</v>
      </c>
      <c r="C374" s="2">
        <v>74276</v>
      </c>
      <c r="D374" s="5">
        <v>3.5499999999999997E-2</v>
      </c>
      <c r="E374" s="3">
        <v>2029</v>
      </c>
      <c r="F374" s="3">
        <v>727</v>
      </c>
      <c r="G374" s="3">
        <v>0.61</v>
      </c>
      <c r="H374" t="s">
        <v>6</v>
      </c>
      <c r="I374" t="s">
        <v>14</v>
      </c>
      <c r="J374" s="78">
        <v>6.1931716865467893E-5</v>
      </c>
      <c r="M374" s="39"/>
    </row>
    <row r="375" spans="2:13">
      <c r="B375">
        <v>10000371</v>
      </c>
      <c r="C375" s="2">
        <v>15163</v>
      </c>
      <c r="D375" s="5">
        <v>6.0299999999999999E-2</v>
      </c>
      <c r="E375" s="3">
        <v>2029</v>
      </c>
      <c r="F375" s="3">
        <v>602</v>
      </c>
      <c r="G375" s="3">
        <v>1.0499999999999998</v>
      </c>
      <c r="H375" t="s">
        <v>6</v>
      </c>
      <c r="I375" t="s">
        <v>14</v>
      </c>
      <c r="J375">
        <v>0.59572115322118502</v>
      </c>
      <c r="K375">
        <v>88.120503358671698</v>
      </c>
      <c r="M375" s="39"/>
    </row>
    <row r="376" spans="2:13">
      <c r="B376">
        <v>10000372</v>
      </c>
      <c r="C376" s="2">
        <v>180664</v>
      </c>
      <c r="D376" s="5">
        <v>6.0499999999999998E-2</v>
      </c>
      <c r="E376" s="3">
        <v>2029</v>
      </c>
      <c r="F376" s="3">
        <v>785</v>
      </c>
      <c r="G376" s="3">
        <v>0.97000000000000008</v>
      </c>
      <c r="H376" t="s">
        <v>6</v>
      </c>
      <c r="I376" t="s">
        <v>14</v>
      </c>
      <c r="J376" s="78">
        <v>1.34587841827123E-5</v>
      </c>
      <c r="M376" s="39"/>
    </row>
    <row r="377" spans="2:13">
      <c r="B377">
        <v>10000373</v>
      </c>
      <c r="C377" s="2">
        <v>161622</v>
      </c>
      <c r="D377" s="5">
        <v>2.2100000000000002E-2</v>
      </c>
      <c r="E377" s="3">
        <v>2029</v>
      </c>
      <c r="F377" s="3">
        <v>704</v>
      </c>
      <c r="G377" s="3">
        <v>0.35</v>
      </c>
      <c r="H377" t="s">
        <v>6</v>
      </c>
      <c r="I377" t="s">
        <v>14</v>
      </c>
      <c r="J377" s="78">
        <v>5.8960823060984003E-5</v>
      </c>
      <c r="M377" s="39"/>
    </row>
    <row r="378" spans="2:13">
      <c r="B378">
        <v>10000374</v>
      </c>
      <c r="C378" s="2">
        <v>72986</v>
      </c>
      <c r="D378" s="5">
        <v>2.9399999999999999E-2</v>
      </c>
      <c r="E378" s="3">
        <v>2029</v>
      </c>
      <c r="F378" s="3">
        <v>788</v>
      </c>
      <c r="G378" s="3">
        <v>0.74999999999999989</v>
      </c>
      <c r="H378" t="s">
        <v>6</v>
      </c>
      <c r="I378" t="s">
        <v>14</v>
      </c>
      <c r="J378" s="78">
        <v>3.2825888052807801E-6</v>
      </c>
      <c r="M378" s="39"/>
    </row>
    <row r="379" spans="2:13">
      <c r="B379">
        <v>10000375</v>
      </c>
      <c r="C379" s="2">
        <v>188858</v>
      </c>
      <c r="D379" s="5">
        <v>6.0499999999999998E-2</v>
      </c>
      <c r="E379" s="3">
        <v>2029</v>
      </c>
      <c r="F379" s="3">
        <v>724</v>
      </c>
      <c r="G379" s="3">
        <v>0.24</v>
      </c>
      <c r="H379" t="s">
        <v>6</v>
      </c>
      <c r="I379" t="s">
        <v>14</v>
      </c>
      <c r="J379" s="78">
        <v>9.4265453118054199E-6</v>
      </c>
      <c r="M379" s="39"/>
    </row>
    <row r="380" spans="2:13">
      <c r="B380">
        <v>10000376</v>
      </c>
      <c r="C380" s="2">
        <v>122787</v>
      </c>
      <c r="D380" s="5">
        <v>3.95E-2</v>
      </c>
      <c r="E380" s="3">
        <v>2029</v>
      </c>
      <c r="F380" s="3">
        <v>634</v>
      </c>
      <c r="G380" s="3">
        <v>0.61</v>
      </c>
      <c r="H380" t="s">
        <v>6</v>
      </c>
      <c r="I380" t="s">
        <v>14</v>
      </c>
      <c r="J380">
        <v>1.76451460435052E-2</v>
      </c>
      <c r="M380" s="39"/>
    </row>
    <row r="381" spans="2:13">
      <c r="B381">
        <v>10000377</v>
      </c>
      <c r="C381" s="2">
        <v>161063</v>
      </c>
      <c r="D381" s="5">
        <v>4.58E-2</v>
      </c>
      <c r="E381" s="3">
        <v>2029</v>
      </c>
      <c r="F381" s="3">
        <v>733</v>
      </c>
      <c r="G381" s="3">
        <v>0.62</v>
      </c>
      <c r="H381" t="s">
        <v>6</v>
      </c>
      <c r="I381" t="s">
        <v>14</v>
      </c>
      <c r="J381" s="78">
        <v>4.5425358754328998E-5</v>
      </c>
      <c r="M381" s="39"/>
    </row>
    <row r="382" spans="2:13">
      <c r="B382">
        <v>10000378</v>
      </c>
      <c r="C382" s="2">
        <v>12838</v>
      </c>
      <c r="D382" s="5">
        <v>5.8500000000000003E-2</v>
      </c>
      <c r="E382" s="3">
        <v>2029</v>
      </c>
      <c r="F382" s="3">
        <v>675</v>
      </c>
      <c r="G382" s="3">
        <v>0.67</v>
      </c>
      <c r="H382" t="s">
        <v>6</v>
      </c>
      <c r="I382" t="s">
        <v>14</v>
      </c>
      <c r="J382">
        <v>2.0575141723934102E-3</v>
      </c>
      <c r="M382" s="39"/>
    </row>
    <row r="383" spans="2:13">
      <c r="B383">
        <v>10000379</v>
      </c>
      <c r="C383" s="2">
        <v>38409</v>
      </c>
      <c r="D383" s="5">
        <v>6.3299999999999995E-2</v>
      </c>
      <c r="E383" s="3">
        <v>2029</v>
      </c>
      <c r="F383" s="3">
        <v>750</v>
      </c>
      <c r="G383" s="3">
        <v>0.57999999999999996</v>
      </c>
      <c r="H383" t="s">
        <v>6</v>
      </c>
      <c r="I383" t="s">
        <v>14</v>
      </c>
      <c r="J383" s="78">
        <v>1.2888980538969301E-5</v>
      </c>
      <c r="M383" s="39"/>
    </row>
    <row r="384" spans="2:13">
      <c r="B384">
        <v>10000380</v>
      </c>
      <c r="C384" s="2">
        <v>155711</v>
      </c>
      <c r="D384" s="5">
        <v>2.7099999999999999E-2</v>
      </c>
      <c r="E384" s="3">
        <v>2029</v>
      </c>
      <c r="F384" s="3">
        <v>733</v>
      </c>
      <c r="G384" s="3">
        <v>0.25</v>
      </c>
      <c r="H384" t="s">
        <v>6</v>
      </c>
      <c r="I384" t="s">
        <v>14</v>
      </c>
      <c r="J384" s="78">
        <v>5.7583681651304501E-6</v>
      </c>
      <c r="M384" s="39"/>
    </row>
    <row r="385" spans="2:13">
      <c r="B385">
        <v>10000381</v>
      </c>
      <c r="C385" s="2">
        <v>55248</v>
      </c>
      <c r="D385" s="5">
        <v>2.6599999999999999E-2</v>
      </c>
      <c r="E385" s="3">
        <v>2029</v>
      </c>
      <c r="F385" s="3">
        <v>676</v>
      </c>
      <c r="G385" s="3">
        <v>0.28000000000000003</v>
      </c>
      <c r="H385" t="s">
        <v>6</v>
      </c>
      <c r="I385" t="s">
        <v>14</v>
      </c>
      <c r="J385">
        <v>2.1986732840201901E-4</v>
      </c>
      <c r="M385" s="39"/>
    </row>
    <row r="386" spans="2:13">
      <c r="B386">
        <v>10000382</v>
      </c>
      <c r="C386" s="2">
        <v>147398</v>
      </c>
      <c r="D386" s="5">
        <v>4.4600000000000001E-2</v>
      </c>
      <c r="E386" s="3">
        <v>2029</v>
      </c>
      <c r="F386" s="3">
        <v>752</v>
      </c>
      <c r="G386" s="3">
        <v>0.9</v>
      </c>
      <c r="H386" t="s">
        <v>6</v>
      </c>
      <c r="I386" t="s">
        <v>14</v>
      </c>
      <c r="J386" s="78">
        <v>6.8082761077960694E-5</v>
      </c>
      <c r="M386" s="39"/>
    </row>
    <row r="387" spans="2:13">
      <c r="B387">
        <v>10000383</v>
      </c>
      <c r="C387" s="2">
        <v>103903</v>
      </c>
      <c r="D387" s="5">
        <v>4.4400000000000002E-2</v>
      </c>
      <c r="E387" s="3">
        <v>2029</v>
      </c>
      <c r="F387" s="3">
        <v>716</v>
      </c>
      <c r="G387" s="3">
        <v>0.57999999999999996</v>
      </c>
      <c r="H387" t="s">
        <v>6</v>
      </c>
      <c r="I387" t="s">
        <v>14</v>
      </c>
      <c r="J387">
        <v>1.0242785920330499E-4</v>
      </c>
      <c r="M387" s="39"/>
    </row>
    <row r="388" spans="2:13">
      <c r="B388">
        <v>10000384</v>
      </c>
      <c r="C388" s="2">
        <v>150831</v>
      </c>
      <c r="D388" s="5">
        <v>2.86E-2</v>
      </c>
      <c r="E388" s="3">
        <v>2029</v>
      </c>
      <c r="F388" s="3">
        <v>796</v>
      </c>
      <c r="G388" s="3">
        <v>0.69000000000000006</v>
      </c>
      <c r="H388" t="s">
        <v>6</v>
      </c>
      <c r="I388" t="s">
        <v>14</v>
      </c>
      <c r="J388" s="78">
        <v>1.44189753304487E-6</v>
      </c>
      <c r="M388" s="39"/>
    </row>
    <row r="389" spans="2:13">
      <c r="B389">
        <v>10000385</v>
      </c>
      <c r="C389" s="2">
        <v>111346</v>
      </c>
      <c r="D389" s="5">
        <v>6.0699999999999997E-2</v>
      </c>
      <c r="E389" s="3">
        <v>2029</v>
      </c>
      <c r="F389" s="3">
        <v>736</v>
      </c>
      <c r="G389" s="3">
        <v>0.41999999999999993</v>
      </c>
      <c r="H389" t="s">
        <v>6</v>
      </c>
      <c r="I389" t="s">
        <v>14</v>
      </c>
      <c r="J389" s="78">
        <v>1.2388145854256199E-5</v>
      </c>
      <c r="M389" s="39"/>
    </row>
    <row r="390" spans="2:13">
      <c r="B390">
        <v>10000386</v>
      </c>
      <c r="C390" s="2">
        <v>116259</v>
      </c>
      <c r="D390" s="5">
        <v>5.6000000000000001E-2</v>
      </c>
      <c r="E390" s="3">
        <v>2029</v>
      </c>
      <c r="F390" s="3">
        <v>697</v>
      </c>
      <c r="G390" s="3">
        <v>0.78999999999999992</v>
      </c>
      <c r="H390" t="s">
        <v>6</v>
      </c>
      <c r="I390" t="s">
        <v>14</v>
      </c>
      <c r="J390">
        <v>1.05243907656339E-3</v>
      </c>
      <c r="M390" s="39"/>
    </row>
    <row r="391" spans="2:13">
      <c r="B391">
        <v>10000387</v>
      </c>
      <c r="C391" s="2">
        <v>116655</v>
      </c>
      <c r="D391" s="5">
        <v>2.69E-2</v>
      </c>
      <c r="E391" s="3">
        <v>2029</v>
      </c>
      <c r="F391" s="3">
        <v>715</v>
      </c>
      <c r="G391" s="3">
        <v>0.2</v>
      </c>
      <c r="H391" t="s">
        <v>6</v>
      </c>
      <c r="I391" t="s">
        <v>14</v>
      </c>
      <c r="J391" s="78">
        <v>1.30519279804761E-5</v>
      </c>
      <c r="M391" s="39"/>
    </row>
    <row r="392" spans="2:13">
      <c r="B392">
        <v>10000388</v>
      </c>
      <c r="C392" s="2">
        <v>193455</v>
      </c>
      <c r="D392" s="5">
        <v>3.5200000000000002E-2</v>
      </c>
      <c r="E392" s="3">
        <v>2029</v>
      </c>
      <c r="F392" s="3">
        <v>688</v>
      </c>
      <c r="G392" s="3">
        <v>0.79999999999999993</v>
      </c>
      <c r="H392" t="s">
        <v>6</v>
      </c>
      <c r="I392" t="s">
        <v>14</v>
      </c>
      <c r="J392">
        <v>1.92468505011835E-3</v>
      </c>
      <c r="M392" s="39"/>
    </row>
    <row r="393" spans="2:13">
      <c r="B393">
        <v>10000389</v>
      </c>
      <c r="C393" s="2">
        <v>102458</v>
      </c>
      <c r="D393" s="5">
        <v>3.7600000000000001E-2</v>
      </c>
      <c r="E393" s="3">
        <v>2029</v>
      </c>
      <c r="F393" s="3">
        <v>660</v>
      </c>
      <c r="G393" s="3">
        <v>0.41999999999999993</v>
      </c>
      <c r="H393" t="s">
        <v>6</v>
      </c>
      <c r="I393" t="s">
        <v>14</v>
      </c>
      <c r="J393">
        <v>1.2727884030860101E-3</v>
      </c>
      <c r="M393" s="39"/>
    </row>
    <row r="394" spans="2:13">
      <c r="B394">
        <v>10000390</v>
      </c>
      <c r="C394" s="2">
        <v>24963</v>
      </c>
      <c r="D394" s="5">
        <v>2.4400000000000002E-2</v>
      </c>
      <c r="E394" s="3">
        <v>2029</v>
      </c>
      <c r="F394" s="3">
        <v>791</v>
      </c>
      <c r="G394" s="3">
        <v>0.79999999999999993</v>
      </c>
      <c r="H394" t="s">
        <v>6</v>
      </c>
      <c r="I394" t="s">
        <v>14</v>
      </c>
      <c r="J394" s="78">
        <v>3.61411476524773E-6</v>
      </c>
      <c r="M394" s="39"/>
    </row>
    <row r="395" spans="2:13">
      <c r="B395">
        <v>10000391</v>
      </c>
      <c r="C395" s="2">
        <v>62661</v>
      </c>
      <c r="D395" s="5">
        <v>5.45E-2</v>
      </c>
      <c r="E395" s="3">
        <v>2029</v>
      </c>
      <c r="F395" s="3">
        <v>769</v>
      </c>
      <c r="G395" s="3">
        <v>0.93</v>
      </c>
      <c r="H395" t="s">
        <v>6</v>
      </c>
      <c r="I395" t="s">
        <v>14</v>
      </c>
      <c r="J395" s="78">
        <v>2.85539477409268E-5</v>
      </c>
      <c r="M395" s="39"/>
    </row>
    <row r="396" spans="2:13">
      <c r="B396">
        <v>10000392</v>
      </c>
      <c r="C396" s="2">
        <v>74897</v>
      </c>
      <c r="D396" s="5">
        <v>5.6899999999999999E-2</v>
      </c>
      <c r="E396" s="3">
        <v>2029</v>
      </c>
      <c r="F396" s="3">
        <v>784</v>
      </c>
      <c r="G396" s="3">
        <v>0.2</v>
      </c>
      <c r="H396" t="s">
        <v>6</v>
      </c>
      <c r="I396" t="s">
        <v>14</v>
      </c>
      <c r="J396" s="78">
        <v>1.9441323168623801E-7</v>
      </c>
      <c r="M396" s="39"/>
    </row>
    <row r="397" spans="2:13">
      <c r="B397">
        <v>10000393</v>
      </c>
      <c r="C397" s="2">
        <v>128681</v>
      </c>
      <c r="D397" s="5">
        <v>5.6800000000000003E-2</v>
      </c>
      <c r="E397" s="3">
        <v>2029</v>
      </c>
      <c r="F397" s="3">
        <v>638</v>
      </c>
      <c r="G397" s="3">
        <v>0.85</v>
      </c>
      <c r="H397" t="s">
        <v>6</v>
      </c>
      <c r="I397" t="s">
        <v>14</v>
      </c>
      <c r="J397">
        <v>5.0998976918652197E-2</v>
      </c>
      <c r="M397" s="39"/>
    </row>
    <row r="398" spans="2:13">
      <c r="B398">
        <v>10000394</v>
      </c>
      <c r="C398" s="2">
        <v>167359</v>
      </c>
      <c r="D398" s="5">
        <v>6.6799999999999998E-2</v>
      </c>
      <c r="E398" s="3">
        <v>2029</v>
      </c>
      <c r="F398" s="3">
        <v>659</v>
      </c>
      <c r="G398" s="3">
        <v>0.88</v>
      </c>
      <c r="H398" t="s">
        <v>6</v>
      </c>
      <c r="I398" t="s">
        <v>14</v>
      </c>
      <c r="J398">
        <v>1.7353753063831402E-2</v>
      </c>
      <c r="M398" s="39"/>
    </row>
    <row r="399" spans="2:13">
      <c r="B399">
        <v>10000395</v>
      </c>
      <c r="C399" s="2">
        <v>55488</v>
      </c>
      <c r="D399" s="5">
        <v>3.5299999999999998E-2</v>
      </c>
      <c r="E399" s="3">
        <v>2029</v>
      </c>
      <c r="F399" s="3">
        <v>791</v>
      </c>
      <c r="G399" s="3">
        <v>0.2</v>
      </c>
      <c r="H399" t="s">
        <v>6</v>
      </c>
      <c r="I399" t="s">
        <v>14</v>
      </c>
      <c r="J399" s="78">
        <v>1.2687692528141399E-7</v>
      </c>
      <c r="M399" s="39"/>
    </row>
    <row r="400" spans="2:13">
      <c r="B400">
        <v>10000396</v>
      </c>
      <c r="C400" s="2">
        <v>79337</v>
      </c>
      <c r="D400" s="5">
        <v>6.6000000000000003E-2</v>
      </c>
      <c r="E400" s="3">
        <v>2029</v>
      </c>
      <c r="F400" s="3">
        <v>765</v>
      </c>
      <c r="G400" s="3">
        <v>0.44999999999999996</v>
      </c>
      <c r="H400" t="s">
        <v>6</v>
      </c>
      <c r="I400" t="s">
        <v>14</v>
      </c>
      <c r="J400" s="78">
        <v>2.4997192286391701E-6</v>
      </c>
      <c r="M400" s="39"/>
    </row>
    <row r="401" spans="2:13">
      <c r="B401">
        <v>10000397</v>
      </c>
      <c r="C401" s="2">
        <v>49771</v>
      </c>
      <c r="D401" s="5">
        <v>2.9399999999999999E-2</v>
      </c>
      <c r="E401" s="3">
        <v>2029</v>
      </c>
      <c r="F401" s="3">
        <v>771</v>
      </c>
      <c r="G401" s="3">
        <v>0.95000000000000007</v>
      </c>
      <c r="H401" t="s">
        <v>6</v>
      </c>
      <c r="I401" t="s">
        <v>14</v>
      </c>
      <c r="J401" s="78">
        <v>2.8261710709137499E-5</v>
      </c>
      <c r="M401" s="39"/>
    </row>
    <row r="402" spans="2:13">
      <c r="B402">
        <v>10000398</v>
      </c>
      <c r="C402" s="2">
        <v>37665</v>
      </c>
      <c r="D402" s="5">
        <v>5.5800000000000002E-2</v>
      </c>
      <c r="E402" s="3">
        <v>2029</v>
      </c>
      <c r="F402" s="3">
        <v>626</v>
      </c>
      <c r="G402" s="3">
        <v>0.96000000000000008</v>
      </c>
      <c r="H402" t="s">
        <v>6</v>
      </c>
      <c r="I402" t="s">
        <v>14</v>
      </c>
      <c r="J402">
        <v>0.17108648090507</v>
      </c>
      <c r="M402" s="39"/>
    </row>
    <row r="403" spans="2:13">
      <c r="B403">
        <v>10000399</v>
      </c>
      <c r="C403" s="2">
        <v>88642</v>
      </c>
      <c r="D403" s="5">
        <v>4.3499999999999997E-2</v>
      </c>
      <c r="E403" s="3">
        <v>2029</v>
      </c>
      <c r="F403" s="3">
        <v>623</v>
      </c>
      <c r="G403" s="3">
        <v>0.78999999999999992</v>
      </c>
      <c r="H403" t="s">
        <v>6</v>
      </c>
      <c r="I403" t="s">
        <v>14</v>
      </c>
      <c r="J403">
        <v>8.7540736155692994E-2</v>
      </c>
      <c r="M403" s="39"/>
    </row>
    <row r="404" spans="2:13">
      <c r="B404">
        <v>10000400</v>
      </c>
      <c r="C404" s="2">
        <v>106084</v>
      </c>
      <c r="D404" s="5">
        <v>5.7700000000000001E-2</v>
      </c>
      <c r="E404" s="3">
        <v>2029</v>
      </c>
      <c r="F404" s="3">
        <v>606</v>
      </c>
      <c r="G404" s="3">
        <v>0.74999999999999989</v>
      </c>
      <c r="H404" t="s">
        <v>6</v>
      </c>
      <c r="I404" t="s">
        <v>14</v>
      </c>
      <c r="J404">
        <v>0.17786292522951699</v>
      </c>
      <c r="M404" s="39"/>
    </row>
    <row r="405" spans="2:13">
      <c r="B405">
        <v>10000401</v>
      </c>
      <c r="C405" s="2">
        <v>114792</v>
      </c>
      <c r="D405" s="5">
        <v>4.7899999999999998E-2</v>
      </c>
      <c r="E405" s="3">
        <v>2029</v>
      </c>
      <c r="F405" s="3">
        <v>668</v>
      </c>
      <c r="G405" s="3">
        <v>0.52</v>
      </c>
      <c r="H405" t="s">
        <v>6</v>
      </c>
      <c r="I405" t="s">
        <v>14</v>
      </c>
      <c r="J405">
        <v>1.3656261833155799E-3</v>
      </c>
      <c r="M405" s="39"/>
    </row>
    <row r="406" spans="2:13">
      <c r="B406">
        <v>10000402</v>
      </c>
      <c r="C406" s="2">
        <v>18573</v>
      </c>
      <c r="D406" s="5">
        <v>2.7900000000000001E-2</v>
      </c>
      <c r="E406" s="3">
        <v>2029</v>
      </c>
      <c r="F406" s="3">
        <v>683</v>
      </c>
      <c r="G406" s="3">
        <v>0.2</v>
      </c>
      <c r="H406" t="s">
        <v>6</v>
      </c>
      <c r="I406" t="s">
        <v>14</v>
      </c>
      <c r="J406" s="78">
        <v>9.1817121855074295E-5</v>
      </c>
      <c r="M406" s="39"/>
    </row>
    <row r="407" spans="2:13">
      <c r="B407">
        <v>10000403</v>
      </c>
      <c r="C407" s="2">
        <v>17581</v>
      </c>
      <c r="D407" s="5">
        <v>2.12E-2</v>
      </c>
      <c r="E407" s="3">
        <v>2029</v>
      </c>
      <c r="F407" s="3">
        <v>663</v>
      </c>
      <c r="G407" s="3">
        <v>0.24</v>
      </c>
      <c r="H407" t="s">
        <v>6</v>
      </c>
      <c r="I407" t="s">
        <v>14</v>
      </c>
      <c r="J407">
        <v>3.8843786062789398E-4</v>
      </c>
      <c r="M407" s="39"/>
    </row>
    <row r="408" spans="2:13">
      <c r="B408">
        <v>10000404</v>
      </c>
      <c r="C408" s="2">
        <v>139731</v>
      </c>
      <c r="D408" s="5">
        <v>2.52E-2</v>
      </c>
      <c r="E408" s="3">
        <v>2029</v>
      </c>
      <c r="F408" s="3">
        <v>615</v>
      </c>
      <c r="G408" s="3">
        <v>0.55999999999999994</v>
      </c>
      <c r="H408" t="s">
        <v>6</v>
      </c>
      <c r="I408" t="s">
        <v>14</v>
      </c>
      <c r="J408">
        <v>4.1477738938403397E-2</v>
      </c>
      <c r="M408" s="39"/>
    </row>
    <row r="409" spans="2:13">
      <c r="B409">
        <v>10000405</v>
      </c>
      <c r="C409" s="2">
        <v>67408</v>
      </c>
      <c r="D409" s="5">
        <v>2.9700000000000001E-2</v>
      </c>
      <c r="E409" s="3">
        <v>2029</v>
      </c>
      <c r="F409" s="3">
        <v>622</v>
      </c>
      <c r="G409" s="3">
        <v>0.33999999999999997</v>
      </c>
      <c r="H409" t="s">
        <v>6</v>
      </c>
      <c r="I409" t="s">
        <v>14</v>
      </c>
      <c r="J409">
        <v>8.2022279033519899E-3</v>
      </c>
      <c r="M409" s="39"/>
    </row>
    <row r="410" spans="2:13">
      <c r="B410">
        <v>10000406</v>
      </c>
      <c r="C410" s="2">
        <v>112165</v>
      </c>
      <c r="D410" s="5">
        <v>4.1300000000000003E-2</v>
      </c>
      <c r="E410" s="3">
        <v>2029</v>
      </c>
      <c r="F410" s="3">
        <v>760</v>
      </c>
      <c r="G410" s="3">
        <v>0.99999999999999989</v>
      </c>
      <c r="H410" t="s">
        <v>6</v>
      </c>
      <c r="I410" t="s">
        <v>14</v>
      </c>
      <c r="J410" s="78">
        <v>7.3055177120842798E-5</v>
      </c>
      <c r="M410" s="39"/>
    </row>
    <row r="411" spans="2:13">
      <c r="B411">
        <v>10000407</v>
      </c>
      <c r="C411" s="2">
        <v>86792</v>
      </c>
      <c r="D411" s="5">
        <v>5.0500000000000003E-2</v>
      </c>
      <c r="E411" s="3">
        <v>2029</v>
      </c>
      <c r="F411" s="3">
        <v>737</v>
      </c>
      <c r="G411" s="3">
        <v>0.2</v>
      </c>
      <c r="H411" t="s">
        <v>6</v>
      </c>
      <c r="I411" t="s">
        <v>14</v>
      </c>
      <c r="J411" s="78">
        <v>3.4132778635481E-6</v>
      </c>
      <c r="M411" s="39"/>
    </row>
    <row r="412" spans="2:13">
      <c r="B412">
        <v>10000408</v>
      </c>
      <c r="C412" s="2">
        <v>41027</v>
      </c>
      <c r="D412" s="5">
        <v>2.35E-2</v>
      </c>
      <c r="E412" s="3">
        <v>2029</v>
      </c>
      <c r="F412" s="3">
        <v>797</v>
      </c>
      <c r="G412" s="3">
        <v>0.27</v>
      </c>
      <c r="H412" t="s">
        <v>6</v>
      </c>
      <c r="I412" t="s">
        <v>14</v>
      </c>
      <c r="J412" s="78">
        <v>1.3008367633780799E-7</v>
      </c>
      <c r="M412" s="39"/>
    </row>
    <row r="413" spans="2:13">
      <c r="B413">
        <v>10000409</v>
      </c>
      <c r="C413" s="2">
        <v>73612</v>
      </c>
      <c r="D413" s="5">
        <v>4.7800000000000002E-2</v>
      </c>
      <c r="E413" s="3">
        <v>2029</v>
      </c>
      <c r="F413" s="3">
        <v>767</v>
      </c>
      <c r="G413" s="3">
        <v>0.43999999999999995</v>
      </c>
      <c r="H413" t="s">
        <v>6</v>
      </c>
      <c r="I413" t="s">
        <v>14</v>
      </c>
      <c r="J413" s="78">
        <v>2.09263038336359E-6</v>
      </c>
      <c r="M413" s="39"/>
    </row>
    <row r="414" spans="2:13">
      <c r="B414">
        <v>10000410</v>
      </c>
      <c r="C414" s="2">
        <v>75016</v>
      </c>
      <c r="D414" s="5">
        <v>3.4700000000000002E-2</v>
      </c>
      <c r="E414" s="3">
        <v>2029</v>
      </c>
      <c r="F414" s="3">
        <v>717</v>
      </c>
      <c r="G414" s="3">
        <v>0.57999999999999996</v>
      </c>
      <c r="H414" t="s">
        <v>6</v>
      </c>
      <c r="I414" t="s">
        <v>14</v>
      </c>
      <c r="J414" s="78">
        <v>9.6370281235647103E-5</v>
      </c>
      <c r="M414" s="39"/>
    </row>
    <row r="415" spans="2:13">
      <c r="B415">
        <v>10000411</v>
      </c>
      <c r="C415" s="2">
        <v>74144</v>
      </c>
      <c r="D415" s="5">
        <v>2.23E-2</v>
      </c>
      <c r="E415" s="3">
        <v>2029</v>
      </c>
      <c r="F415" s="3">
        <v>775</v>
      </c>
      <c r="G415" s="3">
        <v>1.1000000000000001</v>
      </c>
      <c r="H415" t="s">
        <v>6</v>
      </c>
      <c r="I415" t="s">
        <v>14</v>
      </c>
      <c r="J415" s="78">
        <v>5.1160325813600103E-5</v>
      </c>
      <c r="M415" s="39"/>
    </row>
    <row r="416" spans="2:13">
      <c r="B416">
        <v>10000412</v>
      </c>
      <c r="C416" s="2">
        <v>24766</v>
      </c>
      <c r="D416" s="5">
        <v>3.2300000000000002E-2</v>
      </c>
      <c r="E416" s="3">
        <v>2029</v>
      </c>
      <c r="F416" s="3">
        <v>800</v>
      </c>
      <c r="G416" s="3">
        <v>0.47</v>
      </c>
      <c r="H416" t="s">
        <v>6</v>
      </c>
      <c r="I416" t="s">
        <v>14</v>
      </c>
      <c r="J416" s="78">
        <v>3.3087466630158601E-7</v>
      </c>
      <c r="M416" s="39"/>
    </row>
    <row r="417" spans="2:13">
      <c r="B417">
        <v>10000413</v>
      </c>
      <c r="C417" s="2">
        <v>55972</v>
      </c>
      <c r="D417" s="5">
        <v>6.1800000000000001E-2</v>
      </c>
      <c r="E417" s="3">
        <v>2029</v>
      </c>
      <c r="F417" s="3">
        <v>611</v>
      </c>
      <c r="G417" s="3">
        <v>0.27</v>
      </c>
      <c r="H417" t="s">
        <v>6</v>
      </c>
      <c r="I417" t="s">
        <v>14</v>
      </c>
      <c r="J417">
        <v>1.0822578459726499E-2</v>
      </c>
      <c r="M417" s="39"/>
    </row>
    <row r="418" spans="2:13">
      <c r="B418">
        <v>10000414</v>
      </c>
      <c r="C418" s="2">
        <v>60855</v>
      </c>
      <c r="D418" s="5">
        <v>2.2200000000000001E-2</v>
      </c>
      <c r="E418" s="3">
        <v>2029</v>
      </c>
      <c r="F418" s="3">
        <v>662</v>
      </c>
      <c r="G418" s="3">
        <v>0.2</v>
      </c>
      <c r="H418" t="s">
        <v>6</v>
      </c>
      <c r="I418" t="s">
        <v>14</v>
      </c>
      <c r="J418">
        <v>3.3025523531664199E-4</v>
      </c>
      <c r="M418" s="39"/>
    </row>
    <row r="419" spans="2:13">
      <c r="B419">
        <v>10000415</v>
      </c>
      <c r="C419" s="2">
        <v>108108</v>
      </c>
      <c r="D419" s="5">
        <v>3.5499999999999997E-2</v>
      </c>
      <c r="E419" s="3">
        <v>2029</v>
      </c>
      <c r="F419" s="3">
        <v>674</v>
      </c>
      <c r="G419" s="3">
        <v>0.85</v>
      </c>
      <c r="H419" t="s">
        <v>6</v>
      </c>
      <c r="I419" t="s">
        <v>14</v>
      </c>
      <c r="J419">
        <v>5.9498969041006204E-3</v>
      </c>
      <c r="M419" s="39"/>
    </row>
    <row r="420" spans="2:13">
      <c r="B420">
        <v>10000416</v>
      </c>
      <c r="C420" s="2">
        <v>91347</v>
      </c>
      <c r="D420" s="5">
        <v>6.5799999999999997E-2</v>
      </c>
      <c r="E420" s="3">
        <v>2029</v>
      </c>
      <c r="F420" s="3">
        <v>725</v>
      </c>
      <c r="G420" s="3">
        <v>0.9</v>
      </c>
      <c r="H420" t="s">
        <v>6</v>
      </c>
      <c r="I420" t="s">
        <v>14</v>
      </c>
      <c r="J420">
        <v>3.5302754869075701E-4</v>
      </c>
      <c r="M420" s="39"/>
    </row>
    <row r="421" spans="2:13">
      <c r="B421">
        <v>10000417</v>
      </c>
      <c r="C421" s="2">
        <v>188030</v>
      </c>
      <c r="D421" s="5">
        <v>4.6199999999999998E-2</v>
      </c>
      <c r="E421" s="3">
        <v>2029</v>
      </c>
      <c r="F421" s="3">
        <v>667</v>
      </c>
      <c r="G421" s="3">
        <v>0.32999999999999996</v>
      </c>
      <c r="H421" t="s">
        <v>6</v>
      </c>
      <c r="I421" t="s">
        <v>14</v>
      </c>
      <c r="J421">
        <v>5.0298438618756299E-4</v>
      </c>
      <c r="M421" s="39"/>
    </row>
    <row r="422" spans="2:13">
      <c r="B422">
        <v>10000418</v>
      </c>
      <c r="C422" s="2">
        <v>29036</v>
      </c>
      <c r="D422" s="5">
        <v>6.5000000000000002E-2</v>
      </c>
      <c r="E422" s="3">
        <v>2029</v>
      </c>
      <c r="F422" s="3">
        <v>740</v>
      </c>
      <c r="G422" s="3">
        <v>0.33999999999999997</v>
      </c>
      <c r="H422" t="s">
        <v>6</v>
      </c>
      <c r="I422" t="s">
        <v>14</v>
      </c>
      <c r="J422" s="78">
        <v>6.2108229586189002E-6</v>
      </c>
      <c r="M422" s="39"/>
    </row>
    <row r="423" spans="2:13">
      <c r="B423">
        <v>10000419</v>
      </c>
      <c r="C423" s="2">
        <v>84413</v>
      </c>
      <c r="D423" s="5">
        <v>5.7200000000000001E-2</v>
      </c>
      <c r="E423" s="3">
        <v>2029</v>
      </c>
      <c r="F423" s="3">
        <v>799</v>
      </c>
      <c r="G423" s="3">
        <v>0.71000000000000008</v>
      </c>
      <c r="H423" t="s">
        <v>6</v>
      </c>
      <c r="I423" t="s">
        <v>14</v>
      </c>
      <c r="J423" s="78">
        <v>1.3427309535825101E-6</v>
      </c>
      <c r="M423" s="39"/>
    </row>
    <row r="424" spans="2:13">
      <c r="B424">
        <v>10000420</v>
      </c>
      <c r="C424" s="2">
        <v>154414</v>
      </c>
      <c r="D424" s="5">
        <v>3.6499999999999998E-2</v>
      </c>
      <c r="E424" s="3">
        <v>2029</v>
      </c>
      <c r="F424" s="3">
        <v>764</v>
      </c>
      <c r="G424" s="3">
        <v>0.59</v>
      </c>
      <c r="H424" t="s">
        <v>6</v>
      </c>
      <c r="I424" t="s">
        <v>14</v>
      </c>
      <c r="J424" s="78">
        <v>5.8046884882438204E-6</v>
      </c>
      <c r="M424" s="39"/>
    </row>
    <row r="425" spans="2:13">
      <c r="B425">
        <v>10000421</v>
      </c>
      <c r="C425" s="2">
        <v>144785</v>
      </c>
      <c r="D425" s="5">
        <v>4.65E-2</v>
      </c>
      <c r="E425" s="3">
        <v>2029</v>
      </c>
      <c r="F425" s="3">
        <v>616</v>
      </c>
      <c r="G425" s="3">
        <v>0.48</v>
      </c>
      <c r="H425" t="s">
        <v>6</v>
      </c>
      <c r="I425" t="s">
        <v>14</v>
      </c>
      <c r="J425">
        <v>2.5387378616269399E-2</v>
      </c>
      <c r="M425" s="39"/>
    </row>
    <row r="426" spans="2:13">
      <c r="B426">
        <v>10000422</v>
      </c>
      <c r="C426" s="2">
        <v>195376</v>
      </c>
      <c r="D426" s="5">
        <v>3.9E-2</v>
      </c>
      <c r="E426" s="3">
        <v>2029</v>
      </c>
      <c r="F426" s="3">
        <v>743</v>
      </c>
      <c r="G426" s="3">
        <v>1.04</v>
      </c>
      <c r="H426" t="s">
        <v>6</v>
      </c>
      <c r="I426" t="s">
        <v>14</v>
      </c>
      <c r="J426">
        <v>2.5743336829685699E-4</v>
      </c>
      <c r="M426" s="39"/>
    </row>
    <row r="427" spans="2:13">
      <c r="B427">
        <v>10000423</v>
      </c>
      <c r="C427" s="2">
        <v>192277</v>
      </c>
      <c r="D427" s="5">
        <v>2.1399999999999999E-2</v>
      </c>
      <c r="E427" s="3">
        <v>2029</v>
      </c>
      <c r="F427" s="3">
        <v>793</v>
      </c>
      <c r="G427" s="3">
        <v>0.27</v>
      </c>
      <c r="H427" t="s">
        <v>6</v>
      </c>
      <c r="I427" t="s">
        <v>14</v>
      </c>
      <c r="J427" s="78">
        <v>1.6600959439863199E-7</v>
      </c>
      <c r="M427" s="39"/>
    </row>
    <row r="428" spans="2:13">
      <c r="B428">
        <v>10000424</v>
      </c>
      <c r="C428" s="2">
        <v>87060</v>
      </c>
      <c r="D428" s="5">
        <v>3.2500000000000001E-2</v>
      </c>
      <c r="E428" s="3">
        <v>2029</v>
      </c>
      <c r="F428" s="3">
        <v>787</v>
      </c>
      <c r="G428" s="3">
        <v>0.32999999999999996</v>
      </c>
      <c r="H428" t="s">
        <v>6</v>
      </c>
      <c r="I428" t="s">
        <v>14</v>
      </c>
      <c r="J428" s="78">
        <v>3.3454981881729898E-7</v>
      </c>
      <c r="M428" s="39"/>
    </row>
    <row r="429" spans="2:13">
      <c r="B429">
        <v>10000425</v>
      </c>
      <c r="C429" s="2">
        <v>124128</v>
      </c>
      <c r="D429" s="5">
        <v>4.5499999999999999E-2</v>
      </c>
      <c r="E429" s="3">
        <v>2029</v>
      </c>
      <c r="F429" s="3">
        <v>737</v>
      </c>
      <c r="G429" s="3">
        <v>0.68</v>
      </c>
      <c r="H429" t="s">
        <v>6</v>
      </c>
      <c r="I429" t="s">
        <v>14</v>
      </c>
      <c r="J429" s="78">
        <v>4.97563098685052E-5</v>
      </c>
      <c r="M429" s="39"/>
    </row>
    <row r="430" spans="2:13">
      <c r="B430">
        <v>10000426</v>
      </c>
      <c r="C430" s="2">
        <v>155973</v>
      </c>
      <c r="D430" s="5">
        <v>4.3700000000000003E-2</v>
      </c>
      <c r="E430" s="3">
        <v>2029</v>
      </c>
      <c r="F430" s="3">
        <v>749</v>
      </c>
      <c r="G430" s="3">
        <v>0.65</v>
      </c>
      <c r="H430" t="s">
        <v>6</v>
      </c>
      <c r="I430" t="s">
        <v>14</v>
      </c>
      <c r="J430" s="78">
        <v>2.0248773993694901E-5</v>
      </c>
      <c r="M430" s="39"/>
    </row>
    <row r="431" spans="2:13">
      <c r="B431">
        <v>10000427</v>
      </c>
      <c r="C431" s="2">
        <v>139340</v>
      </c>
      <c r="D431" s="5">
        <v>4.1000000000000002E-2</v>
      </c>
      <c r="E431" s="3">
        <v>2029</v>
      </c>
      <c r="F431" s="3">
        <v>677</v>
      </c>
      <c r="G431" s="3">
        <v>0.69000000000000006</v>
      </c>
      <c r="H431" t="s">
        <v>6</v>
      </c>
      <c r="I431" t="s">
        <v>14</v>
      </c>
      <c r="J431">
        <v>2.03649871458381E-3</v>
      </c>
      <c r="M431" s="39"/>
    </row>
    <row r="432" spans="2:13">
      <c r="B432">
        <v>10000428</v>
      </c>
      <c r="C432" s="2">
        <v>119240</v>
      </c>
      <c r="D432" s="5">
        <v>3.7699999999999997E-2</v>
      </c>
      <c r="E432" s="3">
        <v>2029</v>
      </c>
      <c r="F432" s="3">
        <v>798</v>
      </c>
      <c r="G432" s="3">
        <v>1.06</v>
      </c>
      <c r="H432" t="s">
        <v>6</v>
      </c>
      <c r="I432" t="s">
        <v>14</v>
      </c>
      <c r="J432" s="78">
        <v>1.00691223085221E-5</v>
      </c>
      <c r="M432" s="39"/>
    </row>
    <row r="433" spans="2:13">
      <c r="B433">
        <v>10000429</v>
      </c>
      <c r="C433" s="2">
        <v>129637</v>
      </c>
      <c r="D433" s="5">
        <v>3.0599999999999999E-2</v>
      </c>
      <c r="E433" s="3">
        <v>2029</v>
      </c>
      <c r="F433" s="3">
        <v>641</v>
      </c>
      <c r="G433" s="3">
        <v>0.55999999999999994</v>
      </c>
      <c r="H433" t="s">
        <v>6</v>
      </c>
      <c r="I433" t="s">
        <v>14</v>
      </c>
      <c r="J433">
        <v>8.7894394412535003E-3</v>
      </c>
      <c r="M433" s="39"/>
    </row>
    <row r="434" spans="2:13">
      <c r="B434">
        <v>10000430</v>
      </c>
      <c r="C434" s="2">
        <v>104910</v>
      </c>
      <c r="D434" s="5">
        <v>5.79E-2</v>
      </c>
      <c r="E434" s="3">
        <v>2029</v>
      </c>
      <c r="F434" s="3">
        <v>767</v>
      </c>
      <c r="G434" s="3">
        <v>0.2</v>
      </c>
      <c r="H434" t="s">
        <v>6</v>
      </c>
      <c r="I434" t="s">
        <v>14</v>
      </c>
      <c r="J434" s="78">
        <v>5.4808116050694101E-7</v>
      </c>
      <c r="M434" s="39"/>
    </row>
    <row r="435" spans="2:13">
      <c r="B435">
        <v>10000431</v>
      </c>
      <c r="C435" s="2">
        <v>49402</v>
      </c>
      <c r="D435" s="5">
        <v>5.2999999999999999E-2</v>
      </c>
      <c r="E435" s="3">
        <v>2029</v>
      </c>
      <c r="F435" s="3">
        <v>723</v>
      </c>
      <c r="G435" s="3">
        <v>0.86</v>
      </c>
      <c r="H435" t="s">
        <v>6</v>
      </c>
      <c r="I435" t="s">
        <v>14</v>
      </c>
      <c r="J435">
        <v>3.1900967618390898E-4</v>
      </c>
      <c r="M435" s="39"/>
    </row>
    <row r="436" spans="2:13">
      <c r="B436">
        <v>10000432</v>
      </c>
      <c r="C436" s="2">
        <v>115604</v>
      </c>
      <c r="D436" s="5">
        <v>5.8900000000000001E-2</v>
      </c>
      <c r="E436" s="3">
        <v>2029</v>
      </c>
      <c r="F436" s="3">
        <v>714</v>
      </c>
      <c r="G436" s="3">
        <v>0.97999999999999987</v>
      </c>
      <c r="H436" t="s">
        <v>6</v>
      </c>
      <c r="I436" t="s">
        <v>14</v>
      </c>
      <c r="J436">
        <v>1.0781929372708601E-3</v>
      </c>
      <c r="M436" s="39"/>
    </row>
    <row r="437" spans="2:13">
      <c r="B437">
        <v>10000433</v>
      </c>
      <c r="C437" s="2">
        <v>81580</v>
      </c>
      <c r="D437" s="5">
        <v>6.1400000000000003E-2</v>
      </c>
      <c r="E437" s="3">
        <v>2029</v>
      </c>
      <c r="F437" s="3">
        <v>651</v>
      </c>
      <c r="G437" s="3">
        <v>0.2</v>
      </c>
      <c r="H437" t="s">
        <v>6</v>
      </c>
      <c r="I437" t="s">
        <v>14</v>
      </c>
      <c r="J437">
        <v>6.4560412275157402E-4</v>
      </c>
      <c r="M437" s="39"/>
    </row>
    <row r="438" spans="2:13">
      <c r="B438">
        <v>10000434</v>
      </c>
      <c r="C438" s="2">
        <v>17538</v>
      </c>
      <c r="D438" s="5">
        <v>2.5600000000000001E-2</v>
      </c>
      <c r="E438" s="3">
        <v>2029</v>
      </c>
      <c r="F438" s="3">
        <v>667</v>
      </c>
      <c r="G438" s="3">
        <v>0.61</v>
      </c>
      <c r="H438" t="s">
        <v>6</v>
      </c>
      <c r="I438" t="s">
        <v>14</v>
      </c>
      <c r="J438">
        <v>2.39637106049759E-3</v>
      </c>
      <c r="M438" s="39"/>
    </row>
    <row r="439" spans="2:13">
      <c r="B439">
        <v>10000435</v>
      </c>
      <c r="C439" s="2">
        <v>35548</v>
      </c>
      <c r="D439" s="5">
        <v>2.5000000000000001E-2</v>
      </c>
      <c r="E439" s="3">
        <v>2029</v>
      </c>
      <c r="F439" s="3">
        <v>774</v>
      </c>
      <c r="G439" s="3">
        <v>0.7599999999999999</v>
      </c>
      <c r="H439" t="s">
        <v>6</v>
      </c>
      <c r="I439" t="s">
        <v>14</v>
      </c>
      <c r="J439" s="78">
        <v>8.1497532002146796E-6</v>
      </c>
      <c r="M439" s="39"/>
    </row>
    <row r="440" spans="2:13">
      <c r="B440">
        <v>10000436</v>
      </c>
      <c r="C440" s="2">
        <v>102752</v>
      </c>
      <c r="D440" s="5">
        <v>3.3000000000000002E-2</v>
      </c>
      <c r="E440" s="3">
        <v>2029</v>
      </c>
      <c r="F440" s="3">
        <v>677</v>
      </c>
      <c r="G440" s="3">
        <v>0.83</v>
      </c>
      <c r="H440" t="s">
        <v>6</v>
      </c>
      <c r="I440" t="s">
        <v>14</v>
      </c>
      <c r="J440">
        <v>4.4386309841847101E-3</v>
      </c>
      <c r="M440" s="39"/>
    </row>
    <row r="441" spans="2:13">
      <c r="B441">
        <v>10000437</v>
      </c>
      <c r="C441" s="2">
        <v>26610</v>
      </c>
      <c r="D441" s="5">
        <v>5.6800000000000003E-2</v>
      </c>
      <c r="E441" s="3">
        <v>2029</v>
      </c>
      <c r="F441" s="3">
        <v>633</v>
      </c>
      <c r="G441" s="3">
        <v>0.28000000000000003</v>
      </c>
      <c r="H441" t="s">
        <v>6</v>
      </c>
      <c r="I441" t="s">
        <v>14</v>
      </c>
      <c r="J441">
        <v>3.0163452963035899E-3</v>
      </c>
      <c r="M441" s="39"/>
    </row>
    <row r="442" spans="2:13">
      <c r="B442">
        <v>10000438</v>
      </c>
      <c r="C442" s="2">
        <v>99632</v>
      </c>
      <c r="D442" s="5">
        <v>4.3400000000000001E-2</v>
      </c>
      <c r="E442" s="3">
        <v>2029</v>
      </c>
      <c r="F442" s="3">
        <v>732</v>
      </c>
      <c r="G442" s="3">
        <v>1.0099999999999998</v>
      </c>
      <c r="H442" t="s">
        <v>6</v>
      </c>
      <c r="I442" t="s">
        <v>14</v>
      </c>
      <c r="J442">
        <v>4.2571043645454898E-4</v>
      </c>
      <c r="M442" s="39"/>
    </row>
    <row r="443" spans="2:13">
      <c r="B443">
        <v>10000439</v>
      </c>
      <c r="C443" s="2">
        <v>139376</v>
      </c>
      <c r="D443" s="5">
        <v>4.7100000000000003E-2</v>
      </c>
      <c r="E443" s="3">
        <v>2029</v>
      </c>
      <c r="F443" s="3">
        <v>734</v>
      </c>
      <c r="G443" s="3">
        <v>0.79999999999999993</v>
      </c>
      <c r="H443" t="s">
        <v>6</v>
      </c>
      <c r="I443" t="s">
        <v>14</v>
      </c>
      <c r="J443">
        <v>1.16728267302523E-4</v>
      </c>
      <c r="M443" s="39"/>
    </row>
    <row r="444" spans="2:13">
      <c r="B444">
        <v>10000440</v>
      </c>
      <c r="C444" s="2">
        <v>131125</v>
      </c>
      <c r="D444" s="5">
        <v>5.0599999999999999E-2</v>
      </c>
      <c r="E444" s="3">
        <v>2029</v>
      </c>
      <c r="F444" s="3">
        <v>776</v>
      </c>
      <c r="G444" s="3">
        <v>0.28000000000000003</v>
      </c>
      <c r="H444" t="s">
        <v>6</v>
      </c>
      <c r="I444" t="s">
        <v>14</v>
      </c>
      <c r="J444" s="78">
        <v>4.9487547769806399E-7</v>
      </c>
      <c r="M444" s="39"/>
    </row>
    <row r="445" spans="2:13">
      <c r="B445">
        <v>10000441</v>
      </c>
      <c r="C445" s="2">
        <v>82231</v>
      </c>
      <c r="D445" s="5">
        <v>6.5299999999999997E-2</v>
      </c>
      <c r="E445" s="3">
        <v>2029</v>
      </c>
      <c r="F445" s="3">
        <v>761</v>
      </c>
      <c r="G445" s="3">
        <v>0.77999999999999992</v>
      </c>
      <c r="H445" t="s">
        <v>6</v>
      </c>
      <c r="I445" t="s">
        <v>14</v>
      </c>
      <c r="J445" s="78">
        <v>2.01296127844335E-5</v>
      </c>
      <c r="M445" s="39"/>
    </row>
    <row r="446" spans="2:13">
      <c r="B446">
        <v>10000442</v>
      </c>
      <c r="C446" s="2">
        <v>140462</v>
      </c>
      <c r="D446" s="5">
        <v>6.3700000000000007E-2</v>
      </c>
      <c r="E446" s="3">
        <v>2029</v>
      </c>
      <c r="F446" s="3">
        <v>608</v>
      </c>
      <c r="G446" s="3">
        <v>0.68</v>
      </c>
      <c r="H446" t="s">
        <v>6</v>
      </c>
      <c r="I446" t="s">
        <v>14</v>
      </c>
      <c r="J446">
        <v>0.114701702556331</v>
      </c>
      <c r="M446" s="39"/>
    </row>
    <row r="447" spans="2:13">
      <c r="B447">
        <v>10000443</v>
      </c>
      <c r="C447" s="2">
        <v>187729</v>
      </c>
      <c r="D447" s="5">
        <v>5.79E-2</v>
      </c>
      <c r="E447" s="3">
        <v>2029</v>
      </c>
      <c r="F447" s="3">
        <v>607</v>
      </c>
      <c r="G447" s="3">
        <v>0.64</v>
      </c>
      <c r="H447" t="s">
        <v>6</v>
      </c>
      <c r="I447" t="s">
        <v>14</v>
      </c>
      <c r="J447">
        <v>9.9220540731492807E-2</v>
      </c>
      <c r="M447" s="39"/>
    </row>
    <row r="448" spans="2:13">
      <c r="B448">
        <v>10000444</v>
      </c>
      <c r="C448" s="2">
        <v>183090</v>
      </c>
      <c r="D448" s="5">
        <v>5.2200000000000003E-2</v>
      </c>
      <c r="E448" s="3">
        <v>2029</v>
      </c>
      <c r="F448" s="3">
        <v>765</v>
      </c>
      <c r="G448" s="3">
        <v>1.1000000000000001</v>
      </c>
      <c r="H448" t="s">
        <v>6</v>
      </c>
      <c r="I448" t="s">
        <v>14</v>
      </c>
      <c r="J448" s="78">
        <v>9.4121891673679895E-5</v>
      </c>
      <c r="M448" s="39"/>
    </row>
    <row r="449" spans="2:13">
      <c r="B449">
        <v>10000445</v>
      </c>
      <c r="C449" s="2">
        <v>195581</v>
      </c>
      <c r="D449" s="5">
        <v>3.7199999999999997E-2</v>
      </c>
      <c r="E449" s="3">
        <v>2029</v>
      </c>
      <c r="F449" s="3">
        <v>637</v>
      </c>
      <c r="G449" s="3">
        <v>0.21999999999999997</v>
      </c>
      <c r="H449" t="s">
        <v>6</v>
      </c>
      <c r="I449" t="s">
        <v>14</v>
      </c>
      <c r="J449">
        <v>1.6931077763232001E-3</v>
      </c>
      <c r="M449" s="39"/>
    </row>
    <row r="450" spans="2:13">
      <c r="B450">
        <v>10000446</v>
      </c>
      <c r="C450" s="2">
        <v>159872</v>
      </c>
      <c r="D450" s="5">
        <v>5.7299999999999997E-2</v>
      </c>
      <c r="E450" s="3">
        <v>2029</v>
      </c>
      <c r="F450" s="3">
        <v>746</v>
      </c>
      <c r="G450" s="3">
        <v>1.08</v>
      </c>
      <c r="H450" t="s">
        <v>6</v>
      </c>
      <c r="I450" t="s">
        <v>14</v>
      </c>
      <c r="J450">
        <v>2.6804156806176099E-4</v>
      </c>
      <c r="M450" s="39"/>
    </row>
    <row r="451" spans="2:13">
      <c r="B451">
        <v>10000447</v>
      </c>
      <c r="C451" s="2">
        <v>187527</v>
      </c>
      <c r="D451" s="5">
        <v>6.2300000000000001E-2</v>
      </c>
      <c r="E451" s="3">
        <v>2029</v>
      </c>
      <c r="F451" s="3">
        <v>694</v>
      </c>
      <c r="G451" s="3">
        <v>0.93</v>
      </c>
      <c r="H451" t="s">
        <v>6</v>
      </c>
      <c r="I451" t="s">
        <v>14</v>
      </c>
      <c r="J451">
        <v>2.7561317372067802E-3</v>
      </c>
      <c r="M451" s="39"/>
    </row>
    <row r="452" spans="2:13">
      <c r="B452">
        <v>10000448</v>
      </c>
      <c r="C452" s="2">
        <v>154972</v>
      </c>
      <c r="D452" s="5">
        <v>2.63E-2</v>
      </c>
      <c r="E452" s="3">
        <v>2029</v>
      </c>
      <c r="F452" s="3">
        <v>736</v>
      </c>
      <c r="G452" s="3">
        <v>0.95000000000000007</v>
      </c>
      <c r="H452" t="s">
        <v>6</v>
      </c>
      <c r="I452" t="s">
        <v>14</v>
      </c>
      <c r="J452">
        <v>2.3868386736034E-4</v>
      </c>
      <c r="M452" s="39"/>
    </row>
    <row r="453" spans="2:13">
      <c r="B453">
        <v>10000449</v>
      </c>
      <c r="C453" s="2">
        <v>132125</v>
      </c>
      <c r="D453" s="5">
        <v>2.29E-2</v>
      </c>
      <c r="E453" s="3">
        <v>2029</v>
      </c>
      <c r="F453" s="3">
        <v>777</v>
      </c>
      <c r="G453" s="3">
        <v>0.61</v>
      </c>
      <c r="H453" t="s">
        <v>6</v>
      </c>
      <c r="I453" t="s">
        <v>14</v>
      </c>
      <c r="J453" s="78">
        <v>2.9380468519747002E-6</v>
      </c>
      <c r="M453" s="39"/>
    </row>
    <row r="454" spans="2:13">
      <c r="B454">
        <v>10000450</v>
      </c>
      <c r="C454" s="2">
        <v>164017</v>
      </c>
      <c r="D454" s="5">
        <v>4.8099999999999997E-2</v>
      </c>
      <c r="E454" s="3">
        <v>2029</v>
      </c>
      <c r="F454" s="3">
        <v>641</v>
      </c>
      <c r="G454" s="3">
        <v>0.66</v>
      </c>
      <c r="H454" t="s">
        <v>6</v>
      </c>
      <c r="I454" t="s">
        <v>14</v>
      </c>
      <c r="J454">
        <v>1.5259969025065399E-2</v>
      </c>
      <c r="M454" s="39"/>
    </row>
    <row r="455" spans="2:13">
      <c r="B455">
        <v>10000451</v>
      </c>
      <c r="C455" s="2">
        <v>110959</v>
      </c>
      <c r="D455" s="5">
        <v>5.3999999999999999E-2</v>
      </c>
      <c r="E455" s="3">
        <v>2029</v>
      </c>
      <c r="F455" s="3">
        <v>795</v>
      </c>
      <c r="G455" s="3">
        <v>0.92</v>
      </c>
      <c r="H455" t="s">
        <v>6</v>
      </c>
      <c r="I455" t="s">
        <v>14</v>
      </c>
      <c r="J455" s="78">
        <v>5.5336905012042504E-6</v>
      </c>
      <c r="M455" s="39"/>
    </row>
    <row r="456" spans="2:13">
      <c r="B456">
        <v>10000452</v>
      </c>
      <c r="C456" s="2">
        <v>40102</v>
      </c>
      <c r="D456" s="5">
        <v>4.36E-2</v>
      </c>
      <c r="E456" s="3">
        <v>2029</v>
      </c>
      <c r="F456" s="3">
        <v>655</v>
      </c>
      <c r="G456" s="3">
        <v>0.27</v>
      </c>
      <c r="H456" t="s">
        <v>6</v>
      </c>
      <c r="I456" t="s">
        <v>14</v>
      </c>
      <c r="J456">
        <v>7.4768262958990305E-4</v>
      </c>
      <c r="M456" s="39"/>
    </row>
    <row r="457" spans="2:13">
      <c r="B457">
        <v>10000453</v>
      </c>
      <c r="C457" s="2">
        <v>47188</v>
      </c>
      <c r="D457" s="5">
        <v>6.9599999999999995E-2</v>
      </c>
      <c r="E457" s="3">
        <v>2029</v>
      </c>
      <c r="F457" s="3">
        <v>614</v>
      </c>
      <c r="G457" s="3">
        <v>0.43999999999999995</v>
      </c>
      <c r="H457" t="s">
        <v>6</v>
      </c>
      <c r="I457" t="s">
        <v>14</v>
      </c>
      <c r="J457">
        <v>2.2996535485006599E-2</v>
      </c>
      <c r="M457" s="39"/>
    </row>
    <row r="458" spans="2:13">
      <c r="B458">
        <v>10000454</v>
      </c>
      <c r="C458" s="2">
        <v>31392</v>
      </c>
      <c r="D458" s="5">
        <v>5.9299999999999999E-2</v>
      </c>
      <c r="E458" s="3">
        <v>2029</v>
      </c>
      <c r="F458" s="3">
        <v>612</v>
      </c>
      <c r="G458" s="3">
        <v>0.44999999999999996</v>
      </c>
      <c r="H458" t="s">
        <v>6</v>
      </c>
      <c r="I458" t="s">
        <v>14</v>
      </c>
      <c r="J458">
        <v>2.7347822568259701E-2</v>
      </c>
      <c r="M458" s="39"/>
    </row>
    <row r="459" spans="2:13">
      <c r="B459">
        <v>10000455</v>
      </c>
      <c r="C459" s="2">
        <v>175857</v>
      </c>
      <c r="D459" s="5">
        <v>6.3E-2</v>
      </c>
      <c r="E459" s="3">
        <v>2029</v>
      </c>
      <c r="F459" s="3">
        <v>637</v>
      </c>
      <c r="G459" s="3">
        <v>0.49</v>
      </c>
      <c r="H459" t="s">
        <v>6</v>
      </c>
      <c r="I459" t="s">
        <v>14</v>
      </c>
      <c r="J459">
        <v>7.5977958300937403E-3</v>
      </c>
      <c r="M459" s="39"/>
    </row>
    <row r="460" spans="2:13">
      <c r="B460">
        <v>10000456</v>
      </c>
      <c r="C460" s="2">
        <v>159956</v>
      </c>
      <c r="D460" s="5">
        <v>5.1799999999999999E-2</v>
      </c>
      <c r="E460" s="3">
        <v>2029</v>
      </c>
      <c r="F460" s="3">
        <v>789</v>
      </c>
      <c r="G460" s="3">
        <v>0.33999999999999997</v>
      </c>
      <c r="H460" t="s">
        <v>6</v>
      </c>
      <c r="I460" t="s">
        <v>14</v>
      </c>
      <c r="J460" s="78">
        <v>3.1314774415202298E-7</v>
      </c>
      <c r="M460" s="39"/>
    </row>
    <row r="461" spans="2:13">
      <c r="B461">
        <v>10000457</v>
      </c>
      <c r="C461" s="2">
        <v>25913</v>
      </c>
      <c r="D461" s="5">
        <v>6.4299999999999996E-2</v>
      </c>
      <c r="E461" s="3">
        <v>2029</v>
      </c>
      <c r="F461" s="3">
        <v>746</v>
      </c>
      <c r="G461" s="3">
        <v>0.98999999999999988</v>
      </c>
      <c r="H461" t="s">
        <v>6</v>
      </c>
      <c r="I461" t="s">
        <v>14</v>
      </c>
      <c r="J461">
        <v>1.6220155159672099E-4</v>
      </c>
      <c r="M461" s="39"/>
    </row>
    <row r="462" spans="2:13">
      <c r="B462">
        <v>10000458</v>
      </c>
      <c r="C462" s="2">
        <v>53899</v>
      </c>
      <c r="D462" s="5">
        <v>5.57E-2</v>
      </c>
      <c r="E462" s="3">
        <v>2029</v>
      </c>
      <c r="F462" s="3">
        <v>726</v>
      </c>
      <c r="G462" s="3">
        <v>0.99999999999999989</v>
      </c>
      <c r="H462" t="s">
        <v>6</v>
      </c>
      <c r="I462" t="s">
        <v>14</v>
      </c>
      <c r="J462">
        <v>5.8032200565380498E-4</v>
      </c>
      <c r="M462" s="39"/>
    </row>
    <row r="463" spans="2:13">
      <c r="B463">
        <v>10000459</v>
      </c>
      <c r="C463" s="2">
        <v>12169</v>
      </c>
      <c r="D463" s="5">
        <v>6.6500000000000004E-2</v>
      </c>
      <c r="E463" s="3">
        <v>2029</v>
      </c>
      <c r="F463" s="3">
        <v>727</v>
      </c>
      <c r="G463" s="3">
        <v>1.08</v>
      </c>
      <c r="H463" t="s">
        <v>6</v>
      </c>
      <c r="I463" t="s">
        <v>14</v>
      </c>
      <c r="J463">
        <v>8.5314393907304795E-4</v>
      </c>
      <c r="M463" s="39"/>
    </row>
    <row r="464" spans="2:13">
      <c r="B464">
        <v>10000460</v>
      </c>
      <c r="C464" s="2">
        <v>145819</v>
      </c>
      <c r="D464" s="5">
        <v>6.2600000000000003E-2</v>
      </c>
      <c r="E464" s="3">
        <v>2029</v>
      </c>
      <c r="F464" s="3">
        <v>678</v>
      </c>
      <c r="G464" s="3">
        <v>0.35</v>
      </c>
      <c r="H464" t="s">
        <v>6</v>
      </c>
      <c r="I464" t="s">
        <v>14</v>
      </c>
      <c r="J464">
        <v>2.8766154537475201E-4</v>
      </c>
      <c r="M464" s="39"/>
    </row>
    <row r="465" spans="2:13">
      <c r="B465">
        <v>10000461</v>
      </c>
      <c r="C465" s="2">
        <v>198179</v>
      </c>
      <c r="D465" s="5">
        <v>4.7100000000000003E-2</v>
      </c>
      <c r="E465" s="3">
        <v>2029</v>
      </c>
      <c r="F465" s="3">
        <v>723</v>
      </c>
      <c r="G465" s="3">
        <v>0.99999999999999989</v>
      </c>
      <c r="H465" t="s">
        <v>6</v>
      </c>
      <c r="I465" t="s">
        <v>14</v>
      </c>
      <c r="J465">
        <v>6.9670874573392696E-4</v>
      </c>
      <c r="M465" s="39"/>
    </row>
    <row r="466" spans="2:13">
      <c r="B466">
        <v>10000462</v>
      </c>
      <c r="C466" s="2">
        <v>153917</v>
      </c>
      <c r="D466" s="5">
        <v>2.29E-2</v>
      </c>
      <c r="E466" s="3">
        <v>2029</v>
      </c>
      <c r="F466" s="3">
        <v>684</v>
      </c>
      <c r="G466" s="3">
        <v>0.2</v>
      </c>
      <c r="H466" t="s">
        <v>6</v>
      </c>
      <c r="I466" t="s">
        <v>14</v>
      </c>
      <c r="J466" s="78">
        <v>8.6387008096426698E-5</v>
      </c>
      <c r="M466" s="39"/>
    </row>
    <row r="467" spans="2:13">
      <c r="B467">
        <v>10000463</v>
      </c>
      <c r="C467" s="2">
        <v>101358</v>
      </c>
      <c r="D467" s="5">
        <v>6.7500000000000004E-2</v>
      </c>
      <c r="E467" s="3">
        <v>2029</v>
      </c>
      <c r="F467" s="3">
        <v>689</v>
      </c>
      <c r="G467" s="3">
        <v>0.66</v>
      </c>
      <c r="H467" t="s">
        <v>6</v>
      </c>
      <c r="I467" t="s">
        <v>14</v>
      </c>
      <c r="J467">
        <v>8.2974898738801103E-4</v>
      </c>
      <c r="M467" s="39"/>
    </row>
    <row r="468" spans="2:13">
      <c r="B468">
        <v>10000464</v>
      </c>
      <c r="C468" s="2">
        <v>146755</v>
      </c>
      <c r="D468" s="5">
        <v>4.0899999999999999E-2</v>
      </c>
      <c r="E468" s="3">
        <v>2029</v>
      </c>
      <c r="F468" s="3">
        <v>793</v>
      </c>
      <c r="G468" s="3">
        <v>0.33999999999999997</v>
      </c>
      <c r="H468" t="s">
        <v>6</v>
      </c>
      <c r="I468" t="s">
        <v>14</v>
      </c>
      <c r="J468" s="78">
        <v>2.4537986036798702E-7</v>
      </c>
      <c r="M468" s="39"/>
    </row>
    <row r="469" spans="2:13">
      <c r="B469">
        <v>10000465</v>
      </c>
      <c r="C469" s="2">
        <v>47987</v>
      </c>
      <c r="D469" s="5">
        <v>6.88E-2</v>
      </c>
      <c r="E469" s="3">
        <v>2029</v>
      </c>
      <c r="F469" s="3">
        <v>694</v>
      </c>
      <c r="G469" s="3">
        <v>0.77999999999999992</v>
      </c>
      <c r="H469" t="s">
        <v>6</v>
      </c>
      <c r="I469" t="s">
        <v>14</v>
      </c>
      <c r="J469">
        <v>1.1948796244427701E-3</v>
      </c>
      <c r="M469" s="39"/>
    </row>
    <row r="470" spans="2:13">
      <c r="B470">
        <v>10000466</v>
      </c>
      <c r="C470" s="2">
        <v>151087</v>
      </c>
      <c r="D470" s="5">
        <v>2.1399999999999999E-2</v>
      </c>
      <c r="E470" s="3">
        <v>2029</v>
      </c>
      <c r="F470" s="3">
        <v>787</v>
      </c>
      <c r="G470" s="3">
        <v>0.2</v>
      </c>
      <c r="H470" t="s">
        <v>6</v>
      </c>
      <c r="I470" t="s">
        <v>14</v>
      </c>
      <c r="J470" s="78">
        <v>1.6191721756440799E-7</v>
      </c>
      <c r="M470" s="39"/>
    </row>
    <row r="471" spans="2:13">
      <c r="B471">
        <v>10000467</v>
      </c>
      <c r="C471" s="2">
        <v>108072</v>
      </c>
      <c r="D471" s="5">
        <v>3.3099999999999997E-2</v>
      </c>
      <c r="E471" s="3">
        <v>2029</v>
      </c>
      <c r="F471" s="3">
        <v>715</v>
      </c>
      <c r="G471" s="3">
        <v>0.94000000000000006</v>
      </c>
      <c r="H471" t="s">
        <v>6</v>
      </c>
      <c r="I471" t="s">
        <v>14</v>
      </c>
      <c r="J471">
        <v>8.1163363491026496E-4</v>
      </c>
      <c r="M471" s="39"/>
    </row>
    <row r="472" spans="2:13">
      <c r="B472">
        <v>10000468</v>
      </c>
      <c r="C472" s="2">
        <v>187731</v>
      </c>
      <c r="D472" s="5">
        <v>4.3400000000000001E-2</v>
      </c>
      <c r="E472" s="3">
        <v>2029</v>
      </c>
      <c r="F472" s="3">
        <v>731</v>
      </c>
      <c r="G472" s="3">
        <v>0.55999999999999994</v>
      </c>
      <c r="H472" t="s">
        <v>6</v>
      </c>
      <c r="I472" t="s">
        <v>14</v>
      </c>
      <c r="J472" s="78">
        <v>3.6710920208908997E-5</v>
      </c>
      <c r="M472" s="39"/>
    </row>
    <row r="473" spans="2:13">
      <c r="B473">
        <v>10000469</v>
      </c>
      <c r="C473" s="2">
        <v>71031</v>
      </c>
      <c r="D473" s="5">
        <v>5.8299999999999998E-2</v>
      </c>
      <c r="E473" s="3">
        <v>2029</v>
      </c>
      <c r="F473" s="3">
        <v>794</v>
      </c>
      <c r="G473" s="3">
        <v>0.22999999999999998</v>
      </c>
      <c r="H473" t="s">
        <v>6</v>
      </c>
      <c r="I473" t="s">
        <v>14</v>
      </c>
      <c r="J473" s="78">
        <v>1.2493406913373201E-7</v>
      </c>
      <c r="M473" s="39"/>
    </row>
    <row r="474" spans="2:13">
      <c r="B474">
        <v>10000470</v>
      </c>
      <c r="C474" s="2">
        <v>125041</v>
      </c>
      <c r="D474" s="5">
        <v>4.3299999999999998E-2</v>
      </c>
      <c r="E474" s="3">
        <v>2029</v>
      </c>
      <c r="F474" s="3">
        <v>791</v>
      </c>
      <c r="G474" s="3">
        <v>0.88</v>
      </c>
      <c r="H474" t="s">
        <v>6</v>
      </c>
      <c r="I474" t="s">
        <v>14</v>
      </c>
      <c r="J474" s="78">
        <v>5.6487258400785796E-6</v>
      </c>
      <c r="M474" s="39"/>
    </row>
    <row r="475" spans="2:13">
      <c r="B475">
        <v>10000471</v>
      </c>
      <c r="C475" s="2">
        <v>140292</v>
      </c>
      <c r="D475" s="5">
        <v>3.2399999999999998E-2</v>
      </c>
      <c r="E475" s="3">
        <v>2029</v>
      </c>
      <c r="F475" s="3">
        <v>622</v>
      </c>
      <c r="G475" s="3">
        <v>1.0099999999999998</v>
      </c>
      <c r="H475" t="s">
        <v>6</v>
      </c>
      <c r="I475" t="s">
        <v>14</v>
      </c>
      <c r="J475">
        <v>0.25827315628644198</v>
      </c>
      <c r="M475" s="39"/>
    </row>
    <row r="476" spans="2:13">
      <c r="B476">
        <v>10000472</v>
      </c>
      <c r="C476" s="2">
        <v>43533</v>
      </c>
      <c r="D476" s="5">
        <v>4.7300000000000002E-2</v>
      </c>
      <c r="E476" s="3">
        <v>2029</v>
      </c>
      <c r="F476" s="3">
        <v>733</v>
      </c>
      <c r="G476" s="3">
        <v>0.63</v>
      </c>
      <c r="H476" t="s">
        <v>6</v>
      </c>
      <c r="I476" t="s">
        <v>14</v>
      </c>
      <c r="J476" s="78">
        <v>4.8033132853913599E-5</v>
      </c>
      <c r="M476" s="39"/>
    </row>
    <row r="477" spans="2:13">
      <c r="B477">
        <v>10000473</v>
      </c>
      <c r="C477" s="2">
        <v>8879</v>
      </c>
      <c r="D477" s="5">
        <v>5.4800000000000001E-2</v>
      </c>
      <c r="E477" s="3">
        <v>2029</v>
      </c>
      <c r="F477" s="3">
        <v>691</v>
      </c>
      <c r="G477" s="3">
        <v>0.43999999999999995</v>
      </c>
      <c r="H477" t="s">
        <v>6</v>
      </c>
      <c r="I477" t="s">
        <v>14</v>
      </c>
      <c r="J477">
        <v>2.15227415145781E-4</v>
      </c>
      <c r="M477" s="39"/>
    </row>
    <row r="478" spans="2:13">
      <c r="B478">
        <v>10000474</v>
      </c>
      <c r="C478" s="2">
        <v>5013</v>
      </c>
      <c r="D478" s="5">
        <v>3.2500000000000001E-2</v>
      </c>
      <c r="E478" s="3">
        <v>2029</v>
      </c>
      <c r="F478" s="3">
        <v>789</v>
      </c>
      <c r="G478" s="3">
        <v>0.35</v>
      </c>
      <c r="H478" t="s">
        <v>6</v>
      </c>
      <c r="I478" t="s">
        <v>14</v>
      </c>
      <c r="J478" s="78">
        <v>3.3112575368577299E-7</v>
      </c>
      <c r="M478" s="39"/>
    </row>
    <row r="479" spans="2:13">
      <c r="B479">
        <v>10000475</v>
      </c>
      <c r="C479" s="2">
        <v>86336</v>
      </c>
      <c r="D479" s="5">
        <v>6.4199999999999993E-2</v>
      </c>
      <c r="E479" s="3">
        <v>2029</v>
      </c>
      <c r="F479" s="3">
        <v>798</v>
      </c>
      <c r="G479" s="3">
        <v>0.47</v>
      </c>
      <c r="H479" t="s">
        <v>6</v>
      </c>
      <c r="I479" t="s">
        <v>14</v>
      </c>
      <c r="J479" s="78">
        <v>3.7378227124225898E-7</v>
      </c>
      <c r="M479" s="39"/>
    </row>
    <row r="480" spans="2:13">
      <c r="B480">
        <v>10000476</v>
      </c>
      <c r="C480" s="2">
        <v>157182</v>
      </c>
      <c r="D480" s="5">
        <v>4.7600000000000003E-2</v>
      </c>
      <c r="E480" s="3">
        <v>2029</v>
      </c>
      <c r="F480" s="3">
        <v>679</v>
      </c>
      <c r="G480" s="3">
        <v>0.2</v>
      </c>
      <c r="H480" t="s">
        <v>6</v>
      </c>
      <c r="I480" t="s">
        <v>14</v>
      </c>
      <c r="J480">
        <v>1.1717178995936E-4</v>
      </c>
      <c r="M480" s="39"/>
    </row>
    <row r="481" spans="2:13">
      <c r="B481">
        <v>10000477</v>
      </c>
      <c r="C481" s="2">
        <v>196166</v>
      </c>
      <c r="D481" s="5">
        <v>4.2299999999999997E-2</v>
      </c>
      <c r="E481" s="3">
        <v>2029</v>
      </c>
      <c r="F481" s="3">
        <v>654</v>
      </c>
      <c r="G481" s="3">
        <v>0.62</v>
      </c>
      <c r="H481" t="s">
        <v>6</v>
      </c>
      <c r="I481" t="s">
        <v>14</v>
      </c>
      <c r="J481">
        <v>5.5797979238255604E-3</v>
      </c>
      <c r="M481" s="39"/>
    </row>
    <row r="482" spans="2:13">
      <c r="B482">
        <v>10000478</v>
      </c>
      <c r="C482" s="2">
        <v>136580</v>
      </c>
      <c r="D482" s="5">
        <v>6.8500000000000005E-2</v>
      </c>
      <c r="E482" s="3">
        <v>2029</v>
      </c>
      <c r="F482" s="3">
        <v>656</v>
      </c>
      <c r="G482" s="3">
        <v>0.64</v>
      </c>
      <c r="H482" t="s">
        <v>6</v>
      </c>
      <c r="I482" t="s">
        <v>14</v>
      </c>
      <c r="J482">
        <v>5.5230049547128198E-3</v>
      </c>
      <c r="M482" s="39"/>
    </row>
    <row r="483" spans="2:13">
      <c r="B483">
        <v>10000479</v>
      </c>
      <c r="C483" s="2">
        <v>167529</v>
      </c>
      <c r="D483" s="5">
        <v>3.0800000000000001E-2</v>
      </c>
      <c r="E483" s="3">
        <v>2029</v>
      </c>
      <c r="F483" s="3">
        <v>668</v>
      </c>
      <c r="G483" s="3">
        <v>0.33999999999999997</v>
      </c>
      <c r="H483" t="s">
        <v>6</v>
      </c>
      <c r="I483" t="s">
        <v>14</v>
      </c>
      <c r="J483">
        <v>5.0040507337043298E-4</v>
      </c>
      <c r="M483" s="39"/>
    </row>
    <row r="484" spans="2:13">
      <c r="B484">
        <v>10000480</v>
      </c>
      <c r="C484" s="2">
        <v>139076</v>
      </c>
      <c r="D484" s="5">
        <v>5.3999999999999999E-2</v>
      </c>
      <c r="E484" s="3">
        <v>2029</v>
      </c>
      <c r="F484" s="3">
        <v>772</v>
      </c>
      <c r="G484" s="3">
        <v>0.98999999999999988</v>
      </c>
      <c r="H484" t="s">
        <v>6</v>
      </c>
      <c r="I484" t="s">
        <v>14</v>
      </c>
      <c r="J484" s="78">
        <v>3.3242479030305397E-5</v>
      </c>
      <c r="M484" s="39"/>
    </row>
    <row r="485" spans="2:13">
      <c r="B485">
        <v>10000481</v>
      </c>
      <c r="C485" s="2">
        <v>193838</v>
      </c>
      <c r="D485" s="5">
        <v>3.9E-2</v>
      </c>
      <c r="E485" s="3">
        <v>2029</v>
      </c>
      <c r="F485" s="3">
        <v>668</v>
      </c>
      <c r="G485" s="3">
        <v>0.93</v>
      </c>
      <c r="H485" t="s">
        <v>6</v>
      </c>
      <c r="I485" t="s">
        <v>14</v>
      </c>
      <c r="J485">
        <v>1.3307547230583401E-2</v>
      </c>
      <c r="M485" s="39"/>
    </row>
    <row r="486" spans="2:13">
      <c r="B486">
        <v>10000482</v>
      </c>
      <c r="C486" s="2">
        <v>11296</v>
      </c>
      <c r="D486" s="5">
        <v>4.5699999999999998E-2</v>
      </c>
      <c r="E486" s="3">
        <v>2029</v>
      </c>
      <c r="F486" s="3">
        <v>687</v>
      </c>
      <c r="G486" s="3">
        <v>0.2</v>
      </c>
      <c r="H486" t="s">
        <v>6</v>
      </c>
      <c r="I486" t="s">
        <v>14</v>
      </c>
      <c r="J486" s="78">
        <v>7.1948526266277297E-5</v>
      </c>
      <c r="M486" s="39"/>
    </row>
    <row r="487" spans="2:13">
      <c r="B487">
        <v>10000483</v>
      </c>
      <c r="C487" s="2">
        <v>96441</v>
      </c>
      <c r="D487" s="5">
        <v>2.64E-2</v>
      </c>
      <c r="E487" s="3">
        <v>2029</v>
      </c>
      <c r="F487" s="3">
        <v>604</v>
      </c>
      <c r="G487" s="3">
        <v>0.66</v>
      </c>
      <c r="H487" t="s">
        <v>6</v>
      </c>
      <c r="I487" t="s">
        <v>14</v>
      </c>
      <c r="J487">
        <v>0.12882720427893599</v>
      </c>
      <c r="M487" s="39"/>
    </row>
    <row r="488" spans="2:13">
      <c r="B488">
        <v>10000484</v>
      </c>
      <c r="C488" s="2">
        <v>8502</v>
      </c>
      <c r="D488" s="5">
        <v>4.0899999999999999E-2</v>
      </c>
      <c r="E488" s="3">
        <v>2029</v>
      </c>
      <c r="F488" s="3">
        <v>701</v>
      </c>
      <c r="G488" s="3">
        <v>0.98999999999999988</v>
      </c>
      <c r="H488" t="s">
        <v>6</v>
      </c>
      <c r="I488" t="s">
        <v>14</v>
      </c>
      <c r="J488">
        <v>2.5149183171416E-3</v>
      </c>
      <c r="M488" s="39"/>
    </row>
    <row r="489" spans="2:13">
      <c r="B489">
        <v>10000485</v>
      </c>
      <c r="C489" s="2">
        <v>144201</v>
      </c>
      <c r="D489" s="5">
        <v>2.47E-2</v>
      </c>
      <c r="E489" s="3">
        <v>2029</v>
      </c>
      <c r="F489" s="3">
        <v>660</v>
      </c>
      <c r="G489" s="3">
        <v>0.28999999999999992</v>
      </c>
      <c r="H489" t="s">
        <v>6</v>
      </c>
      <c r="I489" t="s">
        <v>14</v>
      </c>
      <c r="J489">
        <v>6.1641570678722102E-4</v>
      </c>
      <c r="M489" s="39"/>
    </row>
    <row r="490" spans="2:13">
      <c r="B490">
        <v>10000486</v>
      </c>
      <c r="C490" s="2">
        <v>178201</v>
      </c>
      <c r="D490" s="5">
        <v>2.92E-2</v>
      </c>
      <c r="E490" s="3">
        <v>2029</v>
      </c>
      <c r="F490" s="3">
        <v>730</v>
      </c>
      <c r="G490" s="3">
        <v>0.85</v>
      </c>
      <c r="H490" t="s">
        <v>6</v>
      </c>
      <c r="I490" t="s">
        <v>14</v>
      </c>
      <c r="J490">
        <v>1.96911016086913E-4</v>
      </c>
      <c r="M490" s="39"/>
    </row>
    <row r="491" spans="2:13">
      <c r="B491">
        <v>10000487</v>
      </c>
      <c r="C491" s="2">
        <v>27709</v>
      </c>
      <c r="D491" s="5">
        <v>4.5199999999999997E-2</v>
      </c>
      <c r="E491" s="3">
        <v>2029</v>
      </c>
      <c r="F491" s="3">
        <v>711</v>
      </c>
      <c r="G491" s="3">
        <v>0.57999999999999996</v>
      </c>
      <c r="H491" t="s">
        <v>6</v>
      </c>
      <c r="I491" t="s">
        <v>14</v>
      </c>
      <c r="J491">
        <v>1.3892814739636201E-4</v>
      </c>
      <c r="M491" s="39"/>
    </row>
    <row r="492" spans="2:13">
      <c r="B492">
        <v>10000488</v>
      </c>
      <c r="C492" s="2">
        <v>99493</v>
      </c>
      <c r="D492" s="5">
        <v>6.3500000000000001E-2</v>
      </c>
      <c r="E492" s="3">
        <v>2029</v>
      </c>
      <c r="F492" s="3">
        <v>688</v>
      </c>
      <c r="G492" s="3">
        <v>1.08</v>
      </c>
      <c r="H492" t="s">
        <v>6</v>
      </c>
      <c r="I492" t="s">
        <v>14</v>
      </c>
      <c r="J492">
        <v>9.1209494530421695E-3</v>
      </c>
      <c r="M492" s="39"/>
    </row>
    <row r="493" spans="2:13">
      <c r="B493">
        <v>10000489</v>
      </c>
      <c r="C493" s="2">
        <v>144537</v>
      </c>
      <c r="D493" s="5">
        <v>5.5500000000000001E-2</v>
      </c>
      <c r="E493" s="3">
        <v>2029</v>
      </c>
      <c r="F493" s="3">
        <v>631</v>
      </c>
      <c r="G493" s="3">
        <v>0.71000000000000008</v>
      </c>
      <c r="H493" t="s">
        <v>6</v>
      </c>
      <c r="I493" t="s">
        <v>14</v>
      </c>
      <c r="J493">
        <v>3.6321085648301103E-2</v>
      </c>
      <c r="M493" s="39"/>
    </row>
    <row r="494" spans="2:13">
      <c r="B494">
        <v>10000490</v>
      </c>
      <c r="C494" s="2">
        <v>108322</v>
      </c>
      <c r="D494" s="5">
        <v>4.7100000000000003E-2</v>
      </c>
      <c r="E494" s="3">
        <v>2029</v>
      </c>
      <c r="F494" s="3">
        <v>689</v>
      </c>
      <c r="G494" s="3">
        <v>0.89</v>
      </c>
      <c r="H494" t="s">
        <v>6</v>
      </c>
      <c r="I494" t="s">
        <v>14</v>
      </c>
      <c r="J494">
        <v>2.9895895883392401E-3</v>
      </c>
      <c r="M494" s="39"/>
    </row>
    <row r="495" spans="2:13">
      <c r="B495">
        <v>10000491</v>
      </c>
      <c r="C495" s="2">
        <v>93422</v>
      </c>
      <c r="D495" s="5">
        <v>5.1400000000000001E-2</v>
      </c>
      <c r="E495" s="3">
        <v>2029</v>
      </c>
      <c r="F495" s="3">
        <v>674</v>
      </c>
      <c r="G495" s="3">
        <v>0.80999999999999994</v>
      </c>
      <c r="H495" t="s">
        <v>6</v>
      </c>
      <c r="I495" t="s">
        <v>14</v>
      </c>
      <c r="J495">
        <v>4.7648818640946703E-3</v>
      </c>
      <c r="M495" s="39"/>
    </row>
    <row r="496" spans="2:13">
      <c r="B496">
        <v>10000492</v>
      </c>
      <c r="C496" s="2">
        <v>157886</v>
      </c>
      <c r="D496" s="5">
        <v>6.2199999999999998E-2</v>
      </c>
      <c r="E496" s="3">
        <v>2029</v>
      </c>
      <c r="F496" s="3">
        <v>779</v>
      </c>
      <c r="G496" s="3">
        <v>0.44999999999999996</v>
      </c>
      <c r="H496" t="s">
        <v>6</v>
      </c>
      <c r="I496" t="s">
        <v>14</v>
      </c>
      <c r="J496" s="78">
        <v>1.06464654108681E-6</v>
      </c>
      <c r="M496" s="39"/>
    </row>
    <row r="497" spans="2:13">
      <c r="B497">
        <v>10000493</v>
      </c>
      <c r="C497" s="2">
        <v>93476</v>
      </c>
      <c r="D497" s="5">
        <v>4.5400000000000003E-2</v>
      </c>
      <c r="E497" s="3">
        <v>2029</v>
      </c>
      <c r="F497" s="3">
        <v>767</v>
      </c>
      <c r="G497" s="3">
        <v>0.2</v>
      </c>
      <c r="H497" t="s">
        <v>6</v>
      </c>
      <c r="I497" t="s">
        <v>14</v>
      </c>
      <c r="J497" s="78">
        <v>5.4808116050694101E-7</v>
      </c>
      <c r="M497" s="39"/>
    </row>
    <row r="498" spans="2:13">
      <c r="B498">
        <v>10000494</v>
      </c>
      <c r="C498" s="2">
        <v>142192</v>
      </c>
      <c r="D498" s="5">
        <v>6.9400000000000003E-2</v>
      </c>
      <c r="E498" s="3">
        <v>2029</v>
      </c>
      <c r="F498" s="3">
        <v>638</v>
      </c>
      <c r="G498" s="3">
        <v>0.61</v>
      </c>
      <c r="H498" t="s">
        <v>6</v>
      </c>
      <c r="I498" t="s">
        <v>14</v>
      </c>
      <c r="J498">
        <v>1.38795827567196E-2</v>
      </c>
      <c r="M498" s="39"/>
    </row>
    <row r="499" spans="2:13">
      <c r="B499">
        <v>10000495</v>
      </c>
      <c r="C499" s="2">
        <v>36845</v>
      </c>
      <c r="D499" s="5">
        <v>4.5600000000000002E-2</v>
      </c>
      <c r="E499" s="3">
        <v>2029</v>
      </c>
      <c r="F499" s="3">
        <v>773</v>
      </c>
      <c r="G499" s="3">
        <v>1.0899999999999999</v>
      </c>
      <c r="H499" t="s">
        <v>6</v>
      </c>
      <c r="I499" t="s">
        <v>14</v>
      </c>
      <c r="J499" s="78">
        <v>5.46566870490395E-5</v>
      </c>
      <c r="M499" s="39"/>
    </row>
    <row r="500" spans="2:13">
      <c r="B500">
        <v>10000496</v>
      </c>
      <c r="C500" s="2">
        <v>97916</v>
      </c>
      <c r="D500" s="5">
        <v>6.4699999999999994E-2</v>
      </c>
      <c r="E500" s="3">
        <v>2029</v>
      </c>
      <c r="F500" s="3">
        <v>794</v>
      </c>
      <c r="G500" s="3">
        <v>0.36</v>
      </c>
      <c r="H500" t="s">
        <v>6</v>
      </c>
      <c r="I500" t="s">
        <v>14</v>
      </c>
      <c r="J500" s="78">
        <v>2.5813605538423499E-7</v>
      </c>
      <c r="M500" s="39"/>
    </row>
    <row r="501" spans="2:13">
      <c r="B501">
        <v>10000497</v>
      </c>
      <c r="C501" s="2">
        <v>68034</v>
      </c>
      <c r="D501" s="5">
        <v>2.9399999999999999E-2</v>
      </c>
      <c r="E501" s="3">
        <v>2029</v>
      </c>
      <c r="F501" s="3">
        <v>617</v>
      </c>
      <c r="G501" s="3">
        <v>0.22999999999999998</v>
      </c>
      <c r="H501" t="s">
        <v>6</v>
      </c>
      <c r="I501" t="s">
        <v>14</v>
      </c>
      <c r="J501">
        <v>6.0337576105728699E-3</v>
      </c>
      <c r="M501" s="39"/>
    </row>
    <row r="502" spans="2:13">
      <c r="B502">
        <v>10000498</v>
      </c>
      <c r="C502" s="2">
        <v>172991</v>
      </c>
      <c r="D502" s="5">
        <v>3.3799999999999997E-2</v>
      </c>
      <c r="E502" s="3">
        <v>2029</v>
      </c>
      <c r="F502" s="3">
        <v>676</v>
      </c>
      <c r="G502" s="3">
        <v>0.2</v>
      </c>
      <c r="H502" t="s">
        <v>6</v>
      </c>
      <c r="I502" t="s">
        <v>14</v>
      </c>
      <c r="J502">
        <v>1.4068430621166599E-4</v>
      </c>
      <c r="M502" s="39"/>
    </row>
    <row r="503" spans="2:13">
      <c r="B503">
        <v>10000499</v>
      </c>
      <c r="C503" s="2">
        <v>15238</v>
      </c>
      <c r="D503" s="5">
        <v>2.3199999999999998E-2</v>
      </c>
      <c r="E503" s="3">
        <v>2029</v>
      </c>
      <c r="F503" s="3">
        <v>781</v>
      </c>
      <c r="G503" s="3">
        <v>0.4</v>
      </c>
      <c r="H503" t="s">
        <v>6</v>
      </c>
      <c r="I503" t="s">
        <v>14</v>
      </c>
      <c r="J503" s="78">
        <v>7.1290555465014195E-7</v>
      </c>
      <c r="M503" s="39"/>
    </row>
    <row r="504" spans="2:13">
      <c r="B504">
        <v>10000500</v>
      </c>
      <c r="C504" s="2">
        <v>168689</v>
      </c>
      <c r="D504" s="5">
        <v>4.4600000000000001E-2</v>
      </c>
      <c r="E504" s="3">
        <v>2029</v>
      </c>
      <c r="F504" s="3">
        <v>604</v>
      </c>
      <c r="G504" s="3">
        <v>0.30999999999999994</v>
      </c>
      <c r="H504" t="s">
        <v>6</v>
      </c>
      <c r="I504" t="s">
        <v>14</v>
      </c>
      <c r="J504">
        <v>2.05289194102562E-2</v>
      </c>
      <c r="M504" s="39"/>
    </row>
    <row r="505" spans="2:13">
      <c r="B505">
        <v>10000501</v>
      </c>
      <c r="C505" s="2">
        <v>87547</v>
      </c>
      <c r="D505" s="5">
        <v>2.8400000000000002E-2</v>
      </c>
      <c r="E505" s="3">
        <v>2029</v>
      </c>
      <c r="F505" s="3">
        <v>730</v>
      </c>
      <c r="G505" s="3">
        <v>0.99999999999999989</v>
      </c>
      <c r="H505" t="s">
        <v>6</v>
      </c>
      <c r="I505" t="s">
        <v>14</v>
      </c>
      <c r="J505">
        <v>4.5479238295048499E-4</v>
      </c>
      <c r="M505" s="39"/>
    </row>
    <row r="506" spans="2:13">
      <c r="B506">
        <v>10000502</v>
      </c>
      <c r="C506" s="2">
        <v>89527</v>
      </c>
      <c r="D506" s="5">
        <v>3.1300000000000001E-2</v>
      </c>
      <c r="E506" s="3">
        <v>2029</v>
      </c>
      <c r="F506" s="3">
        <v>601</v>
      </c>
      <c r="G506" s="3">
        <v>0.4</v>
      </c>
      <c r="H506" t="s">
        <v>6</v>
      </c>
      <c r="I506" t="s">
        <v>14</v>
      </c>
      <c r="J506">
        <v>3.9930351653362499E-2</v>
      </c>
      <c r="M506" s="39"/>
    </row>
    <row r="507" spans="2:13">
      <c r="B507">
        <v>10000503</v>
      </c>
      <c r="C507" s="2">
        <v>108038</v>
      </c>
      <c r="D507" s="5">
        <v>3.8300000000000001E-2</v>
      </c>
      <c r="E507" s="3">
        <v>2029</v>
      </c>
      <c r="F507" s="3">
        <v>723</v>
      </c>
      <c r="G507" s="3">
        <v>0.82</v>
      </c>
      <c r="H507" t="s">
        <v>6</v>
      </c>
      <c r="I507" t="s">
        <v>14</v>
      </c>
      <c r="J507">
        <v>2.5518601025802302E-4</v>
      </c>
      <c r="M507" s="39"/>
    </row>
    <row r="508" spans="2:13">
      <c r="B508">
        <v>10000504</v>
      </c>
      <c r="C508" s="2">
        <v>190649</v>
      </c>
      <c r="D508" s="5">
        <v>4.4999999999999998E-2</v>
      </c>
      <c r="E508" s="3">
        <v>2029</v>
      </c>
      <c r="F508" s="3">
        <v>756</v>
      </c>
      <c r="G508" s="3">
        <v>0.54999999999999993</v>
      </c>
      <c r="H508" t="s">
        <v>6</v>
      </c>
      <c r="I508" t="s">
        <v>14</v>
      </c>
      <c r="J508" s="78">
        <v>7.5617834867560199E-6</v>
      </c>
      <c r="M508" s="39"/>
    </row>
    <row r="509" spans="2:13">
      <c r="B509">
        <v>10000505</v>
      </c>
      <c r="C509" s="2">
        <v>95361</v>
      </c>
      <c r="D509" s="5">
        <v>2.1100000000000001E-2</v>
      </c>
      <c r="E509" s="3">
        <v>2029</v>
      </c>
      <c r="F509" s="3">
        <v>740</v>
      </c>
      <c r="G509" s="3">
        <v>0.83</v>
      </c>
      <c r="H509" t="s">
        <v>6</v>
      </c>
      <c r="I509" t="s">
        <v>14</v>
      </c>
      <c r="J509" s="78">
        <v>9.5730559387361796E-5</v>
      </c>
      <c r="M509" s="39"/>
    </row>
    <row r="510" spans="2:13">
      <c r="B510">
        <v>10000506</v>
      </c>
      <c r="C510" s="2">
        <v>18065</v>
      </c>
      <c r="D510" s="5">
        <v>2.5899999999999999E-2</v>
      </c>
      <c r="E510" s="3">
        <v>2029</v>
      </c>
      <c r="F510" s="3">
        <v>771</v>
      </c>
      <c r="G510" s="3">
        <v>0.37</v>
      </c>
      <c r="H510" t="s">
        <v>6</v>
      </c>
      <c r="I510" t="s">
        <v>14</v>
      </c>
      <c r="J510" s="78">
        <v>1.1093709538786901E-6</v>
      </c>
      <c r="M510" s="39"/>
    </row>
    <row r="511" spans="2:13">
      <c r="B511">
        <v>10000507</v>
      </c>
      <c r="C511" s="2">
        <v>43863</v>
      </c>
      <c r="D511" s="5">
        <v>2.3599999999999999E-2</v>
      </c>
      <c r="E511" s="3">
        <v>2029</v>
      </c>
      <c r="F511" s="3">
        <v>745</v>
      </c>
      <c r="G511" s="3">
        <v>0.98999999999999988</v>
      </c>
      <c r="H511" t="s">
        <v>6</v>
      </c>
      <c r="I511" t="s">
        <v>14</v>
      </c>
      <c r="J511">
        <v>1.72396393597293E-4</v>
      </c>
      <c r="M511" s="39"/>
    </row>
    <row r="512" spans="2:13">
      <c r="B512">
        <v>10000508</v>
      </c>
      <c r="C512" s="2">
        <v>94615</v>
      </c>
      <c r="D512" s="5">
        <v>6.0299999999999999E-2</v>
      </c>
      <c r="E512" s="3">
        <v>2029</v>
      </c>
      <c r="F512" s="3">
        <v>615</v>
      </c>
      <c r="G512" s="3">
        <v>0.26</v>
      </c>
      <c r="H512" t="s">
        <v>6</v>
      </c>
      <c r="I512" t="s">
        <v>14</v>
      </c>
      <c r="J512">
        <v>8.0425819638566699E-3</v>
      </c>
      <c r="M512" s="39"/>
    </row>
    <row r="513" spans="2:13">
      <c r="B513">
        <v>10000509</v>
      </c>
      <c r="C513" s="2">
        <v>69041</v>
      </c>
      <c r="D513" s="5">
        <v>5.0900000000000001E-2</v>
      </c>
      <c r="E513" s="3">
        <v>2029</v>
      </c>
      <c r="F513" s="3">
        <v>716</v>
      </c>
      <c r="G513" s="3">
        <v>0.93</v>
      </c>
      <c r="H513" t="s">
        <v>6</v>
      </c>
      <c r="I513" t="s">
        <v>14</v>
      </c>
      <c r="J513">
        <v>7.2223347120214205E-4</v>
      </c>
      <c r="M513" s="39"/>
    </row>
    <row r="514" spans="2:13">
      <c r="B514">
        <v>10000510</v>
      </c>
      <c r="C514" s="2">
        <v>115513</v>
      </c>
      <c r="D514" s="5">
        <v>3.27E-2</v>
      </c>
      <c r="E514" s="3">
        <v>2029</v>
      </c>
      <c r="F514" s="3">
        <v>626</v>
      </c>
      <c r="G514" s="3">
        <v>0.2</v>
      </c>
      <c r="H514" t="s">
        <v>6</v>
      </c>
      <c r="I514" t="s">
        <v>14</v>
      </c>
      <c r="J514">
        <v>2.9573349974603702E-3</v>
      </c>
      <c r="M514" s="39"/>
    </row>
    <row r="515" spans="2:13">
      <c r="B515">
        <v>10000511</v>
      </c>
      <c r="C515" s="2">
        <v>63516</v>
      </c>
      <c r="D515" s="5">
        <v>5.9799999999999999E-2</v>
      </c>
      <c r="E515" s="3">
        <v>2029</v>
      </c>
      <c r="F515" s="3">
        <v>748</v>
      </c>
      <c r="G515" s="3">
        <v>0.2</v>
      </c>
      <c r="H515" t="s">
        <v>6</v>
      </c>
      <c r="I515" t="s">
        <v>14</v>
      </c>
      <c r="J515" s="78">
        <v>1.74549561931224E-6</v>
      </c>
      <c r="M515" s="39"/>
    </row>
    <row r="516" spans="2:13">
      <c r="B516">
        <v>10000512</v>
      </c>
      <c r="C516" s="2">
        <v>124509</v>
      </c>
      <c r="D516" s="5">
        <v>4.9599999999999998E-2</v>
      </c>
      <c r="E516" s="3">
        <v>2029</v>
      </c>
      <c r="F516" s="3">
        <v>795</v>
      </c>
      <c r="G516" s="3">
        <v>0.2</v>
      </c>
      <c r="H516" t="s">
        <v>6</v>
      </c>
      <c r="I516" t="s">
        <v>14</v>
      </c>
      <c r="J516" s="78">
        <v>9.9419655852179406E-8</v>
      </c>
      <c r="M516" s="39"/>
    </row>
    <row r="517" spans="2:13">
      <c r="B517">
        <v>10000513</v>
      </c>
      <c r="C517" s="2">
        <v>163507</v>
      </c>
      <c r="D517" s="5">
        <v>3.8300000000000001E-2</v>
      </c>
      <c r="E517" s="3">
        <v>2029</v>
      </c>
      <c r="F517" s="3">
        <v>655</v>
      </c>
      <c r="G517" s="3">
        <v>0.54999999999999993</v>
      </c>
      <c r="H517" t="s">
        <v>6</v>
      </c>
      <c r="I517" t="s">
        <v>14</v>
      </c>
      <c r="J517">
        <v>3.5589083146034201E-3</v>
      </c>
      <c r="M517" s="39"/>
    </row>
    <row r="518" spans="2:13">
      <c r="B518">
        <v>10000514</v>
      </c>
      <c r="C518" s="2">
        <v>37188</v>
      </c>
      <c r="D518" s="5">
        <v>4.3700000000000003E-2</v>
      </c>
      <c r="E518" s="3">
        <v>2029</v>
      </c>
      <c r="F518" s="3">
        <v>791</v>
      </c>
      <c r="G518" s="3">
        <v>0.78999999999999992</v>
      </c>
      <c r="H518" t="s">
        <v>6</v>
      </c>
      <c r="I518" t="s">
        <v>14</v>
      </c>
      <c r="J518" s="78">
        <v>3.4178920696316302E-6</v>
      </c>
      <c r="M518" s="39"/>
    </row>
    <row r="519" spans="2:13">
      <c r="B519">
        <v>10000515</v>
      </c>
      <c r="C519" s="2">
        <v>175101</v>
      </c>
      <c r="D519" s="5">
        <v>6.2700000000000006E-2</v>
      </c>
      <c r="E519" s="3">
        <v>2029</v>
      </c>
      <c r="F519" s="3">
        <v>791</v>
      </c>
      <c r="G519" s="3">
        <v>0.86</v>
      </c>
      <c r="H519" t="s">
        <v>6</v>
      </c>
      <c r="I519" t="s">
        <v>14</v>
      </c>
      <c r="J519" s="78">
        <v>5.0520006262382996E-6</v>
      </c>
      <c r="M519" s="39"/>
    </row>
    <row r="520" spans="2:13">
      <c r="B520">
        <v>10000516</v>
      </c>
      <c r="C520" s="2">
        <v>55325</v>
      </c>
      <c r="D520" s="5">
        <v>5.9400000000000001E-2</v>
      </c>
      <c r="E520" s="3">
        <v>2029</v>
      </c>
      <c r="F520" s="3">
        <v>768</v>
      </c>
      <c r="G520" s="3">
        <v>0.42999999999999994</v>
      </c>
      <c r="H520" t="s">
        <v>6</v>
      </c>
      <c r="I520" t="s">
        <v>14</v>
      </c>
      <c r="J520" s="78">
        <v>1.8619642842933101E-6</v>
      </c>
      <c r="M520" s="39"/>
    </row>
    <row r="521" spans="2:13">
      <c r="B521">
        <v>10000517</v>
      </c>
      <c r="C521" s="2">
        <v>51615</v>
      </c>
      <c r="D521" s="5">
        <v>3.0599999999999999E-2</v>
      </c>
      <c r="E521" s="3">
        <v>2029</v>
      </c>
      <c r="F521" s="3">
        <v>692</v>
      </c>
      <c r="G521" s="3">
        <v>0.27</v>
      </c>
      <c r="H521" t="s">
        <v>6</v>
      </c>
      <c r="I521" t="s">
        <v>14</v>
      </c>
      <c r="J521" s="78">
        <v>7.8403754030515301E-5</v>
      </c>
      <c r="M521" s="39"/>
    </row>
    <row r="522" spans="2:13">
      <c r="B522">
        <v>10000518</v>
      </c>
      <c r="C522" s="2">
        <v>142358</v>
      </c>
      <c r="D522" s="5">
        <v>6.9400000000000003E-2</v>
      </c>
      <c r="E522" s="3">
        <v>2029</v>
      </c>
      <c r="F522" s="3">
        <v>749</v>
      </c>
      <c r="G522" s="3">
        <v>0.37</v>
      </c>
      <c r="H522" t="s">
        <v>6</v>
      </c>
      <c r="I522" t="s">
        <v>14</v>
      </c>
      <c r="J522" s="78">
        <v>4.2421169842061604E-6</v>
      </c>
      <c r="M522" s="39"/>
    </row>
    <row r="523" spans="2:13">
      <c r="B523">
        <v>10000519</v>
      </c>
      <c r="C523" s="2">
        <v>61731</v>
      </c>
      <c r="D523" s="5">
        <v>2.1000000000000001E-2</v>
      </c>
      <c r="E523" s="3">
        <v>2029</v>
      </c>
      <c r="F523" s="3">
        <v>695</v>
      </c>
      <c r="G523" s="3">
        <v>0.82</v>
      </c>
      <c r="H523" t="s">
        <v>6</v>
      </c>
      <c r="I523" t="s">
        <v>14</v>
      </c>
      <c r="J523">
        <v>1.40517310021208E-3</v>
      </c>
      <c r="M523" s="39"/>
    </row>
    <row r="524" spans="2:13">
      <c r="B524">
        <v>10000520</v>
      </c>
      <c r="C524" s="2">
        <v>131369</v>
      </c>
      <c r="D524" s="5">
        <v>2.1399999999999999E-2</v>
      </c>
      <c r="E524" s="3">
        <v>2029</v>
      </c>
      <c r="F524" s="3">
        <v>704</v>
      </c>
      <c r="G524" s="3">
        <v>0.92</v>
      </c>
      <c r="H524" t="s">
        <v>6</v>
      </c>
      <c r="I524" t="s">
        <v>14</v>
      </c>
      <c r="J524">
        <v>1.4186079242942799E-3</v>
      </c>
      <c r="M524" s="39"/>
    </row>
    <row r="525" spans="2:13">
      <c r="B525">
        <v>10000521</v>
      </c>
      <c r="C525" s="2">
        <v>97502</v>
      </c>
      <c r="D525" s="5">
        <v>4.24E-2</v>
      </c>
      <c r="E525" s="3">
        <v>2029</v>
      </c>
      <c r="F525" s="3">
        <v>778</v>
      </c>
      <c r="G525" s="3">
        <v>0.47</v>
      </c>
      <c r="H525" t="s">
        <v>6</v>
      </c>
      <c r="I525" t="s">
        <v>14</v>
      </c>
      <c r="J525" s="78">
        <v>1.2652324475828301E-6</v>
      </c>
      <c r="M525" s="39"/>
    </row>
    <row r="526" spans="2:13">
      <c r="B526">
        <v>10000522</v>
      </c>
      <c r="C526" s="2">
        <v>170323</v>
      </c>
      <c r="D526" s="5">
        <v>4.0599999999999997E-2</v>
      </c>
      <c r="E526" s="3">
        <v>2029</v>
      </c>
      <c r="F526" s="3">
        <v>746</v>
      </c>
      <c r="G526" s="3">
        <v>0.29999999999999993</v>
      </c>
      <c r="H526" t="s">
        <v>6</v>
      </c>
      <c r="I526" t="s">
        <v>14</v>
      </c>
      <c r="J526" s="78">
        <v>3.4459583743024599E-6</v>
      </c>
      <c r="M526" s="39"/>
    </row>
    <row r="527" spans="2:13">
      <c r="B527">
        <v>10000523</v>
      </c>
      <c r="C527" s="2">
        <v>48213</v>
      </c>
      <c r="D527" s="5">
        <v>2.3400000000000001E-2</v>
      </c>
      <c r="E527" s="3">
        <v>2029</v>
      </c>
      <c r="F527" s="3">
        <v>713</v>
      </c>
      <c r="G527" s="3">
        <v>0.28000000000000003</v>
      </c>
      <c r="H527" t="s">
        <v>6</v>
      </c>
      <c r="I527" t="s">
        <v>14</v>
      </c>
      <c r="J527" s="78">
        <v>2.3044907583590799E-5</v>
      </c>
      <c r="M527" s="39"/>
    </row>
    <row r="528" spans="2:13">
      <c r="B528">
        <v>10000524</v>
      </c>
      <c r="C528" s="2">
        <v>163889</v>
      </c>
      <c r="D528" s="5">
        <v>3.1600000000000003E-2</v>
      </c>
      <c r="E528" s="3">
        <v>2029</v>
      </c>
      <c r="F528" s="3">
        <v>615</v>
      </c>
      <c r="G528" s="3">
        <v>0.98999999999999988</v>
      </c>
      <c r="H528" t="s">
        <v>6</v>
      </c>
      <c r="I528" t="s">
        <v>14</v>
      </c>
      <c r="J528">
        <v>0.32303890362368698</v>
      </c>
      <c r="M528" s="39"/>
    </row>
    <row r="529" spans="2:13">
      <c r="B529">
        <v>10000525</v>
      </c>
      <c r="C529" s="2">
        <v>113971</v>
      </c>
      <c r="D529" s="5">
        <v>2.1100000000000001E-2</v>
      </c>
      <c r="E529" s="3">
        <v>2029</v>
      </c>
      <c r="F529" s="3">
        <v>708</v>
      </c>
      <c r="G529" s="3">
        <v>0.31999999999999995</v>
      </c>
      <c r="H529" t="s">
        <v>6</v>
      </c>
      <c r="I529" t="s">
        <v>14</v>
      </c>
      <c r="J529" s="78">
        <v>3.9077856210906203E-5</v>
      </c>
      <c r="M529" s="39"/>
    </row>
    <row r="530" spans="2:13">
      <c r="B530">
        <v>10000526</v>
      </c>
      <c r="C530" s="2">
        <v>192859</v>
      </c>
      <c r="D530" s="5">
        <v>2.1499999999999998E-2</v>
      </c>
      <c r="E530" s="3">
        <v>2029</v>
      </c>
      <c r="F530" s="3">
        <v>666</v>
      </c>
      <c r="G530" s="3">
        <v>0.7599999999999999</v>
      </c>
      <c r="H530" t="s">
        <v>6</v>
      </c>
      <c r="I530" t="s">
        <v>14</v>
      </c>
      <c r="J530">
        <v>5.8637407745604402E-3</v>
      </c>
      <c r="M530" s="39"/>
    </row>
    <row r="531" spans="2:13">
      <c r="B531">
        <v>10000527</v>
      </c>
      <c r="C531" s="2">
        <v>34475</v>
      </c>
      <c r="D531" s="5">
        <v>3.32E-2</v>
      </c>
      <c r="E531" s="3">
        <v>2029</v>
      </c>
      <c r="F531" s="3">
        <v>703</v>
      </c>
      <c r="G531" s="3">
        <v>0.85</v>
      </c>
      <c r="H531" t="s">
        <v>6</v>
      </c>
      <c r="I531" t="s">
        <v>14</v>
      </c>
      <c r="J531">
        <v>1.0204866648355099E-3</v>
      </c>
      <c r="M531" s="39"/>
    </row>
    <row r="532" spans="2:13">
      <c r="B532">
        <v>10000528</v>
      </c>
      <c r="C532" s="2">
        <v>194286</v>
      </c>
      <c r="D532" s="5">
        <v>4.36E-2</v>
      </c>
      <c r="E532" s="3">
        <v>2029</v>
      </c>
      <c r="F532" s="3">
        <v>758</v>
      </c>
      <c r="G532" s="3">
        <v>0.24</v>
      </c>
      <c r="H532" t="s">
        <v>6</v>
      </c>
      <c r="I532" t="s">
        <v>14</v>
      </c>
      <c r="J532" s="78">
        <v>1.18609021175271E-6</v>
      </c>
      <c r="M532" s="39"/>
    </row>
    <row r="533" spans="2:13">
      <c r="B533">
        <v>10000529</v>
      </c>
      <c r="C533" s="2">
        <v>52910</v>
      </c>
      <c r="D533" s="5">
        <v>3.5799999999999998E-2</v>
      </c>
      <c r="E533" s="3">
        <v>2029</v>
      </c>
      <c r="F533" s="3">
        <v>661</v>
      </c>
      <c r="G533" s="3">
        <v>0.2</v>
      </c>
      <c r="H533" t="s">
        <v>6</v>
      </c>
      <c r="I533" t="s">
        <v>14</v>
      </c>
      <c r="J533">
        <v>3.51009034748235E-4</v>
      </c>
      <c r="M533" s="39"/>
    </row>
    <row r="534" spans="2:13">
      <c r="B534">
        <v>10000530</v>
      </c>
      <c r="C534" s="2">
        <v>8628</v>
      </c>
      <c r="D534" s="5">
        <v>6.6299999999999998E-2</v>
      </c>
      <c r="E534" s="3">
        <v>2029</v>
      </c>
      <c r="F534" s="3">
        <v>742</v>
      </c>
      <c r="G534" s="3">
        <v>0.80999999999999994</v>
      </c>
      <c r="H534" t="s">
        <v>6</v>
      </c>
      <c r="I534" t="s">
        <v>14</v>
      </c>
      <c r="J534" s="78">
        <v>7.5790835712714706E-5</v>
      </c>
      <c r="M534" s="39"/>
    </row>
    <row r="535" spans="2:13">
      <c r="B535">
        <v>10000531</v>
      </c>
      <c r="C535" s="2">
        <v>115099</v>
      </c>
      <c r="D535" s="5">
        <v>2.5499999999999998E-2</v>
      </c>
      <c r="E535" s="3">
        <v>2029</v>
      </c>
      <c r="F535" s="3">
        <v>720</v>
      </c>
      <c r="G535" s="3">
        <v>0.2</v>
      </c>
      <c r="H535" t="s">
        <v>6</v>
      </c>
      <c r="I535" t="s">
        <v>14</v>
      </c>
      <c r="J535" s="78">
        <v>9.6225052277037406E-6</v>
      </c>
      <c r="M535" s="39"/>
    </row>
    <row r="536" spans="2:13">
      <c r="B536">
        <v>10000532</v>
      </c>
      <c r="C536" s="2">
        <v>64469</v>
      </c>
      <c r="D536" s="5">
        <v>3.9E-2</v>
      </c>
      <c r="E536" s="3">
        <v>2029</v>
      </c>
      <c r="F536" s="3">
        <v>612</v>
      </c>
      <c r="G536" s="3">
        <v>0.2</v>
      </c>
      <c r="H536" t="s">
        <v>6</v>
      </c>
      <c r="I536" t="s">
        <v>14</v>
      </c>
      <c r="J536">
        <v>6.9160662148264399E-3</v>
      </c>
      <c r="M536" s="39"/>
    </row>
    <row r="537" spans="2:13">
      <c r="B537">
        <v>10000533</v>
      </c>
      <c r="C537" s="2">
        <v>62500</v>
      </c>
      <c r="D537" s="5">
        <v>6.9000000000000006E-2</v>
      </c>
      <c r="E537" s="3">
        <v>2029</v>
      </c>
      <c r="F537" s="3">
        <v>718</v>
      </c>
      <c r="G537" s="3">
        <v>0.2</v>
      </c>
      <c r="H537" t="s">
        <v>6</v>
      </c>
      <c r="I537" t="s">
        <v>14</v>
      </c>
      <c r="J537" s="78">
        <v>1.08703321576463E-5</v>
      </c>
      <c r="M537" s="39"/>
    </row>
    <row r="538" spans="2:13">
      <c r="B538">
        <v>10000534</v>
      </c>
      <c r="C538" s="2">
        <v>127162</v>
      </c>
      <c r="D538" s="5">
        <v>4.99E-2</v>
      </c>
      <c r="E538" s="3">
        <v>2029</v>
      </c>
      <c r="F538" s="3">
        <v>687</v>
      </c>
      <c r="G538" s="3">
        <v>0.68</v>
      </c>
      <c r="H538" t="s">
        <v>6</v>
      </c>
      <c r="I538" t="s">
        <v>14</v>
      </c>
      <c r="J538">
        <v>1.0478388298568999E-3</v>
      </c>
      <c r="M538" s="39"/>
    </row>
    <row r="539" spans="2:13">
      <c r="B539">
        <v>10000535</v>
      </c>
      <c r="C539" s="2">
        <v>116368</v>
      </c>
      <c r="D539" s="5">
        <v>4.2099999999999999E-2</v>
      </c>
      <c r="E539" s="3">
        <v>2029</v>
      </c>
      <c r="F539" s="3">
        <v>662</v>
      </c>
      <c r="G539" s="3">
        <v>0.2</v>
      </c>
      <c r="H539" t="s">
        <v>6</v>
      </c>
      <c r="I539" t="s">
        <v>14</v>
      </c>
      <c r="J539">
        <v>3.3025523531664199E-4</v>
      </c>
      <c r="M539" s="39"/>
    </row>
    <row r="540" spans="2:13">
      <c r="B540">
        <v>10000536</v>
      </c>
      <c r="C540" s="2">
        <v>121504</v>
      </c>
      <c r="D540" s="5">
        <v>4.0399999999999998E-2</v>
      </c>
      <c r="E540" s="3">
        <v>2029</v>
      </c>
      <c r="F540" s="3">
        <v>771</v>
      </c>
      <c r="G540" s="3">
        <v>0.59</v>
      </c>
      <c r="H540" t="s">
        <v>6</v>
      </c>
      <c r="I540" t="s">
        <v>14</v>
      </c>
      <c r="J540" s="78">
        <v>3.78823219267559E-6</v>
      </c>
      <c r="M540" s="39"/>
    </row>
    <row r="541" spans="2:13">
      <c r="B541">
        <v>10000537</v>
      </c>
      <c r="C541" s="2">
        <v>130404</v>
      </c>
      <c r="D541" s="5">
        <v>4.2900000000000001E-2</v>
      </c>
      <c r="E541" s="3">
        <v>2029</v>
      </c>
      <c r="F541" s="3">
        <v>733</v>
      </c>
      <c r="G541" s="3">
        <v>0.66</v>
      </c>
      <c r="H541" t="s">
        <v>6</v>
      </c>
      <c r="I541" t="s">
        <v>14</v>
      </c>
      <c r="J541" s="78">
        <v>5.6789513840453803E-5</v>
      </c>
      <c r="M541" s="39"/>
    </row>
    <row r="542" spans="2:13">
      <c r="B542">
        <v>10000538</v>
      </c>
      <c r="C542" s="2">
        <v>30775</v>
      </c>
      <c r="D542" s="5">
        <v>3.9899999999999998E-2</v>
      </c>
      <c r="E542" s="3">
        <v>2029</v>
      </c>
      <c r="F542" s="3">
        <v>722</v>
      </c>
      <c r="G542" s="3">
        <v>0.76999999999999991</v>
      </c>
      <c r="H542" t="s">
        <v>6</v>
      </c>
      <c r="I542" t="s">
        <v>14</v>
      </c>
      <c r="J542">
        <v>2.05181303002456E-4</v>
      </c>
      <c r="M542" s="39"/>
    </row>
    <row r="543" spans="2:13">
      <c r="B543">
        <v>10000539</v>
      </c>
      <c r="C543" s="2">
        <v>37401</v>
      </c>
      <c r="D543" s="5">
        <v>5.6399999999999999E-2</v>
      </c>
      <c r="E543" s="3">
        <v>2029</v>
      </c>
      <c r="F543" s="3">
        <v>694</v>
      </c>
      <c r="G543" s="3">
        <v>0.67</v>
      </c>
      <c r="H543" t="s">
        <v>6</v>
      </c>
      <c r="I543" t="s">
        <v>14</v>
      </c>
      <c r="J543">
        <v>6.46966582561255E-4</v>
      </c>
      <c r="M543" s="39"/>
    </row>
    <row r="544" spans="2:13">
      <c r="B544">
        <v>10000540</v>
      </c>
      <c r="C544" s="2">
        <v>31784</v>
      </c>
      <c r="D544" s="5">
        <v>3.8399999999999997E-2</v>
      </c>
      <c r="E544" s="3">
        <v>2029</v>
      </c>
      <c r="F544" s="3">
        <v>645</v>
      </c>
      <c r="G544" s="3">
        <v>0.22999999999999998</v>
      </c>
      <c r="H544" t="s">
        <v>6</v>
      </c>
      <c r="I544" t="s">
        <v>14</v>
      </c>
      <c r="J544">
        <v>1.0999310307877601E-3</v>
      </c>
      <c r="M544" s="39"/>
    </row>
    <row r="545" spans="2:13">
      <c r="B545">
        <v>10000541</v>
      </c>
      <c r="C545" s="2">
        <v>165896</v>
      </c>
      <c r="D545" s="5">
        <v>6.2300000000000001E-2</v>
      </c>
      <c r="E545" s="3">
        <v>2029</v>
      </c>
      <c r="F545" s="3">
        <v>755</v>
      </c>
      <c r="G545" s="3">
        <v>0.27</v>
      </c>
      <c r="H545" t="s">
        <v>6</v>
      </c>
      <c r="I545" t="s">
        <v>14</v>
      </c>
      <c r="J545" s="78">
        <v>1.6837644956385499E-6</v>
      </c>
      <c r="M545" s="39"/>
    </row>
    <row r="546" spans="2:13">
      <c r="B546">
        <v>10000542</v>
      </c>
      <c r="C546" s="2">
        <v>147786</v>
      </c>
      <c r="D546" s="5">
        <v>6.5699999999999995E-2</v>
      </c>
      <c r="E546" s="3">
        <v>2029</v>
      </c>
      <c r="F546" s="3">
        <v>660</v>
      </c>
      <c r="G546" s="3">
        <v>0.53999999999999992</v>
      </c>
      <c r="H546" t="s">
        <v>6</v>
      </c>
      <c r="I546" t="s">
        <v>14</v>
      </c>
      <c r="J546">
        <v>2.4840100830335601E-3</v>
      </c>
      <c r="M546" s="39"/>
    </row>
    <row r="547" spans="2:13">
      <c r="B547">
        <v>10000543</v>
      </c>
      <c r="C547" s="2">
        <v>198089</v>
      </c>
      <c r="D547" s="5">
        <v>3.3799999999999997E-2</v>
      </c>
      <c r="E547" s="3">
        <v>2029</v>
      </c>
      <c r="F547" s="3">
        <v>672</v>
      </c>
      <c r="G547" s="3">
        <v>0.78999999999999992</v>
      </c>
      <c r="H547" t="s">
        <v>6</v>
      </c>
      <c r="I547" t="s">
        <v>14</v>
      </c>
      <c r="J547">
        <v>4.81391680252984E-3</v>
      </c>
      <c r="M547" s="39"/>
    </row>
    <row r="548" spans="2:13">
      <c r="B548">
        <v>10000544</v>
      </c>
      <c r="C548" s="2">
        <v>172187</v>
      </c>
      <c r="D548" s="5">
        <v>6.2399999999999997E-2</v>
      </c>
      <c r="E548" s="3">
        <v>2029</v>
      </c>
      <c r="F548" s="3">
        <v>744</v>
      </c>
      <c r="G548" s="3">
        <v>0.94000000000000006</v>
      </c>
      <c r="H548" t="s">
        <v>6</v>
      </c>
      <c r="I548" t="s">
        <v>14</v>
      </c>
      <c r="J548">
        <v>1.38612389651102E-4</v>
      </c>
      <c r="M548" s="39"/>
    </row>
    <row r="549" spans="2:13">
      <c r="B549">
        <v>10000545</v>
      </c>
      <c r="C549" s="2">
        <v>165088</v>
      </c>
      <c r="D549" s="5">
        <v>4.6100000000000002E-2</v>
      </c>
      <c r="E549" s="3">
        <v>2029</v>
      </c>
      <c r="F549" s="3">
        <v>786</v>
      </c>
      <c r="G549" s="3">
        <v>1.06</v>
      </c>
      <c r="H549" t="s">
        <v>6</v>
      </c>
      <c r="I549" t="s">
        <v>14</v>
      </c>
      <c r="J549" s="78">
        <v>2.0927536408797298E-5</v>
      </c>
      <c r="M549" s="39"/>
    </row>
    <row r="550" spans="2:13">
      <c r="B550">
        <v>10000546</v>
      </c>
      <c r="C550" s="2">
        <v>184734</v>
      </c>
      <c r="D550" s="5">
        <v>6.3500000000000001E-2</v>
      </c>
      <c r="E550" s="3">
        <v>2029</v>
      </c>
      <c r="F550" s="3">
        <v>773</v>
      </c>
      <c r="G550" s="3">
        <v>0.82</v>
      </c>
      <c r="H550" t="s">
        <v>6</v>
      </c>
      <c r="I550" t="s">
        <v>14</v>
      </c>
      <c r="J550" s="78">
        <v>1.21082789955671E-5</v>
      </c>
      <c r="M550" s="39"/>
    </row>
    <row r="551" spans="2:13">
      <c r="B551">
        <v>10000547</v>
      </c>
      <c r="C551" s="2">
        <v>110028</v>
      </c>
      <c r="D551" s="5">
        <v>3.5700000000000003E-2</v>
      </c>
      <c r="E551" s="3">
        <v>2029</v>
      </c>
      <c r="F551" s="3">
        <v>606</v>
      </c>
      <c r="G551" s="3">
        <v>1.08</v>
      </c>
      <c r="H551" t="s">
        <v>6</v>
      </c>
      <c r="I551" t="s">
        <v>14</v>
      </c>
      <c r="J551">
        <v>0.57719511018080705</v>
      </c>
      <c r="K551">
        <v>88.133295011951105</v>
      </c>
      <c r="M551" s="39"/>
    </row>
    <row r="552" spans="2:13">
      <c r="B552">
        <v>10000548</v>
      </c>
      <c r="C552" s="2">
        <v>11109</v>
      </c>
      <c r="D552" s="5">
        <v>4.8599999999999997E-2</v>
      </c>
      <c r="E552" s="3">
        <v>2029</v>
      </c>
      <c r="F552" s="3">
        <v>706</v>
      </c>
      <c r="G552" s="3">
        <v>0.5</v>
      </c>
      <c r="H552" t="s">
        <v>6</v>
      </c>
      <c r="I552" t="s">
        <v>14</v>
      </c>
      <c r="J552">
        <v>1.20569311219747E-4</v>
      </c>
      <c r="M552" s="39"/>
    </row>
    <row r="553" spans="2:13">
      <c r="B553">
        <v>10000549</v>
      </c>
      <c r="C553" s="2">
        <v>192913</v>
      </c>
      <c r="D553" s="5">
        <v>6.13E-2</v>
      </c>
      <c r="E553" s="3">
        <v>2029</v>
      </c>
      <c r="F553" s="3">
        <v>617</v>
      </c>
      <c r="G553" s="3">
        <v>0.9</v>
      </c>
      <c r="H553" t="s">
        <v>6</v>
      </c>
      <c r="I553" t="s">
        <v>14</v>
      </c>
      <c r="J553">
        <v>0.20356127503662499</v>
      </c>
      <c r="M553" s="39"/>
    </row>
    <row r="554" spans="2:13">
      <c r="B554">
        <v>10000550</v>
      </c>
      <c r="C554" s="2">
        <v>60783</v>
      </c>
      <c r="D554" s="5">
        <v>3.4000000000000002E-2</v>
      </c>
      <c r="E554" s="3">
        <v>2029</v>
      </c>
      <c r="F554" s="3">
        <v>614</v>
      </c>
      <c r="G554" s="3">
        <v>0.29999999999999993</v>
      </c>
      <c r="H554" t="s">
        <v>6</v>
      </c>
      <c r="I554" t="s">
        <v>14</v>
      </c>
      <c r="J554">
        <v>1.0658619568766599E-2</v>
      </c>
      <c r="M554" s="39"/>
    </row>
    <row r="555" spans="2:13">
      <c r="B555">
        <v>10000551</v>
      </c>
      <c r="C555" s="2">
        <v>109814</v>
      </c>
      <c r="D555" s="5">
        <v>6.2899999999999998E-2</v>
      </c>
      <c r="E555" s="3">
        <v>2029</v>
      </c>
      <c r="F555" s="3">
        <v>638</v>
      </c>
      <c r="G555" s="3">
        <v>0.6</v>
      </c>
      <c r="H555" t="s">
        <v>6</v>
      </c>
      <c r="I555" t="s">
        <v>14</v>
      </c>
      <c r="J555">
        <v>1.31359088563794E-2</v>
      </c>
      <c r="M555" s="39"/>
    </row>
    <row r="556" spans="2:13">
      <c r="B556">
        <v>10000552</v>
      </c>
      <c r="C556" s="2">
        <v>179341</v>
      </c>
      <c r="D556" s="5">
        <v>4.2500000000000003E-2</v>
      </c>
      <c r="E556" s="3">
        <v>2029</v>
      </c>
      <c r="F556" s="3">
        <v>681</v>
      </c>
      <c r="G556" s="3">
        <v>0.91</v>
      </c>
      <c r="H556" t="s">
        <v>6</v>
      </c>
      <c r="I556" t="s">
        <v>14</v>
      </c>
      <c r="J556">
        <v>5.4306910516221801E-3</v>
      </c>
      <c r="M556" s="39"/>
    </row>
    <row r="557" spans="2:13">
      <c r="B557">
        <v>10000553</v>
      </c>
      <c r="C557" s="2">
        <v>19678</v>
      </c>
      <c r="D557" s="5">
        <v>2.75E-2</v>
      </c>
      <c r="E557" s="3">
        <v>2029</v>
      </c>
      <c r="F557" s="3">
        <v>753</v>
      </c>
      <c r="G557" s="3">
        <v>0.53999999999999992</v>
      </c>
      <c r="H557" t="s">
        <v>6</v>
      </c>
      <c r="I557" t="s">
        <v>14</v>
      </c>
      <c r="J557" s="78">
        <v>8.5864355518888505E-6</v>
      </c>
      <c r="M557" s="39"/>
    </row>
    <row r="558" spans="2:13">
      <c r="B558">
        <v>10000554</v>
      </c>
      <c r="C558" s="2">
        <v>90134</v>
      </c>
      <c r="D558" s="5">
        <v>6.0299999999999999E-2</v>
      </c>
      <c r="E558" s="3">
        <v>2029</v>
      </c>
      <c r="F558" s="3">
        <v>706</v>
      </c>
      <c r="G558" s="3">
        <v>0.44999999999999996</v>
      </c>
      <c r="H558" t="s">
        <v>6</v>
      </c>
      <c r="I558" t="s">
        <v>14</v>
      </c>
      <c r="J558" s="78">
        <v>9.1207621874008204E-5</v>
      </c>
      <c r="M558" s="39"/>
    </row>
    <row r="559" spans="2:13">
      <c r="B559">
        <v>10000555</v>
      </c>
      <c r="C559" s="2">
        <v>106480</v>
      </c>
      <c r="D559" s="5">
        <v>2.1999999999999999E-2</v>
      </c>
      <c r="E559" s="3">
        <v>2029</v>
      </c>
      <c r="F559" s="3">
        <v>757</v>
      </c>
      <c r="G559" s="3">
        <v>0.63</v>
      </c>
      <c r="H559" t="s">
        <v>6</v>
      </c>
      <c r="I559" t="s">
        <v>14</v>
      </c>
      <c r="J559" s="78">
        <v>1.1119737462667699E-5</v>
      </c>
      <c r="M559" s="39"/>
    </row>
    <row r="560" spans="2:13">
      <c r="B560">
        <v>10000556</v>
      </c>
      <c r="C560" s="2">
        <v>44010</v>
      </c>
      <c r="D560" s="5">
        <v>3.9E-2</v>
      </c>
      <c r="E560" s="3">
        <v>2029</v>
      </c>
      <c r="F560" s="3">
        <v>722</v>
      </c>
      <c r="G560" s="3">
        <v>0.64</v>
      </c>
      <c r="H560" t="s">
        <v>6</v>
      </c>
      <c r="I560" t="s">
        <v>14</v>
      </c>
      <c r="J560" s="78">
        <v>9.9315246693994802E-5</v>
      </c>
      <c r="M560" s="39"/>
    </row>
    <row r="561" spans="2:13">
      <c r="B561">
        <v>10000557</v>
      </c>
      <c r="C561" s="2">
        <v>31442</v>
      </c>
      <c r="D561" s="5">
        <v>5.5100000000000003E-2</v>
      </c>
      <c r="E561" s="3">
        <v>2029</v>
      </c>
      <c r="F561" s="3">
        <v>758</v>
      </c>
      <c r="G561" s="3">
        <v>0.24</v>
      </c>
      <c r="H561" t="s">
        <v>6</v>
      </c>
      <c r="I561" t="s">
        <v>14</v>
      </c>
      <c r="J561" s="78">
        <v>1.18609021175271E-6</v>
      </c>
      <c r="M561" s="39"/>
    </row>
    <row r="562" spans="2:13">
      <c r="B562">
        <v>10000558</v>
      </c>
      <c r="C562" s="2">
        <v>7980</v>
      </c>
      <c r="D562" s="5">
        <v>5.6500000000000002E-2</v>
      </c>
      <c r="E562" s="3">
        <v>2029</v>
      </c>
      <c r="F562" s="3">
        <v>780</v>
      </c>
      <c r="G562" s="3">
        <v>0.5</v>
      </c>
      <c r="H562" t="s">
        <v>6</v>
      </c>
      <c r="I562" t="s">
        <v>14</v>
      </c>
      <c r="J562" s="78">
        <v>1.3241772888524899E-6</v>
      </c>
      <c r="M562" s="39"/>
    </row>
    <row r="563" spans="2:13">
      <c r="B563">
        <v>10000559</v>
      </c>
      <c r="C563" s="2">
        <v>81304</v>
      </c>
      <c r="D563" s="5">
        <v>6.5299999999999997E-2</v>
      </c>
      <c r="E563" s="3">
        <v>2029</v>
      </c>
      <c r="F563" s="3">
        <v>610</v>
      </c>
      <c r="G563" s="3">
        <v>0.86</v>
      </c>
      <c r="H563" t="s">
        <v>6</v>
      </c>
      <c r="I563" t="s">
        <v>14</v>
      </c>
      <c r="J563">
        <v>0.238538810718123</v>
      </c>
      <c r="M563" s="39"/>
    </row>
    <row r="564" spans="2:13">
      <c r="B564">
        <v>10000560</v>
      </c>
      <c r="C564" s="2">
        <v>84835</v>
      </c>
      <c r="D564" s="5">
        <v>5.4899999999999997E-2</v>
      </c>
      <c r="E564" s="3">
        <v>2029</v>
      </c>
      <c r="F564" s="3">
        <v>641</v>
      </c>
      <c r="G564" s="3">
        <v>1.02</v>
      </c>
      <c r="H564" t="s">
        <v>6</v>
      </c>
      <c r="I564" t="s">
        <v>14</v>
      </c>
      <c r="J564">
        <v>0.10363136013483699</v>
      </c>
      <c r="M564" s="39"/>
    </row>
    <row r="565" spans="2:13">
      <c r="B565">
        <v>10000561</v>
      </c>
      <c r="C565" s="2">
        <v>20953</v>
      </c>
      <c r="D565" s="5">
        <v>5.1999999999999998E-2</v>
      </c>
      <c r="E565" s="3">
        <v>2029</v>
      </c>
      <c r="F565" s="3">
        <v>665</v>
      </c>
      <c r="G565" s="3">
        <v>0.41999999999999993</v>
      </c>
      <c r="H565" t="s">
        <v>6</v>
      </c>
      <c r="I565" t="s">
        <v>14</v>
      </c>
      <c r="J565">
        <v>9.3867115660444499E-4</v>
      </c>
      <c r="M565" s="39"/>
    </row>
    <row r="566" spans="2:13">
      <c r="B566">
        <v>10000562</v>
      </c>
      <c r="C566" s="2">
        <v>102365</v>
      </c>
      <c r="D566" s="5">
        <v>3.2099999999999997E-2</v>
      </c>
      <c r="E566" s="3">
        <v>2029</v>
      </c>
      <c r="F566" s="3">
        <v>674</v>
      </c>
      <c r="G566" s="3">
        <v>0.93</v>
      </c>
      <c r="H566" t="s">
        <v>6</v>
      </c>
      <c r="I566" t="s">
        <v>14</v>
      </c>
      <c r="J566">
        <v>9.2684391962321606E-3</v>
      </c>
      <c r="M566" s="39"/>
    </row>
    <row r="567" spans="2:13">
      <c r="B567">
        <v>10000563</v>
      </c>
      <c r="C567" s="2">
        <v>166405</v>
      </c>
      <c r="D567" s="5">
        <v>6.1100000000000002E-2</v>
      </c>
      <c r="E567" s="3">
        <v>2029</v>
      </c>
      <c r="F567" s="3">
        <v>676</v>
      </c>
      <c r="G567" s="3">
        <v>0.31999999999999995</v>
      </c>
      <c r="H567" t="s">
        <v>6</v>
      </c>
      <c r="I567" t="s">
        <v>14</v>
      </c>
      <c r="J567">
        <v>2.7485999293107901E-4</v>
      </c>
      <c r="M567" s="39"/>
    </row>
    <row r="568" spans="2:13">
      <c r="B568">
        <v>10000564</v>
      </c>
      <c r="C568" s="2">
        <v>190944</v>
      </c>
      <c r="D568" s="5">
        <v>2.1000000000000001E-2</v>
      </c>
      <c r="E568" s="3">
        <v>2029</v>
      </c>
      <c r="F568" s="3">
        <v>608</v>
      </c>
      <c r="G568" s="3">
        <v>1.0099999999999998</v>
      </c>
      <c r="H568" t="s">
        <v>6</v>
      </c>
      <c r="I568" t="s">
        <v>14</v>
      </c>
      <c r="J568">
        <v>0.44981300094903498</v>
      </c>
      <c r="M568" s="39"/>
    </row>
    <row r="569" spans="2:13">
      <c r="B569">
        <v>10000565</v>
      </c>
      <c r="C569" s="2">
        <v>115322</v>
      </c>
      <c r="D569" s="5">
        <v>4.5400000000000003E-2</v>
      </c>
      <c r="E569" s="3">
        <v>2029</v>
      </c>
      <c r="F569" s="3">
        <v>705</v>
      </c>
      <c r="G569" s="3">
        <v>0.54999999999999993</v>
      </c>
      <c r="H569" t="s">
        <v>6</v>
      </c>
      <c r="I569" t="s">
        <v>14</v>
      </c>
      <c r="J569">
        <v>1.6939928441366E-4</v>
      </c>
      <c r="M569" s="39"/>
    </row>
    <row r="570" spans="2:13">
      <c r="B570">
        <v>10000566</v>
      </c>
      <c r="C570" s="2">
        <v>122521</v>
      </c>
      <c r="D570" s="5">
        <v>4.5900000000000003E-2</v>
      </c>
      <c r="E570" s="3">
        <v>2029</v>
      </c>
      <c r="F570" s="3">
        <v>637</v>
      </c>
      <c r="G570" s="3">
        <v>1.08</v>
      </c>
      <c r="H570" t="s">
        <v>6</v>
      </c>
      <c r="I570" t="s">
        <v>14</v>
      </c>
      <c r="J570">
        <v>0.170978930181162</v>
      </c>
      <c r="M570" s="39"/>
    </row>
    <row r="571" spans="2:13">
      <c r="B571">
        <v>10000567</v>
      </c>
      <c r="C571" s="2">
        <v>75861</v>
      </c>
      <c r="D571" s="5">
        <v>6.9500000000000006E-2</v>
      </c>
      <c r="E571" s="3">
        <v>2029</v>
      </c>
      <c r="F571" s="3">
        <v>650</v>
      </c>
      <c r="G571" s="3">
        <v>0.33999999999999997</v>
      </c>
      <c r="H571" t="s">
        <v>6</v>
      </c>
      <c r="I571" t="s">
        <v>14</v>
      </c>
      <c r="J571">
        <v>1.4979070674890601E-3</v>
      </c>
      <c r="M571" s="39"/>
    </row>
    <row r="572" spans="2:13">
      <c r="B572">
        <v>10000568</v>
      </c>
      <c r="C572" s="2">
        <v>28224</v>
      </c>
      <c r="D572" s="5">
        <v>5.4800000000000001E-2</v>
      </c>
      <c r="E572" s="3">
        <v>2029</v>
      </c>
      <c r="F572" s="3">
        <v>689</v>
      </c>
      <c r="G572" s="3">
        <v>0.80999999999999994</v>
      </c>
      <c r="H572" t="s">
        <v>6</v>
      </c>
      <c r="I572" t="s">
        <v>14</v>
      </c>
      <c r="J572">
        <v>1.9148291982827601E-3</v>
      </c>
      <c r="M572" s="39"/>
    </row>
    <row r="573" spans="2:13">
      <c r="B573">
        <v>10000569</v>
      </c>
      <c r="C573" s="2">
        <v>160866</v>
      </c>
      <c r="D573" s="5">
        <v>6.7299999999999999E-2</v>
      </c>
      <c r="E573" s="3">
        <v>2029</v>
      </c>
      <c r="F573" s="3">
        <v>755</v>
      </c>
      <c r="G573" s="3">
        <v>1.04</v>
      </c>
      <c r="H573" t="s">
        <v>6</v>
      </c>
      <c r="I573" t="s">
        <v>14</v>
      </c>
      <c r="J573">
        <v>1.2387727605545301E-4</v>
      </c>
      <c r="M573" s="39"/>
    </row>
    <row r="574" spans="2:13">
      <c r="B574">
        <v>10000570</v>
      </c>
      <c r="C574" s="2">
        <v>142962</v>
      </c>
      <c r="D574" s="5">
        <v>4.9000000000000002E-2</v>
      </c>
      <c r="E574" s="3">
        <v>2029</v>
      </c>
      <c r="F574" s="3">
        <v>706</v>
      </c>
      <c r="G574" s="3">
        <v>0.95000000000000007</v>
      </c>
      <c r="H574" t="s">
        <v>6</v>
      </c>
      <c r="I574" t="s">
        <v>14</v>
      </c>
      <c r="J574">
        <v>1.4846002152283501E-3</v>
      </c>
      <c r="M574" s="39"/>
    </row>
    <row r="575" spans="2:13">
      <c r="B575">
        <v>10000571</v>
      </c>
      <c r="C575" s="2">
        <v>147482</v>
      </c>
      <c r="D575" s="5">
        <v>6.2100000000000002E-2</v>
      </c>
      <c r="E575" s="3">
        <v>2029</v>
      </c>
      <c r="F575" s="3">
        <v>697</v>
      </c>
      <c r="G575" s="3">
        <v>0.92</v>
      </c>
      <c r="H575" t="s">
        <v>6</v>
      </c>
      <c r="I575" t="s">
        <v>14</v>
      </c>
      <c r="J575">
        <v>2.17208973546053E-3</v>
      </c>
      <c r="M575" s="39"/>
    </row>
    <row r="576" spans="2:13">
      <c r="B576">
        <v>10000572</v>
      </c>
      <c r="C576" s="2">
        <v>63225</v>
      </c>
      <c r="D576" s="5">
        <v>4.3700000000000003E-2</v>
      </c>
      <c r="E576" s="3">
        <v>2029</v>
      </c>
      <c r="F576" s="3">
        <v>640</v>
      </c>
      <c r="G576" s="3">
        <v>0.83</v>
      </c>
      <c r="H576" t="s">
        <v>6</v>
      </c>
      <c r="I576" t="s">
        <v>14</v>
      </c>
      <c r="J576">
        <v>4.0809122975897297E-2</v>
      </c>
      <c r="M576" s="39"/>
    </row>
    <row r="577" spans="2:13">
      <c r="B577">
        <v>10000573</v>
      </c>
      <c r="C577" s="2">
        <v>93341</v>
      </c>
      <c r="D577" s="5">
        <v>5.2900000000000003E-2</v>
      </c>
      <c r="E577" s="3">
        <v>2029</v>
      </c>
      <c r="F577" s="3">
        <v>689</v>
      </c>
      <c r="G577" s="3">
        <v>0.25</v>
      </c>
      <c r="H577" t="s">
        <v>6</v>
      </c>
      <c r="I577" t="s">
        <v>14</v>
      </c>
      <c r="J577" s="78">
        <v>8.4193736516834797E-5</v>
      </c>
      <c r="M577" s="39"/>
    </row>
    <row r="578" spans="2:13">
      <c r="B578">
        <v>10000574</v>
      </c>
      <c r="C578" s="2">
        <v>174222</v>
      </c>
      <c r="D578" s="5">
        <v>3.7699999999999997E-2</v>
      </c>
      <c r="E578" s="3">
        <v>2029</v>
      </c>
      <c r="F578" s="3">
        <v>667</v>
      </c>
      <c r="G578" s="3">
        <v>0.39</v>
      </c>
      <c r="H578" t="s">
        <v>6</v>
      </c>
      <c r="I578" t="s">
        <v>14</v>
      </c>
      <c r="J578">
        <v>7.0295849652718303E-4</v>
      </c>
      <c r="M578" s="39"/>
    </row>
    <row r="579" spans="2:13">
      <c r="B579">
        <v>10000575</v>
      </c>
      <c r="C579" s="2">
        <v>197589</v>
      </c>
      <c r="D579" s="5">
        <v>6.4899999999999999E-2</v>
      </c>
      <c r="E579" s="3">
        <v>2029</v>
      </c>
      <c r="F579" s="3">
        <v>609</v>
      </c>
      <c r="G579" s="3">
        <v>0.57999999999999996</v>
      </c>
      <c r="H579" t="s">
        <v>6</v>
      </c>
      <c r="I579" t="s">
        <v>14</v>
      </c>
      <c r="J579">
        <v>6.5205184558414897E-2</v>
      </c>
      <c r="M579" s="39"/>
    </row>
    <row r="580" spans="2:13">
      <c r="B580">
        <v>10000576</v>
      </c>
      <c r="C580" s="2">
        <v>41247</v>
      </c>
      <c r="D580" s="5">
        <v>5.8500000000000003E-2</v>
      </c>
      <c r="E580" s="3">
        <v>2029</v>
      </c>
      <c r="F580" s="3">
        <v>694</v>
      </c>
      <c r="G580" s="3">
        <v>0.27</v>
      </c>
      <c r="H580" t="s">
        <v>6</v>
      </c>
      <c r="I580" t="s">
        <v>14</v>
      </c>
      <c r="J580" s="78">
        <v>6.94041700698259E-5</v>
      </c>
      <c r="M580" s="39"/>
    </row>
    <row r="581" spans="2:13">
      <c r="B581">
        <v>10000577</v>
      </c>
      <c r="C581" s="2">
        <v>84944</v>
      </c>
      <c r="D581" s="5">
        <v>4.3700000000000003E-2</v>
      </c>
      <c r="E581" s="3">
        <v>2029</v>
      </c>
      <c r="F581" s="3">
        <v>632</v>
      </c>
      <c r="G581" s="3">
        <v>1.02</v>
      </c>
      <c r="H581" t="s">
        <v>6</v>
      </c>
      <c r="I581" t="s">
        <v>14</v>
      </c>
      <c r="J581">
        <v>0.16675397622885499</v>
      </c>
      <c r="M581" s="39"/>
    </row>
    <row r="582" spans="2:13">
      <c r="B582">
        <v>10000578</v>
      </c>
      <c r="C582" s="2">
        <v>152468</v>
      </c>
      <c r="D582" s="5">
        <v>3.8300000000000001E-2</v>
      </c>
      <c r="E582" s="3">
        <v>2029</v>
      </c>
      <c r="F582" s="3">
        <v>765</v>
      </c>
      <c r="G582" s="3">
        <v>0.53999999999999992</v>
      </c>
      <c r="H582" t="s">
        <v>6</v>
      </c>
      <c r="I582" t="s">
        <v>14</v>
      </c>
      <c r="J582" s="78">
        <v>4.1312706118746801E-6</v>
      </c>
      <c r="M582" s="39"/>
    </row>
    <row r="583" spans="2:13">
      <c r="B583">
        <v>10000579</v>
      </c>
      <c r="C583" s="2">
        <v>39563</v>
      </c>
      <c r="D583" s="5">
        <v>4.7800000000000002E-2</v>
      </c>
      <c r="E583" s="3">
        <v>2029</v>
      </c>
      <c r="F583" s="3">
        <v>669</v>
      </c>
      <c r="G583" s="3">
        <v>0.28999999999999992</v>
      </c>
      <c r="H583" t="s">
        <v>6</v>
      </c>
      <c r="I583" t="s">
        <v>14</v>
      </c>
      <c r="J583">
        <v>3.5619544320817802E-4</v>
      </c>
      <c r="M583" s="39"/>
    </row>
    <row r="584" spans="2:13">
      <c r="B584">
        <v>10000580</v>
      </c>
      <c r="C584" s="2">
        <v>23573</v>
      </c>
      <c r="D584" s="5">
        <v>5.5899999999999998E-2</v>
      </c>
      <c r="E584" s="3">
        <v>2029</v>
      </c>
      <c r="F584" s="3">
        <v>736</v>
      </c>
      <c r="G584" s="3">
        <v>0.65</v>
      </c>
      <c r="H584" t="s">
        <v>6</v>
      </c>
      <c r="I584" t="s">
        <v>14</v>
      </c>
      <c r="J584" s="78">
        <v>4.4729794917791698E-5</v>
      </c>
      <c r="M584" s="39"/>
    </row>
    <row r="585" spans="2:13">
      <c r="B585">
        <v>10000581</v>
      </c>
      <c r="C585" s="2">
        <v>135973</v>
      </c>
      <c r="D585" s="5">
        <v>5.62E-2</v>
      </c>
      <c r="E585" s="3">
        <v>2029</v>
      </c>
      <c r="F585" s="3">
        <v>648</v>
      </c>
      <c r="G585" s="3">
        <v>1.0299999999999998</v>
      </c>
      <c r="H585" t="s">
        <v>6</v>
      </c>
      <c r="I585" t="s">
        <v>14</v>
      </c>
      <c r="J585">
        <v>7.3887152520215493E-2</v>
      </c>
      <c r="M585" s="39"/>
    </row>
    <row r="586" spans="2:13">
      <c r="B586">
        <v>10000582</v>
      </c>
      <c r="C586" s="2">
        <v>49876</v>
      </c>
      <c r="D586" s="5">
        <v>5.2200000000000003E-2</v>
      </c>
      <c r="E586" s="3">
        <v>2029</v>
      </c>
      <c r="F586" s="3">
        <v>742</v>
      </c>
      <c r="G586" s="3">
        <v>0.61</v>
      </c>
      <c r="H586" t="s">
        <v>6</v>
      </c>
      <c r="I586" t="s">
        <v>14</v>
      </c>
      <c r="J586" s="78">
        <v>2.48179114945572E-5</v>
      </c>
      <c r="M586" s="39"/>
    </row>
    <row r="587" spans="2:13">
      <c r="B587">
        <v>10000583</v>
      </c>
      <c r="C587" s="2">
        <v>151352</v>
      </c>
      <c r="D587" s="5">
        <v>0.03</v>
      </c>
      <c r="E587" s="3">
        <v>2029</v>
      </c>
      <c r="F587" s="3">
        <v>739</v>
      </c>
      <c r="G587" s="3">
        <v>0.41999999999999993</v>
      </c>
      <c r="H587" t="s">
        <v>6</v>
      </c>
      <c r="I587" t="s">
        <v>14</v>
      </c>
      <c r="J587" s="78">
        <v>1.0317498343046501E-5</v>
      </c>
      <c r="M587" s="39"/>
    </row>
    <row r="588" spans="2:13">
      <c r="B588">
        <v>10000584</v>
      </c>
      <c r="C588" s="2">
        <v>153624</v>
      </c>
      <c r="D588" s="5">
        <v>2.5899999999999999E-2</v>
      </c>
      <c r="E588" s="3">
        <v>2029</v>
      </c>
      <c r="F588" s="3">
        <v>640</v>
      </c>
      <c r="G588" s="3">
        <v>1.04</v>
      </c>
      <c r="H588" t="s">
        <v>6</v>
      </c>
      <c r="I588" t="s">
        <v>14</v>
      </c>
      <c r="J588">
        <v>0.120797615662284</v>
      </c>
      <c r="M588" s="39"/>
    </row>
    <row r="589" spans="2:13">
      <c r="B589">
        <v>10000585</v>
      </c>
      <c r="C589" s="2">
        <v>179803</v>
      </c>
      <c r="D589" s="5">
        <v>6.6199999999999995E-2</v>
      </c>
      <c r="E589" s="3">
        <v>2029</v>
      </c>
      <c r="F589" s="3">
        <v>689</v>
      </c>
      <c r="G589" s="3">
        <v>0.25</v>
      </c>
      <c r="H589" t="s">
        <v>6</v>
      </c>
      <c r="I589" t="s">
        <v>14</v>
      </c>
      <c r="J589" s="78">
        <v>8.4193736516834797E-5</v>
      </c>
      <c r="M589" s="39"/>
    </row>
    <row r="590" spans="2:13">
      <c r="B590">
        <v>10000586</v>
      </c>
      <c r="C590" s="2">
        <v>57397</v>
      </c>
      <c r="D590" s="5">
        <v>4.0500000000000001E-2</v>
      </c>
      <c r="E590" s="3">
        <v>2029</v>
      </c>
      <c r="F590" s="3">
        <v>767</v>
      </c>
      <c r="G590" s="3">
        <v>0.2</v>
      </c>
      <c r="H590" t="s">
        <v>6</v>
      </c>
      <c r="I590" t="s">
        <v>14</v>
      </c>
      <c r="J590" s="78">
        <v>5.4808116050694101E-7</v>
      </c>
      <c r="M590" s="39"/>
    </row>
    <row r="591" spans="2:13">
      <c r="B591">
        <v>10000587</v>
      </c>
      <c r="C591" s="2">
        <v>78660</v>
      </c>
      <c r="D591" s="5">
        <v>3.2399999999999998E-2</v>
      </c>
      <c r="E591" s="3">
        <v>2029</v>
      </c>
      <c r="F591" s="3">
        <v>614</v>
      </c>
      <c r="G591" s="3">
        <v>1.0699999999999998</v>
      </c>
      <c r="H591" t="s">
        <v>6</v>
      </c>
      <c r="I591" t="s">
        <v>14</v>
      </c>
      <c r="J591">
        <v>0.442187465050627</v>
      </c>
      <c r="M591" s="39"/>
    </row>
    <row r="592" spans="2:13">
      <c r="B592">
        <v>10000588</v>
      </c>
      <c r="C592" s="2">
        <v>35967</v>
      </c>
      <c r="D592" s="5">
        <v>4.7E-2</v>
      </c>
      <c r="E592" s="3">
        <v>2029</v>
      </c>
      <c r="F592" s="3">
        <v>725</v>
      </c>
      <c r="G592" s="3">
        <v>0.95000000000000007</v>
      </c>
      <c r="H592" t="s">
        <v>6</v>
      </c>
      <c r="I592" t="s">
        <v>14</v>
      </c>
      <c r="J592">
        <v>4.6663535281123402E-4</v>
      </c>
      <c r="M592" s="39"/>
    </row>
    <row r="593" spans="2:13">
      <c r="B593">
        <v>10000589</v>
      </c>
      <c r="C593" s="2">
        <v>49837</v>
      </c>
      <c r="D593" s="5">
        <v>3.85E-2</v>
      </c>
      <c r="E593" s="3">
        <v>2029</v>
      </c>
      <c r="F593" s="3">
        <v>676</v>
      </c>
      <c r="G593" s="3">
        <v>0.65</v>
      </c>
      <c r="H593" t="s">
        <v>6</v>
      </c>
      <c r="I593" t="s">
        <v>14</v>
      </c>
      <c r="J593">
        <v>1.73188703519793E-3</v>
      </c>
      <c r="M593" s="39"/>
    </row>
    <row r="594" spans="2:13">
      <c r="B594">
        <v>10000590</v>
      </c>
      <c r="C594" s="2">
        <v>71237</v>
      </c>
      <c r="D594" s="5">
        <v>3.4000000000000002E-2</v>
      </c>
      <c r="E594" s="3">
        <v>2029</v>
      </c>
      <c r="F594" s="3">
        <v>723</v>
      </c>
      <c r="G594" s="3">
        <v>1.0499999999999998</v>
      </c>
      <c r="H594" t="s">
        <v>6</v>
      </c>
      <c r="I594" t="s">
        <v>14</v>
      </c>
      <c r="J594">
        <v>9.2081472619681302E-4</v>
      </c>
      <c r="M594" s="39"/>
    </row>
    <row r="595" spans="2:13">
      <c r="B595">
        <v>10000591</v>
      </c>
      <c r="C595" s="2">
        <v>24000</v>
      </c>
      <c r="D595" s="5">
        <v>2.3199999999999998E-2</v>
      </c>
      <c r="E595" s="3">
        <v>2029</v>
      </c>
      <c r="F595" s="3">
        <v>649</v>
      </c>
      <c r="G595" s="3">
        <v>1.1000000000000001</v>
      </c>
      <c r="H595" t="s">
        <v>6</v>
      </c>
      <c r="I595" t="s">
        <v>14</v>
      </c>
      <c r="J595">
        <v>9.9870697136897099E-2</v>
      </c>
      <c r="M595" s="39"/>
    </row>
    <row r="596" spans="2:13">
      <c r="B596">
        <v>10000592</v>
      </c>
      <c r="C596" s="2">
        <v>35544</v>
      </c>
      <c r="D596" s="5">
        <v>5.5300000000000002E-2</v>
      </c>
      <c r="E596" s="3">
        <v>2029</v>
      </c>
      <c r="F596" s="3">
        <v>601</v>
      </c>
      <c r="G596" s="3">
        <v>0.53</v>
      </c>
      <c r="H596" t="s">
        <v>6</v>
      </c>
      <c r="I596" t="s">
        <v>14</v>
      </c>
      <c r="J596">
        <v>7.9134261137521603E-2</v>
      </c>
      <c r="M596" s="39"/>
    </row>
    <row r="597" spans="2:13">
      <c r="B597">
        <v>10000593</v>
      </c>
      <c r="C597" s="2">
        <v>124317</v>
      </c>
      <c r="D597" s="5">
        <v>3.5299999999999998E-2</v>
      </c>
      <c r="E597" s="3">
        <v>2029</v>
      </c>
      <c r="F597" s="3">
        <v>731</v>
      </c>
      <c r="G597" s="3">
        <v>0.53</v>
      </c>
      <c r="H597" t="s">
        <v>6</v>
      </c>
      <c r="I597" t="s">
        <v>14</v>
      </c>
      <c r="J597" s="78">
        <v>3.1050363506947602E-5</v>
      </c>
      <c r="M597" s="39"/>
    </row>
    <row r="598" spans="2:13">
      <c r="B598">
        <v>10000594</v>
      </c>
      <c r="C598" s="2">
        <v>58298</v>
      </c>
      <c r="D598" s="5">
        <v>3.85E-2</v>
      </c>
      <c r="E598" s="3">
        <v>2029</v>
      </c>
      <c r="F598" s="3">
        <v>609</v>
      </c>
      <c r="G598" s="3">
        <v>0.45999999999999996</v>
      </c>
      <c r="H598" t="s">
        <v>6</v>
      </c>
      <c r="I598" t="s">
        <v>14</v>
      </c>
      <c r="J598">
        <v>3.4467406842414901E-2</v>
      </c>
      <c r="M598" s="39"/>
    </row>
    <row r="599" spans="2:13">
      <c r="B599">
        <v>10000595</v>
      </c>
      <c r="C599" s="2">
        <v>174334</v>
      </c>
      <c r="D599" s="5">
        <v>2.5999999999999999E-2</v>
      </c>
      <c r="E599" s="3">
        <v>2029</v>
      </c>
      <c r="F599" s="3">
        <v>789</v>
      </c>
      <c r="G599" s="3">
        <v>0.2</v>
      </c>
      <c r="H599" t="s">
        <v>6</v>
      </c>
      <c r="I599" t="s">
        <v>14</v>
      </c>
      <c r="J599" s="78">
        <v>1.4333024369799499E-7</v>
      </c>
      <c r="M599" s="39"/>
    </row>
    <row r="600" spans="2:13">
      <c r="B600">
        <v>10000596</v>
      </c>
      <c r="C600" s="2">
        <v>122585</v>
      </c>
      <c r="D600" s="5">
        <v>4.6399999999999997E-2</v>
      </c>
      <c r="E600" s="3">
        <v>2029</v>
      </c>
      <c r="F600" s="3">
        <v>602</v>
      </c>
      <c r="G600" s="3">
        <v>0.48</v>
      </c>
      <c r="H600" t="s">
        <v>6</v>
      </c>
      <c r="I600" t="s">
        <v>14</v>
      </c>
      <c r="J600">
        <v>5.7635636025598701E-2</v>
      </c>
      <c r="M600" s="39"/>
    </row>
    <row r="601" spans="2:13">
      <c r="B601">
        <v>10000597</v>
      </c>
      <c r="C601" s="2">
        <v>195828</v>
      </c>
      <c r="D601" s="5">
        <v>5.3400000000000003E-2</v>
      </c>
      <c r="E601" s="3">
        <v>2029</v>
      </c>
      <c r="F601" s="3">
        <v>687</v>
      </c>
      <c r="G601" s="3">
        <v>0.25</v>
      </c>
      <c r="H601" t="s">
        <v>6</v>
      </c>
      <c r="I601" t="s">
        <v>14</v>
      </c>
      <c r="J601" s="78">
        <v>9.5110889475400495E-5</v>
      </c>
      <c r="M601" s="39"/>
    </row>
    <row r="602" spans="2:13">
      <c r="B602">
        <v>10000598</v>
      </c>
      <c r="C602" s="2">
        <v>96164</v>
      </c>
      <c r="D602" s="5">
        <v>5.3699999999999998E-2</v>
      </c>
      <c r="E602" s="3">
        <v>2029</v>
      </c>
      <c r="F602" s="3">
        <v>646</v>
      </c>
      <c r="G602" s="3">
        <v>0.82</v>
      </c>
      <c r="H602" t="s">
        <v>6</v>
      </c>
      <c r="I602" t="s">
        <v>14</v>
      </c>
      <c r="J602">
        <v>2.7151154852317599E-2</v>
      </c>
      <c r="M602" s="39"/>
    </row>
    <row r="603" spans="2:13">
      <c r="B603">
        <v>10000599</v>
      </c>
      <c r="C603" s="2">
        <v>125755</v>
      </c>
      <c r="D603" s="5">
        <v>5.8500000000000003E-2</v>
      </c>
      <c r="E603" s="3">
        <v>2029</v>
      </c>
      <c r="F603" s="3">
        <v>733</v>
      </c>
      <c r="G603" s="3">
        <v>0.84</v>
      </c>
      <c r="H603" t="s">
        <v>6</v>
      </c>
      <c r="I603" t="s">
        <v>14</v>
      </c>
      <c r="J603">
        <v>1.55099962612658E-4</v>
      </c>
      <c r="M603" s="39"/>
    </row>
    <row r="604" spans="2:13">
      <c r="B604">
        <v>10000600</v>
      </c>
      <c r="C604" s="2">
        <v>86848</v>
      </c>
      <c r="D604" s="5">
        <v>5.2499999999999998E-2</v>
      </c>
      <c r="E604" s="3">
        <v>2029</v>
      </c>
      <c r="F604" s="3">
        <v>676</v>
      </c>
      <c r="G604" s="3">
        <v>0.2</v>
      </c>
      <c r="H604" t="s">
        <v>6</v>
      </c>
      <c r="I604" t="s">
        <v>14</v>
      </c>
      <c r="J604">
        <v>1.4068430621166599E-4</v>
      </c>
      <c r="M604" s="39"/>
    </row>
    <row r="605" spans="2:13">
      <c r="B605">
        <v>10000601</v>
      </c>
      <c r="C605" s="2">
        <v>146085</v>
      </c>
      <c r="D605" s="5">
        <v>4.1599999999999998E-2</v>
      </c>
      <c r="E605" s="3">
        <v>2029</v>
      </c>
      <c r="F605" s="3">
        <v>797</v>
      </c>
      <c r="G605" s="3">
        <v>0.99999999999999989</v>
      </c>
      <c r="H605" t="s">
        <v>6</v>
      </c>
      <c r="I605" t="s">
        <v>14</v>
      </c>
      <c r="J605" s="78">
        <v>7.6561103391757498E-6</v>
      </c>
      <c r="M605" s="39"/>
    </row>
    <row r="606" spans="2:13">
      <c r="B606">
        <v>10000602</v>
      </c>
      <c r="C606" s="2">
        <v>173139</v>
      </c>
      <c r="D606" s="5">
        <v>2.92E-2</v>
      </c>
      <c r="E606" s="3">
        <v>2029</v>
      </c>
      <c r="F606" s="3">
        <v>739</v>
      </c>
      <c r="G606" s="3">
        <v>0.2</v>
      </c>
      <c r="H606" t="s">
        <v>6</v>
      </c>
      <c r="I606" t="s">
        <v>14</v>
      </c>
      <c r="J606" s="78">
        <v>3.02145835968558E-6</v>
      </c>
      <c r="M606" s="39"/>
    </row>
    <row r="607" spans="2:13">
      <c r="B607">
        <v>10000603</v>
      </c>
      <c r="C607" s="2">
        <v>134382</v>
      </c>
      <c r="D607" s="5">
        <v>2.9899999999999999E-2</v>
      </c>
      <c r="E607" s="3">
        <v>2029</v>
      </c>
      <c r="F607" s="3">
        <v>798</v>
      </c>
      <c r="G607" s="3">
        <v>0.53</v>
      </c>
      <c r="H607" t="s">
        <v>6</v>
      </c>
      <c r="I607" t="s">
        <v>14</v>
      </c>
      <c r="J607" s="78">
        <v>5.2249328686924498E-7</v>
      </c>
      <c r="M607" s="39"/>
    </row>
    <row r="608" spans="2:13">
      <c r="B608">
        <v>10000604</v>
      </c>
      <c r="C608" s="2">
        <v>85423</v>
      </c>
      <c r="D608" s="5">
        <v>4.9599999999999998E-2</v>
      </c>
      <c r="E608" s="3">
        <v>2029</v>
      </c>
      <c r="F608" s="3">
        <v>730</v>
      </c>
      <c r="G608" s="3">
        <v>0.53999999999999992</v>
      </c>
      <c r="H608" t="s">
        <v>6</v>
      </c>
      <c r="I608" t="s">
        <v>14</v>
      </c>
      <c r="J608" s="78">
        <v>3.48968558012359E-5</v>
      </c>
      <c r="M608" s="39"/>
    </row>
    <row r="609" spans="2:13">
      <c r="B609">
        <v>10000605</v>
      </c>
      <c r="C609" s="2">
        <v>88296</v>
      </c>
      <c r="D609" s="5">
        <v>4.5600000000000002E-2</v>
      </c>
      <c r="E609" s="3">
        <v>2029</v>
      </c>
      <c r="F609" s="3">
        <v>617</v>
      </c>
      <c r="G609" s="3">
        <v>0.2</v>
      </c>
      <c r="H609" t="s">
        <v>6</v>
      </c>
      <c r="I609" t="s">
        <v>14</v>
      </c>
      <c r="J609">
        <v>5.1081197593213796E-3</v>
      </c>
      <c r="M609" s="39"/>
    </row>
    <row r="610" spans="2:13">
      <c r="B610">
        <v>10000606</v>
      </c>
      <c r="C610" s="2">
        <v>183937</v>
      </c>
      <c r="D610" s="5">
        <v>6.7500000000000004E-2</v>
      </c>
      <c r="E610" s="3">
        <v>2029</v>
      </c>
      <c r="F610" s="3">
        <v>733</v>
      </c>
      <c r="G610" s="3">
        <v>0.93</v>
      </c>
      <c r="H610" t="s">
        <v>6</v>
      </c>
      <c r="I610" t="s">
        <v>14</v>
      </c>
      <c r="J610">
        <v>2.5630722675466599E-4</v>
      </c>
      <c r="M610" s="39"/>
    </row>
    <row r="611" spans="2:13">
      <c r="B611">
        <v>10000607</v>
      </c>
      <c r="C611" s="2">
        <v>143636</v>
      </c>
      <c r="D611" s="5">
        <v>2.5999999999999999E-2</v>
      </c>
      <c r="E611" s="3">
        <v>2029</v>
      </c>
      <c r="F611" s="3">
        <v>714</v>
      </c>
      <c r="G611" s="3">
        <v>1.0099999999999998</v>
      </c>
      <c r="H611" t="s">
        <v>6</v>
      </c>
      <c r="I611" t="s">
        <v>14</v>
      </c>
      <c r="J611">
        <v>1.2745068225095699E-3</v>
      </c>
      <c r="M611" s="39"/>
    </row>
    <row r="612" spans="2:13">
      <c r="B612">
        <v>10000608</v>
      </c>
      <c r="C612" s="2">
        <v>170341</v>
      </c>
      <c r="D612" s="5">
        <v>5.4600000000000003E-2</v>
      </c>
      <c r="E612" s="3">
        <v>2029</v>
      </c>
      <c r="F612" s="3">
        <v>661</v>
      </c>
      <c r="G612" s="3">
        <v>0.30999999999999994</v>
      </c>
      <c r="H612" t="s">
        <v>6</v>
      </c>
      <c r="I612" t="s">
        <v>14</v>
      </c>
      <c r="J612">
        <v>6.4843961545548302E-4</v>
      </c>
      <c r="M612" s="39"/>
    </row>
    <row r="613" spans="2:13">
      <c r="B613">
        <v>10000609</v>
      </c>
      <c r="C613" s="2">
        <v>178211</v>
      </c>
      <c r="D613" s="5">
        <v>5.9900000000000002E-2</v>
      </c>
      <c r="E613" s="3">
        <v>2029</v>
      </c>
      <c r="F613" s="3">
        <v>643</v>
      </c>
      <c r="G613" s="3">
        <v>0.22999999999999998</v>
      </c>
      <c r="H613" t="s">
        <v>6</v>
      </c>
      <c r="I613" t="s">
        <v>14</v>
      </c>
      <c r="J613">
        <v>1.2423921900926399E-3</v>
      </c>
      <c r="M613" s="39"/>
    </row>
    <row r="614" spans="2:13">
      <c r="B614">
        <v>10000610</v>
      </c>
      <c r="C614" s="2">
        <v>183278</v>
      </c>
      <c r="D614" s="5">
        <v>2.47E-2</v>
      </c>
      <c r="E614" s="3">
        <v>2029</v>
      </c>
      <c r="F614" s="3">
        <v>619</v>
      </c>
      <c r="G614" s="3">
        <v>0.62</v>
      </c>
      <c r="H614" t="s">
        <v>6</v>
      </c>
      <c r="I614" t="s">
        <v>14</v>
      </c>
      <c r="J614">
        <v>4.5253544776048898E-2</v>
      </c>
      <c r="M614" s="39"/>
    </row>
    <row r="615" spans="2:13">
      <c r="B615">
        <v>10000611</v>
      </c>
      <c r="C615" s="2">
        <v>84486</v>
      </c>
      <c r="D615" s="5">
        <v>5.8999999999999997E-2</v>
      </c>
      <c r="E615" s="3">
        <v>2029</v>
      </c>
      <c r="F615" s="3">
        <v>774</v>
      </c>
      <c r="G615" s="3">
        <v>0.54999999999999993</v>
      </c>
      <c r="H615" t="s">
        <v>6</v>
      </c>
      <c r="I615" t="s">
        <v>14</v>
      </c>
      <c r="J615" s="78">
        <v>2.5236528724108099E-6</v>
      </c>
      <c r="M615" s="39"/>
    </row>
    <row r="616" spans="2:13">
      <c r="B616">
        <v>10000612</v>
      </c>
      <c r="C616" s="2">
        <v>88846</v>
      </c>
      <c r="D616" s="5">
        <v>3.2899999999999999E-2</v>
      </c>
      <c r="E616" s="3">
        <v>2029</v>
      </c>
      <c r="F616" s="3">
        <v>715</v>
      </c>
      <c r="G616" s="3">
        <v>0.36</v>
      </c>
      <c r="H616" t="s">
        <v>6</v>
      </c>
      <c r="I616" t="s">
        <v>14</v>
      </c>
      <c r="J616" s="78">
        <v>3.1883454664788897E-5</v>
      </c>
      <c r="M616" s="39"/>
    </row>
    <row r="617" spans="2:13">
      <c r="B617">
        <v>10000613</v>
      </c>
      <c r="C617" s="2">
        <v>185920</v>
      </c>
      <c r="D617" s="5">
        <v>3.9E-2</v>
      </c>
      <c r="E617" s="3">
        <v>2029</v>
      </c>
      <c r="F617" s="3">
        <v>650</v>
      </c>
      <c r="G617" s="3">
        <v>0.67</v>
      </c>
      <c r="H617" t="s">
        <v>6</v>
      </c>
      <c r="I617" t="s">
        <v>14</v>
      </c>
      <c r="J617">
        <v>9.3774668462745098E-3</v>
      </c>
      <c r="M617" s="39"/>
    </row>
    <row r="618" spans="2:13">
      <c r="B618">
        <v>10000614</v>
      </c>
      <c r="C618" s="2">
        <v>136065</v>
      </c>
      <c r="D618" s="5">
        <v>5.21E-2</v>
      </c>
      <c r="E618" s="3">
        <v>2029</v>
      </c>
      <c r="F618" s="3">
        <v>720</v>
      </c>
      <c r="G618" s="3">
        <v>0.91</v>
      </c>
      <c r="H618" t="s">
        <v>6</v>
      </c>
      <c r="I618" t="s">
        <v>14</v>
      </c>
      <c r="J618">
        <v>5.0626010281859697E-4</v>
      </c>
      <c r="M618" s="39"/>
    </row>
    <row r="619" spans="2:13">
      <c r="B619">
        <v>10000615</v>
      </c>
      <c r="C619" s="2">
        <v>38827</v>
      </c>
      <c r="D619" s="5">
        <v>5.91E-2</v>
      </c>
      <c r="E619" s="3">
        <v>2029</v>
      </c>
      <c r="F619" s="3">
        <v>621</v>
      </c>
      <c r="G619" s="3">
        <v>0.2</v>
      </c>
      <c r="H619" t="s">
        <v>6</v>
      </c>
      <c r="I619" t="s">
        <v>14</v>
      </c>
      <c r="J619">
        <v>4.0071077580761697E-3</v>
      </c>
      <c r="M619" s="39"/>
    </row>
    <row r="620" spans="2:13">
      <c r="B620">
        <v>10000616</v>
      </c>
      <c r="C620" s="2">
        <v>38386</v>
      </c>
      <c r="D620" s="5">
        <v>2.6200000000000001E-2</v>
      </c>
      <c r="E620" s="3">
        <v>2029</v>
      </c>
      <c r="F620" s="3">
        <v>609</v>
      </c>
      <c r="G620" s="3">
        <v>0.76999999999999991</v>
      </c>
      <c r="H620" t="s">
        <v>6</v>
      </c>
      <c r="I620" t="s">
        <v>14</v>
      </c>
      <c r="J620">
        <v>0.16768154936481799</v>
      </c>
      <c r="M620" s="39"/>
    </row>
    <row r="621" spans="2:13">
      <c r="B621">
        <v>10000617</v>
      </c>
      <c r="C621" s="2">
        <v>140841</v>
      </c>
      <c r="D621" s="5">
        <v>3.5299999999999998E-2</v>
      </c>
      <c r="E621" s="3">
        <v>2029</v>
      </c>
      <c r="F621" s="3">
        <v>601</v>
      </c>
      <c r="G621" s="3">
        <v>1.02</v>
      </c>
      <c r="H621" t="s">
        <v>6</v>
      </c>
      <c r="I621" t="s">
        <v>14</v>
      </c>
      <c r="J621">
        <v>0.56983190376580894</v>
      </c>
      <c r="K621">
        <v>88.248181106735998</v>
      </c>
      <c r="M621" s="39"/>
    </row>
    <row r="622" spans="2:13">
      <c r="B622">
        <v>10000618</v>
      </c>
      <c r="C622" s="2">
        <v>85164</v>
      </c>
      <c r="D622" s="5">
        <v>6.7299999999999999E-2</v>
      </c>
      <c r="E622" s="3">
        <v>2029</v>
      </c>
      <c r="F622" s="3">
        <v>779</v>
      </c>
      <c r="G622" s="3">
        <v>0.26</v>
      </c>
      <c r="H622" t="s">
        <v>6</v>
      </c>
      <c r="I622" t="s">
        <v>14</v>
      </c>
      <c r="J622" s="78">
        <v>3.6861739621573199E-7</v>
      </c>
      <c r="M622" s="39"/>
    </row>
    <row r="623" spans="2:13">
      <c r="B623">
        <v>10000619</v>
      </c>
      <c r="C623" s="2">
        <v>193314</v>
      </c>
      <c r="D623" s="5">
        <v>5.57E-2</v>
      </c>
      <c r="E623" s="3">
        <v>2029</v>
      </c>
      <c r="F623" s="3">
        <v>696</v>
      </c>
      <c r="G623" s="3">
        <v>0.6</v>
      </c>
      <c r="H623" t="s">
        <v>6</v>
      </c>
      <c r="I623" t="s">
        <v>14</v>
      </c>
      <c r="J623">
        <v>3.8755523368938299E-4</v>
      </c>
      <c r="M623" s="39"/>
    </row>
    <row r="624" spans="2:13">
      <c r="B624">
        <v>10000620</v>
      </c>
      <c r="C624" s="2">
        <v>194296</v>
      </c>
      <c r="D624" s="5">
        <v>6.88E-2</v>
      </c>
      <c r="E624" s="3">
        <v>2029</v>
      </c>
      <c r="F624" s="3">
        <v>796</v>
      </c>
      <c r="G624" s="3">
        <v>0.28000000000000003</v>
      </c>
      <c r="H624" t="s">
        <v>6</v>
      </c>
      <c r="I624" t="s">
        <v>14</v>
      </c>
      <c r="J624" s="78">
        <v>1.46198890163991E-7</v>
      </c>
      <c r="M624" s="39"/>
    </row>
    <row r="625" spans="2:13">
      <c r="B625">
        <v>10000621</v>
      </c>
      <c r="C625" s="2">
        <v>112865</v>
      </c>
      <c r="D625" s="5">
        <v>5.0799999999999998E-2</v>
      </c>
      <c r="E625" s="3">
        <v>2029</v>
      </c>
      <c r="F625" s="3">
        <v>723</v>
      </c>
      <c r="G625" s="3">
        <v>0.7599999999999999</v>
      </c>
      <c r="H625" t="s">
        <v>6</v>
      </c>
      <c r="I625" t="s">
        <v>14</v>
      </c>
      <c r="J625">
        <v>1.82568700905797E-4</v>
      </c>
      <c r="M625" s="39"/>
    </row>
    <row r="626" spans="2:13">
      <c r="B626">
        <v>10000622</v>
      </c>
      <c r="C626" s="2">
        <v>155818</v>
      </c>
      <c r="D626" s="5">
        <v>3.5200000000000002E-2</v>
      </c>
      <c r="E626" s="3">
        <v>2029</v>
      </c>
      <c r="F626" s="3">
        <v>689</v>
      </c>
      <c r="G626" s="3">
        <v>0.47</v>
      </c>
      <c r="H626" t="s">
        <v>6</v>
      </c>
      <c r="I626" t="s">
        <v>14</v>
      </c>
      <c r="J626">
        <v>2.8744347883499598E-4</v>
      </c>
      <c r="M626" s="39"/>
    </row>
    <row r="627" spans="2:13">
      <c r="B627">
        <v>10000623</v>
      </c>
      <c r="C627" s="2">
        <v>167278</v>
      </c>
      <c r="D627" s="5">
        <v>5.1299999999999998E-2</v>
      </c>
      <c r="E627" s="3">
        <v>2029</v>
      </c>
      <c r="F627" s="3">
        <v>608</v>
      </c>
      <c r="G627" s="3">
        <v>0.36</v>
      </c>
      <c r="H627" t="s">
        <v>6</v>
      </c>
      <c r="I627" t="s">
        <v>14</v>
      </c>
      <c r="J627">
        <v>2.1249775469705301E-2</v>
      </c>
      <c r="M627" s="39"/>
    </row>
    <row r="628" spans="2:13">
      <c r="B628">
        <v>10000624</v>
      </c>
      <c r="C628" s="2">
        <v>168379</v>
      </c>
      <c r="D628" s="5">
        <v>3.5299999999999998E-2</v>
      </c>
      <c r="E628" s="3">
        <v>2029</v>
      </c>
      <c r="F628" s="3">
        <v>604</v>
      </c>
      <c r="G628" s="3">
        <v>0.36</v>
      </c>
      <c r="H628" t="s">
        <v>6</v>
      </c>
      <c r="I628" t="s">
        <v>14</v>
      </c>
      <c r="J628">
        <v>2.69602222063333E-2</v>
      </c>
      <c r="M628" s="39"/>
    </row>
    <row r="629" spans="2:13">
      <c r="B629">
        <v>10000625</v>
      </c>
      <c r="C629" s="2">
        <v>128422</v>
      </c>
      <c r="D629" s="5">
        <v>0.03</v>
      </c>
      <c r="E629" s="3">
        <v>2029</v>
      </c>
      <c r="F629" s="3">
        <v>687</v>
      </c>
      <c r="G629" s="3">
        <v>0.72999999999999987</v>
      </c>
      <c r="H629" t="s">
        <v>6</v>
      </c>
      <c r="I629" t="s">
        <v>14</v>
      </c>
      <c r="J629">
        <v>1.3847341373767999E-3</v>
      </c>
      <c r="M629" s="39"/>
    </row>
    <row r="630" spans="2:13">
      <c r="B630">
        <v>10000626</v>
      </c>
      <c r="C630" s="2">
        <v>157357</v>
      </c>
      <c r="D630" s="5">
        <v>2.6700000000000002E-2</v>
      </c>
      <c r="E630" s="3">
        <v>2029</v>
      </c>
      <c r="F630" s="3">
        <v>784</v>
      </c>
      <c r="G630" s="3">
        <v>0.76999999999999991</v>
      </c>
      <c r="H630" t="s">
        <v>6</v>
      </c>
      <c r="I630" t="s">
        <v>14</v>
      </c>
      <c r="J630" s="78">
        <v>4.6839649615341303E-6</v>
      </c>
      <c r="M630" s="39"/>
    </row>
    <row r="631" spans="2:13">
      <c r="B631">
        <v>10000627</v>
      </c>
      <c r="C631" s="2">
        <v>113346</v>
      </c>
      <c r="D631" s="5">
        <v>5.0700000000000002E-2</v>
      </c>
      <c r="E631" s="3">
        <v>2029</v>
      </c>
      <c r="F631" s="3">
        <v>763</v>
      </c>
      <c r="G631" s="3">
        <v>0.2</v>
      </c>
      <c r="H631" t="s">
        <v>6</v>
      </c>
      <c r="I631" t="s">
        <v>14</v>
      </c>
      <c r="J631" s="78">
        <v>6.9944764178899102E-7</v>
      </c>
      <c r="M631" s="39"/>
    </row>
    <row r="632" spans="2:13">
      <c r="B632">
        <v>10000628</v>
      </c>
      <c r="C632" s="2">
        <v>176339</v>
      </c>
      <c r="D632" s="5">
        <v>6.6600000000000006E-2</v>
      </c>
      <c r="E632" s="3">
        <v>2029</v>
      </c>
      <c r="F632" s="3">
        <v>606</v>
      </c>
      <c r="G632" s="3">
        <v>0.89</v>
      </c>
      <c r="H632" t="s">
        <v>6</v>
      </c>
      <c r="I632" t="s">
        <v>14</v>
      </c>
      <c r="J632">
        <v>0.32095857767661901</v>
      </c>
      <c r="M632" s="39"/>
    </row>
    <row r="633" spans="2:13">
      <c r="B633">
        <v>10000629</v>
      </c>
      <c r="C633" s="2">
        <v>47823</v>
      </c>
      <c r="D633" s="5">
        <v>4.5699999999999998E-2</v>
      </c>
      <c r="E633" s="3">
        <v>2029</v>
      </c>
      <c r="F633" s="3">
        <v>702</v>
      </c>
      <c r="G633" s="3">
        <v>0.56999999999999995</v>
      </c>
      <c r="H633" t="s">
        <v>6</v>
      </c>
      <c r="I633" t="s">
        <v>14</v>
      </c>
      <c r="J633">
        <v>2.27408417021997E-4</v>
      </c>
      <c r="M633" s="39"/>
    </row>
    <row r="634" spans="2:13">
      <c r="B634">
        <v>10000630</v>
      </c>
      <c r="C634" s="2">
        <v>11029</v>
      </c>
      <c r="D634" s="5">
        <v>3.1800000000000002E-2</v>
      </c>
      <c r="E634" s="3">
        <v>2029</v>
      </c>
      <c r="F634" s="3">
        <v>699</v>
      </c>
      <c r="G634" s="3">
        <v>1.0899999999999999</v>
      </c>
      <c r="H634" t="s">
        <v>6</v>
      </c>
      <c r="I634" t="s">
        <v>14</v>
      </c>
      <c r="J634">
        <v>4.9528268740282599E-3</v>
      </c>
      <c r="M634" s="39"/>
    </row>
    <row r="635" spans="2:13">
      <c r="B635">
        <v>10000631</v>
      </c>
      <c r="C635" s="2">
        <v>99015</v>
      </c>
      <c r="D635" s="5">
        <v>5.4199999999999998E-2</v>
      </c>
      <c r="E635" s="3">
        <v>2029</v>
      </c>
      <c r="F635" s="3">
        <v>741</v>
      </c>
      <c r="G635" s="3">
        <v>0.35</v>
      </c>
      <c r="H635" t="s">
        <v>6</v>
      </c>
      <c r="I635" t="s">
        <v>14</v>
      </c>
      <c r="J635" s="78">
        <v>6.1789580001866401E-6</v>
      </c>
      <c r="M635" s="39"/>
    </row>
    <row r="636" spans="2:13">
      <c r="B636">
        <v>10000632</v>
      </c>
      <c r="C636" s="2">
        <v>141034</v>
      </c>
      <c r="D636" s="5">
        <v>6.7299999999999999E-2</v>
      </c>
      <c r="E636" s="3">
        <v>2029</v>
      </c>
      <c r="F636" s="3">
        <v>621</v>
      </c>
      <c r="G636" s="3">
        <v>0.28999999999999992</v>
      </c>
      <c r="H636" t="s">
        <v>6</v>
      </c>
      <c r="I636" t="s">
        <v>14</v>
      </c>
      <c r="J636">
        <v>6.6052576200106503E-3</v>
      </c>
      <c r="M636" s="39"/>
    </row>
    <row r="637" spans="2:13">
      <c r="B637">
        <v>10000633</v>
      </c>
      <c r="C637" s="2">
        <v>79932</v>
      </c>
      <c r="D637" s="5">
        <v>2.2100000000000002E-2</v>
      </c>
      <c r="E637" s="3">
        <v>2029</v>
      </c>
      <c r="F637" s="3">
        <v>774</v>
      </c>
      <c r="G637" s="3">
        <v>0.56999999999999995</v>
      </c>
      <c r="H637" t="s">
        <v>6</v>
      </c>
      <c r="I637" t="s">
        <v>14</v>
      </c>
      <c r="J637" s="78">
        <v>2.8217390502682202E-6</v>
      </c>
      <c r="M637" s="39"/>
    </row>
    <row r="638" spans="2:13">
      <c r="B638">
        <v>10000634</v>
      </c>
      <c r="C638" s="2">
        <v>33902</v>
      </c>
      <c r="D638" s="5">
        <v>2.87E-2</v>
      </c>
      <c r="E638" s="3">
        <v>2029</v>
      </c>
      <c r="F638" s="3">
        <v>797</v>
      </c>
      <c r="G638" s="3">
        <v>0.57999999999999996</v>
      </c>
      <c r="H638" t="s">
        <v>6</v>
      </c>
      <c r="I638" t="s">
        <v>14</v>
      </c>
      <c r="J638" s="78">
        <v>7.3413617404246401E-7</v>
      </c>
      <c r="M638" s="39"/>
    </row>
    <row r="639" spans="2:13">
      <c r="B639">
        <v>10000635</v>
      </c>
      <c r="C639" s="2">
        <v>129156</v>
      </c>
      <c r="D639" s="5">
        <v>3.1800000000000002E-2</v>
      </c>
      <c r="E639" s="3">
        <v>2029</v>
      </c>
      <c r="F639" s="3">
        <v>799</v>
      </c>
      <c r="G639" s="3">
        <v>0.56999999999999995</v>
      </c>
      <c r="H639" t="s">
        <v>6</v>
      </c>
      <c r="I639" t="s">
        <v>14</v>
      </c>
      <c r="J639" s="78">
        <v>6.1457911112463904E-7</v>
      </c>
      <c r="M639" s="39"/>
    </row>
    <row r="640" spans="2:13">
      <c r="B640">
        <v>10000636</v>
      </c>
      <c r="C640" s="2">
        <v>173719</v>
      </c>
      <c r="D640" s="5">
        <v>6.5799999999999997E-2</v>
      </c>
      <c r="E640" s="3">
        <v>2029</v>
      </c>
      <c r="F640" s="3">
        <v>693</v>
      </c>
      <c r="G640" s="3">
        <v>0.69000000000000006</v>
      </c>
      <c r="H640" t="s">
        <v>6</v>
      </c>
      <c r="I640" t="s">
        <v>14</v>
      </c>
      <c r="J640">
        <v>7.6876548292149503E-4</v>
      </c>
      <c r="M640" s="39"/>
    </row>
    <row r="641" spans="2:13">
      <c r="B641">
        <v>10000637</v>
      </c>
      <c r="C641" s="2">
        <v>87286</v>
      </c>
      <c r="D641" s="5">
        <v>5.7500000000000002E-2</v>
      </c>
      <c r="E641" s="3">
        <v>2029</v>
      </c>
      <c r="F641" s="3">
        <v>702</v>
      </c>
      <c r="G641" s="3">
        <v>0.70000000000000007</v>
      </c>
      <c r="H641" t="s">
        <v>6</v>
      </c>
      <c r="I641" t="s">
        <v>14</v>
      </c>
      <c r="J641">
        <v>4.6975249075202402E-4</v>
      </c>
      <c r="M641" s="39"/>
    </row>
    <row r="642" spans="2:13">
      <c r="B642">
        <v>10000638</v>
      </c>
      <c r="C642" s="2">
        <v>162781</v>
      </c>
      <c r="D642" s="5">
        <v>6.0299999999999999E-2</v>
      </c>
      <c r="E642" s="3">
        <v>2029</v>
      </c>
      <c r="F642" s="3">
        <v>746</v>
      </c>
      <c r="G642" s="3">
        <v>0.56999999999999995</v>
      </c>
      <c r="H642" t="s">
        <v>6</v>
      </c>
      <c r="I642" t="s">
        <v>14</v>
      </c>
      <c r="J642" s="78">
        <v>1.5555505604677001E-5</v>
      </c>
      <c r="M642" s="39"/>
    </row>
    <row r="643" spans="2:13">
      <c r="B643">
        <v>10000639</v>
      </c>
      <c r="C643" s="2">
        <v>15264</v>
      </c>
      <c r="D643" s="5">
        <v>3.44E-2</v>
      </c>
      <c r="E643" s="3">
        <v>2029</v>
      </c>
      <c r="F643" s="3">
        <v>734</v>
      </c>
      <c r="G643" s="3">
        <v>0.85</v>
      </c>
      <c r="H643" t="s">
        <v>6</v>
      </c>
      <c r="I643" t="s">
        <v>14</v>
      </c>
      <c r="J643">
        <v>1.5430433185378801E-4</v>
      </c>
      <c r="M643" s="39"/>
    </row>
    <row r="644" spans="2:13">
      <c r="B644">
        <v>10000640</v>
      </c>
      <c r="C644" s="2">
        <v>28897</v>
      </c>
      <c r="D644" s="5">
        <v>6.4600000000000005E-2</v>
      </c>
      <c r="E644" s="3">
        <v>2029</v>
      </c>
      <c r="F644" s="3">
        <v>758</v>
      </c>
      <c r="G644" s="3">
        <v>0.45999999999999996</v>
      </c>
      <c r="H644" t="s">
        <v>6</v>
      </c>
      <c r="I644" t="s">
        <v>14</v>
      </c>
      <c r="J644" s="78">
        <v>4.0502090625941096E-6</v>
      </c>
      <c r="M644" s="39"/>
    </row>
    <row r="645" spans="2:13">
      <c r="B645">
        <v>10000641</v>
      </c>
      <c r="C645" s="2">
        <v>179884</v>
      </c>
      <c r="D645" s="5">
        <v>5.8599999999999999E-2</v>
      </c>
      <c r="E645" s="3">
        <v>2029</v>
      </c>
      <c r="F645" s="3">
        <v>692</v>
      </c>
      <c r="G645" s="3">
        <v>0.2</v>
      </c>
      <c r="H645" t="s">
        <v>6</v>
      </c>
      <c r="I645" t="s">
        <v>14</v>
      </c>
      <c r="J645" s="78">
        <v>5.3044713803231098E-5</v>
      </c>
      <c r="M645" s="39"/>
    </row>
    <row r="646" spans="2:13">
      <c r="B646">
        <v>10000642</v>
      </c>
      <c r="C646" s="2">
        <v>151866</v>
      </c>
      <c r="D646" s="5">
        <v>4.8099999999999997E-2</v>
      </c>
      <c r="E646" s="3">
        <v>2029</v>
      </c>
      <c r="F646" s="3">
        <v>770</v>
      </c>
      <c r="G646" s="3">
        <v>0.43999999999999995</v>
      </c>
      <c r="H646" t="s">
        <v>6</v>
      </c>
      <c r="I646" t="s">
        <v>14</v>
      </c>
      <c r="J646" s="78">
        <v>1.7428494636549001E-6</v>
      </c>
      <c r="M646" s="39"/>
    </row>
    <row r="647" spans="2:13">
      <c r="B647">
        <v>10000643</v>
      </c>
      <c r="C647" s="2">
        <v>6169</v>
      </c>
      <c r="D647" s="5">
        <v>4.7699999999999999E-2</v>
      </c>
      <c r="E647" s="3">
        <v>2029</v>
      </c>
      <c r="F647" s="3">
        <v>636</v>
      </c>
      <c r="G647" s="3">
        <v>1.02</v>
      </c>
      <c r="H647" t="s">
        <v>6</v>
      </c>
      <c r="I647" t="s">
        <v>14</v>
      </c>
      <c r="J647">
        <v>0.135558877827717</v>
      </c>
      <c r="M647" s="39"/>
    </row>
    <row r="648" spans="2:13">
      <c r="B648">
        <v>10000644</v>
      </c>
      <c r="C648" s="2">
        <v>8886</v>
      </c>
      <c r="D648" s="5">
        <v>4.02E-2</v>
      </c>
      <c r="E648" s="3">
        <v>2029</v>
      </c>
      <c r="F648" s="3">
        <v>709</v>
      </c>
      <c r="G648" s="3">
        <v>0.31999999999999995</v>
      </c>
      <c r="H648" t="s">
        <v>6</v>
      </c>
      <c r="I648" t="s">
        <v>14</v>
      </c>
      <c r="J648" s="78">
        <v>3.6766656179893597E-5</v>
      </c>
      <c r="M648" s="39"/>
    </row>
    <row r="649" spans="2:13">
      <c r="B649">
        <v>10000645</v>
      </c>
      <c r="C649" s="2">
        <v>11127</v>
      </c>
      <c r="D649" s="5">
        <v>4.7300000000000002E-2</v>
      </c>
      <c r="E649" s="3">
        <v>2029</v>
      </c>
      <c r="F649" s="3">
        <v>646</v>
      </c>
      <c r="G649" s="3">
        <v>0.54999999999999993</v>
      </c>
      <c r="H649" t="s">
        <v>6</v>
      </c>
      <c r="I649" t="s">
        <v>14</v>
      </c>
      <c r="J649">
        <v>6.1445038262192397E-3</v>
      </c>
      <c r="M649" s="39"/>
    </row>
    <row r="650" spans="2:13">
      <c r="B650">
        <v>10000646</v>
      </c>
      <c r="C650" s="2">
        <v>124818</v>
      </c>
      <c r="D650" s="5">
        <v>6.2600000000000003E-2</v>
      </c>
      <c r="E650" s="3">
        <v>2029</v>
      </c>
      <c r="F650" s="3">
        <v>636</v>
      </c>
      <c r="G650" s="3">
        <v>0.45999999999999996</v>
      </c>
      <c r="H650" t="s">
        <v>6</v>
      </c>
      <c r="I650" t="s">
        <v>14</v>
      </c>
      <c r="J650">
        <v>6.8354587125483302E-3</v>
      </c>
      <c r="M650" s="39"/>
    </row>
    <row r="651" spans="2:13">
      <c r="B651">
        <v>10000647</v>
      </c>
      <c r="C651" s="2">
        <v>189200</v>
      </c>
      <c r="D651" s="5">
        <v>5.8700000000000002E-2</v>
      </c>
      <c r="E651" s="3">
        <v>2029</v>
      </c>
      <c r="F651" s="3">
        <v>631</v>
      </c>
      <c r="G651" s="3">
        <v>0.32999999999999996</v>
      </c>
      <c r="H651" t="s">
        <v>6</v>
      </c>
      <c r="I651" t="s">
        <v>14</v>
      </c>
      <c r="J651">
        <v>4.4978897326842203E-3</v>
      </c>
      <c r="M651" s="39"/>
    </row>
    <row r="652" spans="2:13">
      <c r="B652">
        <v>10000648</v>
      </c>
      <c r="C652" s="2">
        <v>176558</v>
      </c>
      <c r="D652" s="5">
        <v>3.8199999999999998E-2</v>
      </c>
      <c r="E652" s="3">
        <v>2029</v>
      </c>
      <c r="F652" s="3">
        <v>603</v>
      </c>
      <c r="G652" s="3">
        <v>0.79999999999999993</v>
      </c>
      <c r="H652" t="s">
        <v>6</v>
      </c>
      <c r="I652" t="s">
        <v>14</v>
      </c>
      <c r="J652">
        <v>0.25561661101031902</v>
      </c>
      <c r="M652" s="39"/>
    </row>
    <row r="653" spans="2:13">
      <c r="B653">
        <v>10000649</v>
      </c>
      <c r="C653" s="2">
        <v>100558</v>
      </c>
      <c r="D653" s="5">
        <v>4.1200000000000001E-2</v>
      </c>
      <c r="E653" s="3">
        <v>2029</v>
      </c>
      <c r="F653" s="3">
        <v>735</v>
      </c>
      <c r="G653" s="3">
        <v>0.37</v>
      </c>
      <c r="H653" t="s">
        <v>6</v>
      </c>
      <c r="I653" t="s">
        <v>14</v>
      </c>
      <c r="J653" s="78">
        <v>9.9601657159508404E-6</v>
      </c>
      <c r="M653" s="39"/>
    </row>
    <row r="654" spans="2:13">
      <c r="B654">
        <v>10000650</v>
      </c>
      <c r="C654" s="2">
        <v>182430</v>
      </c>
      <c r="D654" s="5">
        <v>2.7699999999999999E-2</v>
      </c>
      <c r="E654" s="3">
        <v>2029</v>
      </c>
      <c r="F654" s="3">
        <v>613</v>
      </c>
      <c r="G654" s="3">
        <v>0.59</v>
      </c>
      <c r="H654" t="s">
        <v>6</v>
      </c>
      <c r="I654" t="s">
        <v>14</v>
      </c>
      <c r="J654">
        <v>5.4638292480717797E-2</v>
      </c>
      <c r="M654" s="39"/>
    </row>
    <row r="655" spans="2:13">
      <c r="B655">
        <v>10000651</v>
      </c>
      <c r="C655" s="2">
        <v>156904</v>
      </c>
      <c r="D655" s="5">
        <v>5.7599999999999998E-2</v>
      </c>
      <c r="E655" s="3">
        <v>2029</v>
      </c>
      <c r="F655" s="3">
        <v>608</v>
      </c>
      <c r="G655" s="3">
        <v>0.91</v>
      </c>
      <c r="H655" t="s">
        <v>6</v>
      </c>
      <c r="I655" t="s">
        <v>14</v>
      </c>
      <c r="J655">
        <v>0.31872060074588199</v>
      </c>
      <c r="M655" s="39"/>
    </row>
    <row r="656" spans="2:13">
      <c r="B656">
        <v>10000652</v>
      </c>
      <c r="C656" s="2">
        <v>139140</v>
      </c>
      <c r="D656" s="5">
        <v>4.2000000000000003E-2</v>
      </c>
      <c r="E656" s="3">
        <v>2029</v>
      </c>
      <c r="F656" s="3">
        <v>715</v>
      </c>
      <c r="G656" s="3">
        <v>0.22999999999999998</v>
      </c>
      <c r="H656" t="s">
        <v>6</v>
      </c>
      <c r="I656" t="s">
        <v>14</v>
      </c>
      <c r="J656" s="78">
        <v>1.5431376794411199E-5</v>
      </c>
      <c r="M656" s="39"/>
    </row>
    <row r="657" spans="2:13">
      <c r="B657">
        <v>10000653</v>
      </c>
      <c r="C657" s="2">
        <v>74878</v>
      </c>
      <c r="D657" s="5">
        <v>0.03</v>
      </c>
      <c r="E657" s="3">
        <v>2029</v>
      </c>
      <c r="F657" s="3">
        <v>730</v>
      </c>
      <c r="G657" s="3">
        <v>0.28000000000000003</v>
      </c>
      <c r="H657" t="s">
        <v>6</v>
      </c>
      <c r="I657" t="s">
        <v>14</v>
      </c>
      <c r="J657" s="78">
        <v>8.1745192498904604E-6</v>
      </c>
      <c r="M657" s="39"/>
    </row>
    <row r="658" spans="2:13">
      <c r="B658">
        <v>10000654</v>
      </c>
      <c r="C658" s="2">
        <v>71958</v>
      </c>
      <c r="D658" s="5">
        <v>4.1000000000000002E-2</v>
      </c>
      <c r="E658" s="3">
        <v>2029</v>
      </c>
      <c r="F658" s="3">
        <v>654</v>
      </c>
      <c r="G658" s="3">
        <v>0.79999999999999993</v>
      </c>
      <c r="H658" t="s">
        <v>6</v>
      </c>
      <c r="I658" t="s">
        <v>14</v>
      </c>
      <c r="J658">
        <v>1.50948630592555E-2</v>
      </c>
      <c r="M658" s="39"/>
    </row>
    <row r="659" spans="2:13">
      <c r="B659">
        <v>10000655</v>
      </c>
      <c r="C659" s="2">
        <v>179197</v>
      </c>
      <c r="D659" s="5">
        <v>3.3799999999999997E-2</v>
      </c>
      <c r="E659" s="3">
        <v>2029</v>
      </c>
      <c r="F659" s="3">
        <v>731</v>
      </c>
      <c r="G659" s="3">
        <v>1.1000000000000001</v>
      </c>
      <c r="H659" t="s">
        <v>6</v>
      </c>
      <c r="I659" t="s">
        <v>14</v>
      </c>
      <c r="J659">
        <v>7.4755845893423496E-4</v>
      </c>
      <c r="M659" s="39"/>
    </row>
    <row r="660" spans="2:13">
      <c r="B660">
        <v>10000656</v>
      </c>
      <c r="C660" s="2">
        <v>120036</v>
      </c>
      <c r="D660" s="5">
        <v>2.5600000000000001E-2</v>
      </c>
      <c r="E660" s="3">
        <v>2029</v>
      </c>
      <c r="F660" s="3">
        <v>663</v>
      </c>
      <c r="G660" s="3">
        <v>0.52</v>
      </c>
      <c r="H660" t="s">
        <v>6</v>
      </c>
      <c r="I660" t="s">
        <v>14</v>
      </c>
      <c r="J660">
        <v>1.8514351866945999E-3</v>
      </c>
      <c r="M660" s="39"/>
    </row>
    <row r="661" spans="2:13">
      <c r="B661">
        <v>10000657</v>
      </c>
      <c r="C661" s="2">
        <v>49490</v>
      </c>
      <c r="D661" s="5">
        <v>6.7400000000000002E-2</v>
      </c>
      <c r="E661" s="3">
        <v>2029</v>
      </c>
      <c r="F661" s="3">
        <v>733</v>
      </c>
      <c r="G661" s="3">
        <v>1.02</v>
      </c>
      <c r="H661" t="s">
        <v>6</v>
      </c>
      <c r="I661" t="s">
        <v>14</v>
      </c>
      <c r="J661">
        <v>4.2352721790434798E-4</v>
      </c>
      <c r="M661" s="39"/>
    </row>
    <row r="662" spans="2:13">
      <c r="B662">
        <v>10000658</v>
      </c>
      <c r="C662" s="2">
        <v>188377</v>
      </c>
      <c r="D662" s="5">
        <v>5.3900000000000003E-2</v>
      </c>
      <c r="E662" s="3">
        <v>2029</v>
      </c>
      <c r="F662" s="3">
        <v>719</v>
      </c>
      <c r="G662" s="3">
        <v>0.94000000000000006</v>
      </c>
      <c r="H662" t="s">
        <v>6</v>
      </c>
      <c r="I662" t="s">
        <v>14</v>
      </c>
      <c r="J662">
        <v>6.3610077189501005E-4</v>
      </c>
      <c r="M662" s="39"/>
    </row>
    <row r="663" spans="2:13">
      <c r="B663">
        <v>10000659</v>
      </c>
      <c r="C663" s="2">
        <v>26269</v>
      </c>
      <c r="D663" s="5">
        <v>4.8500000000000001E-2</v>
      </c>
      <c r="E663" s="3">
        <v>2029</v>
      </c>
      <c r="F663" s="3">
        <v>705</v>
      </c>
      <c r="G663" s="3">
        <v>0.41000000000000003</v>
      </c>
      <c r="H663" t="s">
        <v>6</v>
      </c>
      <c r="I663" t="s">
        <v>14</v>
      </c>
      <c r="J663" s="78">
        <v>7.7542526525840096E-5</v>
      </c>
      <c r="M663" s="39"/>
    </row>
    <row r="664" spans="2:13">
      <c r="B664">
        <v>10000660</v>
      </c>
      <c r="C664" s="2">
        <v>188068</v>
      </c>
      <c r="D664" s="5">
        <v>2.0799999999999999E-2</v>
      </c>
      <c r="E664" s="3">
        <v>2029</v>
      </c>
      <c r="F664" s="3">
        <v>778</v>
      </c>
      <c r="G664" s="3">
        <v>1.0099999999999998</v>
      </c>
      <c r="H664" t="s">
        <v>6</v>
      </c>
      <c r="I664" t="s">
        <v>14</v>
      </c>
      <c r="J664" s="78">
        <v>2.57821066730041E-5</v>
      </c>
      <c r="M664" s="39"/>
    </row>
    <row r="665" spans="2:13">
      <c r="B665">
        <v>10000661</v>
      </c>
      <c r="C665" s="2">
        <v>56679</v>
      </c>
      <c r="D665" s="5">
        <v>5.6599999999999998E-2</v>
      </c>
      <c r="E665" s="3">
        <v>2029</v>
      </c>
      <c r="F665" s="3">
        <v>753</v>
      </c>
      <c r="G665" s="3">
        <v>0.27</v>
      </c>
      <c r="H665" t="s">
        <v>6</v>
      </c>
      <c r="I665" t="s">
        <v>14</v>
      </c>
      <c r="J665" s="78">
        <v>1.90211361309504E-6</v>
      </c>
      <c r="M665" s="39"/>
    </row>
    <row r="666" spans="2:13">
      <c r="B666">
        <v>10000662</v>
      </c>
      <c r="C666" s="2">
        <v>152235</v>
      </c>
      <c r="D666" s="5">
        <v>2.4199999999999999E-2</v>
      </c>
      <c r="E666" s="3">
        <v>2029</v>
      </c>
      <c r="F666" s="3">
        <v>732</v>
      </c>
      <c r="G666" s="3">
        <v>0.63</v>
      </c>
      <c r="H666" t="s">
        <v>6</v>
      </c>
      <c r="I666" t="s">
        <v>14</v>
      </c>
      <c r="J666" s="78">
        <v>5.1052522166577201E-5</v>
      </c>
      <c r="M666" s="39"/>
    </row>
    <row r="667" spans="2:13">
      <c r="B667">
        <v>10000663</v>
      </c>
      <c r="C667" s="2">
        <v>77690</v>
      </c>
      <c r="D667" s="5">
        <v>2.4500000000000001E-2</v>
      </c>
      <c r="E667" s="3">
        <v>2029</v>
      </c>
      <c r="F667" s="3">
        <v>654</v>
      </c>
      <c r="G667" s="3">
        <v>0.2</v>
      </c>
      <c r="H667" t="s">
        <v>6</v>
      </c>
      <c r="I667" t="s">
        <v>14</v>
      </c>
      <c r="J667">
        <v>5.3774992915564296E-4</v>
      </c>
      <c r="M667" s="39"/>
    </row>
    <row r="668" spans="2:13">
      <c r="B668">
        <v>10000664</v>
      </c>
      <c r="C668" s="2">
        <v>79040</v>
      </c>
      <c r="D668" s="5">
        <v>4.3900000000000002E-2</v>
      </c>
      <c r="E668" s="3">
        <v>2029</v>
      </c>
      <c r="F668" s="3">
        <v>731</v>
      </c>
      <c r="G668" s="3">
        <v>0.38</v>
      </c>
      <c r="H668" t="s">
        <v>6</v>
      </c>
      <c r="I668" t="s">
        <v>14</v>
      </c>
      <c r="J668" s="78">
        <v>1.34406148023246E-5</v>
      </c>
      <c r="M668" s="39"/>
    </row>
    <row r="669" spans="2:13">
      <c r="B669">
        <v>10000665</v>
      </c>
      <c r="C669" s="2">
        <v>95954</v>
      </c>
      <c r="D669" s="5">
        <v>5.8599999999999999E-2</v>
      </c>
      <c r="E669" s="3">
        <v>2029</v>
      </c>
      <c r="F669" s="3">
        <v>743</v>
      </c>
      <c r="G669" s="3">
        <v>0.27</v>
      </c>
      <c r="H669" t="s">
        <v>6</v>
      </c>
      <c r="I669" t="s">
        <v>14</v>
      </c>
      <c r="J669" s="78">
        <v>3.4995464698360499E-6</v>
      </c>
      <c r="M669" s="39"/>
    </row>
    <row r="670" spans="2:13">
      <c r="B670">
        <v>10000666</v>
      </c>
      <c r="C670" s="2">
        <v>146220</v>
      </c>
      <c r="D670" s="5">
        <v>2.6599999999999999E-2</v>
      </c>
      <c r="E670" s="3">
        <v>2029</v>
      </c>
      <c r="F670" s="3">
        <v>758</v>
      </c>
      <c r="G670" s="3">
        <v>0.38</v>
      </c>
      <c r="H670" t="s">
        <v>6</v>
      </c>
      <c r="I670" t="s">
        <v>14</v>
      </c>
      <c r="J670" s="78">
        <v>2.5913652674560902E-6</v>
      </c>
      <c r="M670" s="39"/>
    </row>
    <row r="671" spans="2:13">
      <c r="B671">
        <v>10000667</v>
      </c>
      <c r="C671" s="2">
        <v>36352</v>
      </c>
      <c r="D671" s="5">
        <v>2.8000000000000001E-2</v>
      </c>
      <c r="E671" s="3">
        <v>2029</v>
      </c>
      <c r="F671" s="3">
        <v>709</v>
      </c>
      <c r="G671" s="3">
        <v>1.1000000000000001</v>
      </c>
      <c r="H671" t="s">
        <v>6</v>
      </c>
      <c r="I671" t="s">
        <v>14</v>
      </c>
      <c r="J671">
        <v>2.8525714170141701E-3</v>
      </c>
      <c r="M671" s="39"/>
    </row>
    <row r="672" spans="2:13">
      <c r="B672">
        <v>10000668</v>
      </c>
      <c r="C672" s="2">
        <v>176058</v>
      </c>
      <c r="D672" s="5">
        <v>5.4699999999999999E-2</v>
      </c>
      <c r="E672" s="3">
        <v>2029</v>
      </c>
      <c r="F672" s="3">
        <v>765</v>
      </c>
      <c r="G672" s="3">
        <v>0.44999999999999996</v>
      </c>
      <c r="H672" t="s">
        <v>6</v>
      </c>
      <c r="I672" t="s">
        <v>14</v>
      </c>
      <c r="J672" s="78">
        <v>2.4997192286391701E-6</v>
      </c>
      <c r="M672" s="39"/>
    </row>
    <row r="673" spans="2:13">
      <c r="B673">
        <v>10000669</v>
      </c>
      <c r="C673" s="2">
        <v>38437</v>
      </c>
      <c r="D673" s="5">
        <v>4.5100000000000001E-2</v>
      </c>
      <c r="E673" s="3">
        <v>2029</v>
      </c>
      <c r="F673" s="3">
        <v>608</v>
      </c>
      <c r="G673" s="3">
        <v>0.99999999999999989</v>
      </c>
      <c r="H673" t="s">
        <v>6</v>
      </c>
      <c r="I673" t="s">
        <v>14</v>
      </c>
      <c r="J673">
        <v>0.43603998339748601</v>
      </c>
      <c r="M673" s="39"/>
    </row>
    <row r="674" spans="2:13">
      <c r="B674">
        <v>10000670</v>
      </c>
      <c r="C674" s="2">
        <v>27001</v>
      </c>
      <c r="D674" s="5">
        <v>6.8500000000000005E-2</v>
      </c>
      <c r="E674" s="3">
        <v>2029</v>
      </c>
      <c r="F674" s="3">
        <v>744</v>
      </c>
      <c r="G674" s="3">
        <v>0.25</v>
      </c>
      <c r="H674" t="s">
        <v>6</v>
      </c>
      <c r="I674" t="s">
        <v>14</v>
      </c>
      <c r="J674" s="78">
        <v>2.9447406058492498E-6</v>
      </c>
      <c r="M674" s="39"/>
    </row>
    <row r="675" spans="2:13">
      <c r="B675">
        <v>10000671</v>
      </c>
      <c r="C675" s="2">
        <v>175438</v>
      </c>
      <c r="D675" s="5">
        <v>4.8899999999999999E-2</v>
      </c>
      <c r="E675" s="3">
        <v>2029</v>
      </c>
      <c r="F675" s="3">
        <v>699</v>
      </c>
      <c r="G675" s="3">
        <v>0.93</v>
      </c>
      <c r="H675" t="s">
        <v>6</v>
      </c>
      <c r="I675" t="s">
        <v>14</v>
      </c>
      <c r="J675">
        <v>2.0334176732802601E-3</v>
      </c>
      <c r="M675" s="39"/>
    </row>
    <row r="676" spans="2:13">
      <c r="B676">
        <v>10000672</v>
      </c>
      <c r="C676" s="2">
        <v>161030</v>
      </c>
      <c r="D676" s="5">
        <v>3.3500000000000002E-2</v>
      </c>
      <c r="E676" s="3">
        <v>2029</v>
      </c>
      <c r="F676" s="3">
        <v>616</v>
      </c>
      <c r="G676" s="3">
        <v>0.76999999999999991</v>
      </c>
      <c r="H676" t="s">
        <v>6</v>
      </c>
      <c r="I676" t="s">
        <v>14</v>
      </c>
      <c r="J676">
        <v>0.116200099766405</v>
      </c>
      <c r="M676" s="39"/>
    </row>
    <row r="677" spans="2:13">
      <c r="B677">
        <v>10000673</v>
      </c>
      <c r="C677" s="2">
        <v>99831</v>
      </c>
      <c r="D677" s="5">
        <v>3.6200000000000003E-2</v>
      </c>
      <c r="E677" s="3">
        <v>2029</v>
      </c>
      <c r="F677" s="3">
        <v>615</v>
      </c>
      <c r="G677" s="3">
        <v>0.73999999999999988</v>
      </c>
      <c r="H677" t="s">
        <v>6</v>
      </c>
      <c r="I677" t="s">
        <v>14</v>
      </c>
      <c r="J677">
        <v>0.105701601151242</v>
      </c>
      <c r="M677" s="39"/>
    </row>
    <row r="678" spans="2:13">
      <c r="B678">
        <v>10000674</v>
      </c>
      <c r="C678" s="2">
        <v>162345</v>
      </c>
      <c r="D678" s="5">
        <v>4.9599999999999998E-2</v>
      </c>
      <c r="E678" s="3">
        <v>2029</v>
      </c>
      <c r="F678" s="3">
        <v>786</v>
      </c>
      <c r="G678" s="3">
        <v>0.71000000000000008</v>
      </c>
      <c r="H678" t="s">
        <v>6</v>
      </c>
      <c r="I678" t="s">
        <v>14</v>
      </c>
      <c r="J678" s="78">
        <v>2.9661772655092799E-6</v>
      </c>
      <c r="M678" s="39"/>
    </row>
    <row r="679" spans="2:13">
      <c r="B679">
        <v>10000675</v>
      </c>
      <c r="C679" s="2">
        <v>7564</v>
      </c>
      <c r="D679" s="5">
        <v>6.1800000000000001E-2</v>
      </c>
      <c r="E679" s="3">
        <v>2029</v>
      </c>
      <c r="F679" s="3">
        <v>735</v>
      </c>
      <c r="G679" s="3">
        <v>0.96000000000000008</v>
      </c>
      <c r="H679" t="s">
        <v>6</v>
      </c>
      <c r="I679" t="s">
        <v>14</v>
      </c>
      <c r="J679">
        <v>2.6824491945710502E-4</v>
      </c>
      <c r="M679" s="39"/>
    </row>
    <row r="680" spans="2:13">
      <c r="B680">
        <v>10000676</v>
      </c>
      <c r="C680" s="2">
        <v>51228</v>
      </c>
      <c r="D680" s="5">
        <v>3.61E-2</v>
      </c>
      <c r="E680" s="3">
        <v>2029</v>
      </c>
      <c r="F680" s="3">
        <v>791</v>
      </c>
      <c r="G680" s="3">
        <v>1.06</v>
      </c>
      <c r="H680" t="s">
        <v>6</v>
      </c>
      <c r="I680" t="s">
        <v>14</v>
      </c>
      <c r="J680" s="78">
        <v>1.54288121660524E-5</v>
      </c>
      <c r="M680" s="39"/>
    </row>
    <row r="681" spans="2:13">
      <c r="B681">
        <v>10000677</v>
      </c>
      <c r="C681" s="2">
        <v>88918</v>
      </c>
      <c r="D681" s="5">
        <v>3.1E-2</v>
      </c>
      <c r="E681" s="3">
        <v>2029</v>
      </c>
      <c r="F681" s="3">
        <v>679</v>
      </c>
      <c r="G681" s="3">
        <v>0.33999999999999997</v>
      </c>
      <c r="H681" t="s">
        <v>6</v>
      </c>
      <c r="I681" t="s">
        <v>14</v>
      </c>
      <c r="J681">
        <v>2.5596129550147802E-4</v>
      </c>
      <c r="M681" s="39"/>
    </row>
    <row r="682" spans="2:13">
      <c r="B682">
        <v>10000678</v>
      </c>
      <c r="C682" s="2">
        <v>187561</v>
      </c>
      <c r="D682" s="5">
        <v>5.1299999999999998E-2</v>
      </c>
      <c r="E682" s="3">
        <v>2029</v>
      </c>
      <c r="F682" s="3">
        <v>620</v>
      </c>
      <c r="G682" s="3">
        <v>0.91</v>
      </c>
      <c r="H682" t="s">
        <v>6</v>
      </c>
      <c r="I682" t="s">
        <v>14</v>
      </c>
      <c r="J682">
        <v>0.18373256685347</v>
      </c>
      <c r="M682" s="39"/>
    </row>
    <row r="683" spans="2:13">
      <c r="B683">
        <v>10000679</v>
      </c>
      <c r="C683" s="2">
        <v>28700</v>
      </c>
      <c r="D683" s="5">
        <v>2.1899999999999999E-2</v>
      </c>
      <c r="E683" s="3">
        <v>2029</v>
      </c>
      <c r="F683" s="3">
        <v>653</v>
      </c>
      <c r="G683" s="3">
        <v>0.53999999999999992</v>
      </c>
      <c r="H683" t="s">
        <v>6</v>
      </c>
      <c r="I683" t="s">
        <v>14</v>
      </c>
      <c r="J683">
        <v>3.8012173111597698E-3</v>
      </c>
      <c r="M683" s="39"/>
    </row>
    <row r="684" spans="2:13">
      <c r="B684">
        <v>10000680</v>
      </c>
      <c r="C684" s="2">
        <v>99245</v>
      </c>
      <c r="D684" s="5">
        <v>4.99E-2</v>
      </c>
      <c r="E684" s="3">
        <v>2029</v>
      </c>
      <c r="F684" s="3">
        <v>724</v>
      </c>
      <c r="G684" s="3">
        <v>0.36</v>
      </c>
      <c r="H684" t="s">
        <v>6</v>
      </c>
      <c r="I684" t="s">
        <v>14</v>
      </c>
      <c r="J684" s="78">
        <v>1.84192870285848E-5</v>
      </c>
      <c r="M684" s="39"/>
    </row>
    <row r="685" spans="2:13">
      <c r="B685">
        <v>10000681</v>
      </c>
      <c r="C685" s="2">
        <v>71590</v>
      </c>
      <c r="D685" s="5">
        <v>4.99E-2</v>
      </c>
      <c r="E685" s="3">
        <v>2029</v>
      </c>
      <c r="F685" s="3">
        <v>695</v>
      </c>
      <c r="G685" s="3">
        <v>0.68</v>
      </c>
      <c r="H685" t="s">
        <v>6</v>
      </c>
      <c r="I685" t="s">
        <v>14</v>
      </c>
      <c r="J685">
        <v>6.4364940197114999E-4</v>
      </c>
      <c r="M685" s="39"/>
    </row>
    <row r="686" spans="2:13">
      <c r="B686">
        <v>10000682</v>
      </c>
      <c r="C686" s="2">
        <v>125266</v>
      </c>
      <c r="D686" s="5">
        <v>5.8099999999999999E-2</v>
      </c>
      <c r="E686" s="3">
        <v>2029</v>
      </c>
      <c r="F686" s="3">
        <v>606</v>
      </c>
      <c r="G686" s="3">
        <v>1.1000000000000001</v>
      </c>
      <c r="H686" t="s">
        <v>6</v>
      </c>
      <c r="I686" t="s">
        <v>14</v>
      </c>
      <c r="J686">
        <v>0.60418076638003804</v>
      </c>
      <c r="K686">
        <v>88.016961090720798</v>
      </c>
      <c r="M686" s="39"/>
    </row>
    <row r="687" spans="2:13">
      <c r="B687">
        <v>10000683</v>
      </c>
      <c r="C687" s="2">
        <v>14529</v>
      </c>
      <c r="D687" s="5">
        <v>7.0000000000000007E-2</v>
      </c>
      <c r="E687" s="3">
        <v>2029</v>
      </c>
      <c r="F687" s="3">
        <v>669</v>
      </c>
      <c r="G687" s="3">
        <v>0.6</v>
      </c>
      <c r="H687" t="s">
        <v>6</v>
      </c>
      <c r="I687" t="s">
        <v>14</v>
      </c>
      <c r="J687">
        <v>2.0068952523200701E-3</v>
      </c>
      <c r="M687" s="39"/>
    </row>
    <row r="688" spans="2:13">
      <c r="B688">
        <v>10000684</v>
      </c>
      <c r="C688" s="2">
        <v>67586</v>
      </c>
      <c r="D688" s="5">
        <v>4.53E-2</v>
      </c>
      <c r="E688" s="3">
        <v>2029</v>
      </c>
      <c r="F688" s="3">
        <v>680</v>
      </c>
      <c r="G688" s="3">
        <v>0.53999999999999992</v>
      </c>
      <c r="H688" t="s">
        <v>6</v>
      </c>
      <c r="I688" t="s">
        <v>14</v>
      </c>
      <c r="J688">
        <v>7.3512653612923401E-4</v>
      </c>
      <c r="M688" s="39"/>
    </row>
    <row r="689" spans="2:13">
      <c r="B689">
        <v>10000685</v>
      </c>
      <c r="C689" s="2">
        <v>152663</v>
      </c>
      <c r="D689" s="5">
        <v>5.2699999999999997E-2</v>
      </c>
      <c r="E689" s="3">
        <v>2029</v>
      </c>
      <c r="F689" s="3">
        <v>609</v>
      </c>
      <c r="G689" s="3">
        <v>0.86</v>
      </c>
      <c r="H689" t="s">
        <v>6</v>
      </c>
      <c r="I689" t="s">
        <v>14</v>
      </c>
      <c r="J689">
        <v>0.24978856665876101</v>
      </c>
      <c r="M689" s="39"/>
    </row>
    <row r="690" spans="2:13">
      <c r="B690">
        <v>10000686</v>
      </c>
      <c r="C690" s="2">
        <v>86807</v>
      </c>
      <c r="D690" s="5">
        <v>2.6499999999999999E-2</v>
      </c>
      <c r="E690" s="3">
        <v>2029</v>
      </c>
      <c r="F690" s="3">
        <v>738</v>
      </c>
      <c r="G690" s="3">
        <v>0.51</v>
      </c>
      <c r="H690" t="s">
        <v>6</v>
      </c>
      <c r="I690" t="s">
        <v>14</v>
      </c>
      <c r="J690" s="78">
        <v>1.8123486114111102E-5</v>
      </c>
      <c r="M690" s="39"/>
    </row>
    <row r="691" spans="2:13">
      <c r="B691">
        <v>10000687</v>
      </c>
      <c r="C691" s="2">
        <v>139025</v>
      </c>
      <c r="D691" s="5">
        <v>5.5500000000000001E-2</v>
      </c>
      <c r="E691" s="3">
        <v>2029</v>
      </c>
      <c r="F691" s="3">
        <v>651</v>
      </c>
      <c r="G691" s="3">
        <v>0.39</v>
      </c>
      <c r="H691" t="s">
        <v>6</v>
      </c>
      <c r="I691" t="s">
        <v>14</v>
      </c>
      <c r="J691">
        <v>1.8623749321006601E-3</v>
      </c>
      <c r="M691" s="39"/>
    </row>
    <row r="692" spans="2:13">
      <c r="B692">
        <v>10000688</v>
      </c>
      <c r="C692" s="2">
        <v>37794</v>
      </c>
      <c r="D692" s="5">
        <v>3.32E-2</v>
      </c>
      <c r="E692" s="3">
        <v>2029</v>
      </c>
      <c r="F692" s="3">
        <v>628</v>
      </c>
      <c r="G692" s="3">
        <v>0.64</v>
      </c>
      <c r="H692" t="s">
        <v>6</v>
      </c>
      <c r="I692" t="s">
        <v>14</v>
      </c>
      <c r="J692">
        <v>2.9706841186098901E-2</v>
      </c>
      <c r="M692" s="39"/>
    </row>
    <row r="693" spans="2:13">
      <c r="B693">
        <v>10000689</v>
      </c>
      <c r="C693" s="2">
        <v>62315</v>
      </c>
      <c r="D693" s="5">
        <v>6.93E-2</v>
      </c>
      <c r="E693" s="3">
        <v>2029</v>
      </c>
      <c r="F693" s="3">
        <v>677</v>
      </c>
      <c r="G693" s="3">
        <v>0.43999999999999995</v>
      </c>
      <c r="H693" t="s">
        <v>6</v>
      </c>
      <c r="I693" t="s">
        <v>14</v>
      </c>
      <c r="J693">
        <v>5.0519380979237305E-4</v>
      </c>
      <c r="M693" s="39"/>
    </row>
    <row r="694" spans="2:13">
      <c r="B694">
        <v>10000690</v>
      </c>
      <c r="C694" s="2">
        <v>127681</v>
      </c>
      <c r="D694" s="5">
        <v>2.7699999999999999E-2</v>
      </c>
      <c r="E694" s="3">
        <v>2029</v>
      </c>
      <c r="F694" s="3">
        <v>609</v>
      </c>
      <c r="G694" s="3">
        <v>1.0499999999999998</v>
      </c>
      <c r="H694" t="s">
        <v>6</v>
      </c>
      <c r="I694" t="s">
        <v>14</v>
      </c>
      <c r="J694">
        <v>0.49022608072197998</v>
      </c>
      <c r="M694" s="39"/>
    </row>
    <row r="695" spans="2:13">
      <c r="B695">
        <v>10000691</v>
      </c>
      <c r="C695" s="2">
        <v>31047</v>
      </c>
      <c r="D695" s="5">
        <v>5.2900000000000003E-2</v>
      </c>
      <c r="E695" s="3">
        <v>2029</v>
      </c>
      <c r="F695" s="3">
        <v>629</v>
      </c>
      <c r="G695" s="3">
        <v>1.0299999999999998</v>
      </c>
      <c r="H695" t="s">
        <v>6</v>
      </c>
      <c r="I695" t="s">
        <v>14</v>
      </c>
      <c r="J695">
        <v>0.20260603389589299</v>
      </c>
      <c r="M695" s="39"/>
    </row>
    <row r="696" spans="2:13">
      <c r="B696">
        <v>10000692</v>
      </c>
      <c r="C696" s="2">
        <v>95475</v>
      </c>
      <c r="D696" s="5">
        <v>5.11E-2</v>
      </c>
      <c r="E696" s="3">
        <v>2029</v>
      </c>
      <c r="F696" s="3">
        <v>786</v>
      </c>
      <c r="G696" s="3">
        <v>1.04</v>
      </c>
      <c r="H696" t="s">
        <v>6</v>
      </c>
      <c r="I696" t="s">
        <v>14</v>
      </c>
      <c r="J696" s="78">
        <v>1.8716804582637801E-5</v>
      </c>
      <c r="M696" s="39"/>
    </row>
    <row r="697" spans="2:13">
      <c r="B697">
        <v>10000693</v>
      </c>
      <c r="C697" s="2">
        <v>65626</v>
      </c>
      <c r="D697" s="5">
        <v>5.8299999999999998E-2</v>
      </c>
      <c r="E697" s="3">
        <v>2029</v>
      </c>
      <c r="F697" s="3">
        <v>666</v>
      </c>
      <c r="G697" s="3">
        <v>0.70000000000000007</v>
      </c>
      <c r="H697" t="s">
        <v>6</v>
      </c>
      <c r="I697" t="s">
        <v>14</v>
      </c>
      <c r="J697">
        <v>4.2018262813513004E-3</v>
      </c>
      <c r="M697" s="39"/>
    </row>
    <row r="698" spans="2:13">
      <c r="B698">
        <v>10000694</v>
      </c>
      <c r="C698" s="2">
        <v>142997</v>
      </c>
      <c r="D698" s="5">
        <v>4.3700000000000003E-2</v>
      </c>
      <c r="E698" s="3">
        <v>2029</v>
      </c>
      <c r="F698" s="3">
        <v>780</v>
      </c>
      <c r="G698" s="3">
        <v>0.67</v>
      </c>
      <c r="H698" t="s">
        <v>6</v>
      </c>
      <c r="I698" t="s">
        <v>14</v>
      </c>
      <c r="J698" s="78">
        <v>3.4204857614894301E-6</v>
      </c>
      <c r="M698" s="39"/>
    </row>
    <row r="699" spans="2:13">
      <c r="B699">
        <v>10000695</v>
      </c>
      <c r="C699" s="2">
        <v>190825</v>
      </c>
      <c r="D699" s="5">
        <v>2.7799999999999998E-2</v>
      </c>
      <c r="E699" s="3">
        <v>2029</v>
      </c>
      <c r="F699" s="3">
        <v>688</v>
      </c>
      <c r="G699" s="3">
        <v>0.28000000000000003</v>
      </c>
      <c r="H699" t="s">
        <v>6</v>
      </c>
      <c r="I699" t="s">
        <v>14</v>
      </c>
      <c r="J699">
        <v>1.0579838569756E-4</v>
      </c>
      <c r="M699" s="39"/>
    </row>
    <row r="700" spans="2:13">
      <c r="B700">
        <v>10000696</v>
      </c>
      <c r="C700" s="2">
        <v>61058</v>
      </c>
      <c r="D700" s="5">
        <v>5.3999999999999999E-2</v>
      </c>
      <c r="E700" s="3">
        <v>2029</v>
      </c>
      <c r="F700" s="3">
        <v>654</v>
      </c>
      <c r="G700" s="3">
        <v>0.65</v>
      </c>
      <c r="H700" t="s">
        <v>6</v>
      </c>
      <c r="I700" t="s">
        <v>14</v>
      </c>
      <c r="J700">
        <v>6.5903419725774704E-3</v>
      </c>
      <c r="M700" s="39"/>
    </row>
    <row r="701" spans="2:13">
      <c r="B701">
        <v>10000697</v>
      </c>
      <c r="C701" s="2">
        <v>114151</v>
      </c>
      <c r="D701" s="5">
        <v>5.3800000000000001E-2</v>
      </c>
      <c r="E701" s="3">
        <v>2029</v>
      </c>
      <c r="F701" s="3">
        <v>633</v>
      </c>
      <c r="G701" s="3">
        <v>0.27</v>
      </c>
      <c r="H701" t="s">
        <v>6</v>
      </c>
      <c r="I701" t="s">
        <v>14</v>
      </c>
      <c r="J701">
        <v>2.85304423538706E-3</v>
      </c>
      <c r="M701" s="39"/>
    </row>
    <row r="702" spans="2:13">
      <c r="B702">
        <v>10000698</v>
      </c>
      <c r="C702" s="2">
        <v>82068</v>
      </c>
      <c r="D702" s="5">
        <v>6.2700000000000006E-2</v>
      </c>
      <c r="E702" s="3">
        <v>2029</v>
      </c>
      <c r="F702" s="3">
        <v>701</v>
      </c>
      <c r="G702" s="3">
        <v>0.41999999999999993</v>
      </c>
      <c r="H702" t="s">
        <v>6</v>
      </c>
      <c r="I702" t="s">
        <v>14</v>
      </c>
      <c r="J702">
        <v>1.0463627283751399E-4</v>
      </c>
      <c r="M702" s="39"/>
    </row>
    <row r="703" spans="2:13">
      <c r="B703">
        <v>10000699</v>
      </c>
      <c r="C703" s="2">
        <v>27585</v>
      </c>
      <c r="D703" s="5">
        <v>6.8500000000000005E-2</v>
      </c>
      <c r="E703" s="3">
        <v>2029</v>
      </c>
      <c r="F703" s="3">
        <v>609</v>
      </c>
      <c r="G703" s="3">
        <v>0.31999999999999995</v>
      </c>
      <c r="H703" t="s">
        <v>6</v>
      </c>
      <c r="I703" t="s">
        <v>14</v>
      </c>
      <c r="J703">
        <v>1.6076499210871401E-2</v>
      </c>
      <c r="M703" s="39"/>
    </row>
    <row r="704" spans="2:13">
      <c r="B704">
        <v>10000700</v>
      </c>
      <c r="C704" s="2">
        <v>181838</v>
      </c>
      <c r="D704" s="5">
        <v>4.9700000000000001E-2</v>
      </c>
      <c r="E704" s="3">
        <v>2029</v>
      </c>
      <c r="F704" s="3">
        <v>717</v>
      </c>
      <c r="G704" s="3">
        <v>0.6</v>
      </c>
      <c r="H704" t="s">
        <v>6</v>
      </c>
      <c r="I704" t="s">
        <v>14</v>
      </c>
      <c r="J704">
        <v>1.07752050417091E-4</v>
      </c>
      <c r="M704" s="39"/>
    </row>
    <row r="705" spans="2:13">
      <c r="B705">
        <v>10000701</v>
      </c>
      <c r="C705" s="2">
        <v>189497</v>
      </c>
      <c r="D705" s="5">
        <v>3.9E-2</v>
      </c>
      <c r="E705" s="3">
        <v>2029</v>
      </c>
      <c r="F705" s="3">
        <v>664</v>
      </c>
      <c r="G705" s="3">
        <v>0.2</v>
      </c>
      <c r="H705" t="s">
        <v>6</v>
      </c>
      <c r="I705" t="s">
        <v>14</v>
      </c>
      <c r="J705">
        <v>2.9235530229602703E-4</v>
      </c>
      <c r="M705" s="39"/>
    </row>
    <row r="706" spans="2:13">
      <c r="B706">
        <v>10000702</v>
      </c>
      <c r="C706" s="2">
        <v>129666</v>
      </c>
      <c r="D706" s="5">
        <v>2.5700000000000001E-2</v>
      </c>
      <c r="E706" s="3">
        <v>2029</v>
      </c>
      <c r="F706" s="3">
        <v>653</v>
      </c>
      <c r="G706" s="3">
        <v>0.52</v>
      </c>
      <c r="H706" t="s">
        <v>6</v>
      </c>
      <c r="I706" t="s">
        <v>14</v>
      </c>
      <c r="J706">
        <v>3.4010245572904801E-3</v>
      </c>
      <c r="M706" s="39"/>
    </row>
    <row r="707" spans="2:13">
      <c r="B707">
        <v>10000703</v>
      </c>
      <c r="C707" s="2">
        <v>71075</v>
      </c>
      <c r="D707" s="5">
        <v>5.6099999999999997E-2</v>
      </c>
      <c r="E707" s="3">
        <v>2029</v>
      </c>
      <c r="F707" s="3">
        <v>782</v>
      </c>
      <c r="G707" s="3">
        <v>0.26</v>
      </c>
      <c r="H707" t="s">
        <v>6</v>
      </c>
      <c r="I707" t="s">
        <v>14</v>
      </c>
      <c r="J707" s="78">
        <v>3.0700330610903099E-7</v>
      </c>
      <c r="M707" s="39"/>
    </row>
    <row r="708" spans="2:13">
      <c r="B708">
        <v>10000704</v>
      </c>
      <c r="C708" s="2">
        <v>141032</v>
      </c>
      <c r="D708" s="5">
        <v>3.1600000000000003E-2</v>
      </c>
      <c r="E708" s="3">
        <v>2029</v>
      </c>
      <c r="F708" s="3">
        <v>694</v>
      </c>
      <c r="G708" s="3">
        <v>0.20999999999999996</v>
      </c>
      <c r="H708" t="s">
        <v>6</v>
      </c>
      <c r="I708" t="s">
        <v>14</v>
      </c>
      <c r="J708" s="78">
        <v>4.9651464578791801E-5</v>
      </c>
      <c r="M708" s="39"/>
    </row>
    <row r="709" spans="2:13">
      <c r="B709">
        <v>10000705</v>
      </c>
      <c r="C709" s="2">
        <v>162356</v>
      </c>
      <c r="D709" s="5">
        <v>4.0800000000000003E-2</v>
      </c>
      <c r="E709" s="3">
        <v>2029</v>
      </c>
      <c r="F709" s="3">
        <v>616</v>
      </c>
      <c r="G709" s="3">
        <v>0.98999999999999988</v>
      </c>
      <c r="H709" t="s">
        <v>6</v>
      </c>
      <c r="I709" t="s">
        <v>14</v>
      </c>
      <c r="J709">
        <v>0.30985271191859798</v>
      </c>
      <c r="M709" s="39"/>
    </row>
    <row r="710" spans="2:13">
      <c r="B710">
        <v>10000706</v>
      </c>
      <c r="C710" s="2">
        <v>123956</v>
      </c>
      <c r="D710" s="5">
        <v>3.5799999999999998E-2</v>
      </c>
      <c r="E710" s="3">
        <v>2029</v>
      </c>
      <c r="F710" s="3">
        <v>751</v>
      </c>
      <c r="G710" s="3">
        <v>0.70000000000000007</v>
      </c>
      <c r="H710" t="s">
        <v>6</v>
      </c>
      <c r="I710" t="s">
        <v>14</v>
      </c>
      <c r="J710" s="78">
        <v>2.36952031235352E-5</v>
      </c>
      <c r="M710" s="39"/>
    </row>
    <row r="711" spans="2:13">
      <c r="B711">
        <v>10000707</v>
      </c>
      <c r="C711" s="2">
        <v>25124</v>
      </c>
      <c r="D711" s="5">
        <v>2.0899999999999998E-2</v>
      </c>
      <c r="E711" s="3">
        <v>2029</v>
      </c>
      <c r="F711" s="3">
        <v>645</v>
      </c>
      <c r="G711" s="3">
        <v>0.94000000000000006</v>
      </c>
      <c r="H711" t="s">
        <v>6</v>
      </c>
      <c r="I711" t="s">
        <v>14</v>
      </c>
      <c r="J711">
        <v>5.4786626424260597E-2</v>
      </c>
      <c r="M711" s="39"/>
    </row>
    <row r="712" spans="2:13">
      <c r="B712">
        <v>10000708</v>
      </c>
      <c r="C712" s="2">
        <v>98198</v>
      </c>
      <c r="D712" s="5">
        <v>2.7300000000000001E-2</v>
      </c>
      <c r="E712" s="3">
        <v>2029</v>
      </c>
      <c r="F712" s="3">
        <v>602</v>
      </c>
      <c r="G712" s="3">
        <v>0.53999999999999992</v>
      </c>
      <c r="H712" t="s">
        <v>6</v>
      </c>
      <c r="I712" t="s">
        <v>14</v>
      </c>
      <c r="J712">
        <v>7.87602331344434E-2</v>
      </c>
      <c r="M712" s="39"/>
    </row>
    <row r="713" spans="2:13">
      <c r="B713">
        <v>10000709</v>
      </c>
      <c r="C713" s="2">
        <v>48422</v>
      </c>
      <c r="D713" s="5">
        <v>5.4300000000000001E-2</v>
      </c>
      <c r="E713" s="3">
        <v>2029</v>
      </c>
      <c r="F713" s="3">
        <v>662</v>
      </c>
      <c r="G713" s="3">
        <v>0.92</v>
      </c>
      <c r="H713" t="s">
        <v>6</v>
      </c>
      <c r="I713" t="s">
        <v>14</v>
      </c>
      <c r="J713">
        <v>1.8056135024966901E-2</v>
      </c>
      <c r="M713" s="39"/>
    </row>
    <row r="714" spans="2:13">
      <c r="B714">
        <v>10000710</v>
      </c>
      <c r="C714" s="2">
        <v>98996</v>
      </c>
      <c r="D714" s="5">
        <v>4.5600000000000002E-2</v>
      </c>
      <c r="E714" s="3">
        <v>2029</v>
      </c>
      <c r="F714" s="3">
        <v>621</v>
      </c>
      <c r="G714" s="3">
        <v>0.70000000000000007</v>
      </c>
      <c r="H714" t="s">
        <v>6</v>
      </c>
      <c r="I714" t="s">
        <v>14</v>
      </c>
      <c r="J714">
        <v>6.1542269202462897E-2</v>
      </c>
      <c r="M714" s="39"/>
    </row>
    <row r="715" spans="2:13">
      <c r="B715">
        <v>10000711</v>
      </c>
      <c r="C715" s="2">
        <v>146596</v>
      </c>
      <c r="D715" s="5">
        <v>2.8799999999999999E-2</v>
      </c>
      <c r="E715" s="3">
        <v>2029</v>
      </c>
      <c r="F715" s="3">
        <v>786</v>
      </c>
      <c r="G715" s="3">
        <v>0.79999999999999993</v>
      </c>
      <c r="H715" t="s">
        <v>6</v>
      </c>
      <c r="I715" t="s">
        <v>14</v>
      </c>
      <c r="J715" s="78">
        <v>4.9021814511802401E-6</v>
      </c>
      <c r="M715" s="39"/>
    </row>
    <row r="716" spans="2:13">
      <c r="B716">
        <v>10000712</v>
      </c>
      <c r="C716" s="2">
        <v>8281</v>
      </c>
      <c r="D716" s="5">
        <v>0.06</v>
      </c>
      <c r="E716" s="3">
        <v>2029</v>
      </c>
      <c r="F716" s="3">
        <v>764</v>
      </c>
      <c r="G716" s="3">
        <v>0.2</v>
      </c>
      <c r="H716" t="s">
        <v>6</v>
      </c>
      <c r="I716" t="s">
        <v>14</v>
      </c>
      <c r="J716" s="78">
        <v>6.58078387124116E-7</v>
      </c>
      <c r="M716" s="39"/>
    </row>
    <row r="717" spans="2:13">
      <c r="B717">
        <v>10000713</v>
      </c>
      <c r="C717" s="2">
        <v>125252</v>
      </c>
      <c r="D717" s="5">
        <v>6.3700000000000007E-2</v>
      </c>
      <c r="E717" s="3">
        <v>2029</v>
      </c>
      <c r="F717" s="3">
        <v>707</v>
      </c>
      <c r="G717" s="3">
        <v>1.06</v>
      </c>
      <c r="H717" t="s">
        <v>6</v>
      </c>
      <c r="I717" t="s">
        <v>14</v>
      </c>
      <c r="J717">
        <v>2.5783177461228498E-3</v>
      </c>
      <c r="M717" s="39"/>
    </row>
    <row r="718" spans="2:13">
      <c r="B718">
        <v>10000714</v>
      </c>
      <c r="C718" s="2">
        <v>142458</v>
      </c>
      <c r="D718" s="5">
        <v>3.5400000000000001E-2</v>
      </c>
      <c r="E718" s="3">
        <v>2029</v>
      </c>
      <c r="F718" s="3">
        <v>745</v>
      </c>
      <c r="G718" s="3">
        <v>1.0699999999999998</v>
      </c>
      <c r="H718" t="s">
        <v>6</v>
      </c>
      <c r="I718" t="s">
        <v>14</v>
      </c>
      <c r="J718">
        <v>2.69423497713267E-4</v>
      </c>
      <c r="M718" s="39"/>
    </row>
    <row r="719" spans="2:13">
      <c r="B719">
        <v>10000715</v>
      </c>
      <c r="C719" s="2">
        <v>135356</v>
      </c>
      <c r="D719" s="5">
        <v>3.5000000000000003E-2</v>
      </c>
      <c r="E719" s="3">
        <v>2029</v>
      </c>
      <c r="F719" s="3">
        <v>796</v>
      </c>
      <c r="G719" s="3">
        <v>0.6</v>
      </c>
      <c r="H719" t="s">
        <v>6</v>
      </c>
      <c r="I719" t="s">
        <v>14</v>
      </c>
      <c r="J719" s="78">
        <v>8.7245196441867297E-7</v>
      </c>
      <c r="M719" s="39"/>
    </row>
    <row r="720" spans="2:13">
      <c r="B720">
        <v>10000716</v>
      </c>
      <c r="C720" s="2">
        <v>12982</v>
      </c>
      <c r="D720" s="5">
        <v>4.02E-2</v>
      </c>
      <c r="E720" s="3">
        <v>2029</v>
      </c>
      <c r="F720" s="3">
        <v>685</v>
      </c>
      <c r="G720" s="3">
        <v>0.83</v>
      </c>
      <c r="H720" t="s">
        <v>6</v>
      </c>
      <c r="I720" t="s">
        <v>14</v>
      </c>
      <c r="J720">
        <v>2.73006462091925E-3</v>
      </c>
      <c r="M720" s="39"/>
    </row>
    <row r="721" spans="2:13">
      <c r="B721">
        <v>10000717</v>
      </c>
      <c r="C721" s="2">
        <v>31601</v>
      </c>
      <c r="D721" s="5">
        <v>6.5199999999999994E-2</v>
      </c>
      <c r="E721" s="3">
        <v>2029</v>
      </c>
      <c r="F721" s="3">
        <v>643</v>
      </c>
      <c r="G721" s="3">
        <v>0.33999999999999997</v>
      </c>
      <c r="H721" t="s">
        <v>6</v>
      </c>
      <c r="I721" t="s">
        <v>14</v>
      </c>
      <c r="J721">
        <v>2.2934112260323699E-3</v>
      </c>
      <c r="M721" s="39"/>
    </row>
    <row r="722" spans="2:13">
      <c r="B722">
        <v>10000718</v>
      </c>
      <c r="C722" s="2">
        <v>108940</v>
      </c>
      <c r="D722" s="5">
        <v>3.8899999999999997E-2</v>
      </c>
      <c r="E722" s="3">
        <v>2029</v>
      </c>
      <c r="F722" s="3">
        <v>663</v>
      </c>
      <c r="G722" s="3">
        <v>0.95000000000000007</v>
      </c>
      <c r="H722" t="s">
        <v>6</v>
      </c>
      <c r="I722" t="s">
        <v>14</v>
      </c>
      <c r="J722">
        <v>2.00446221138031E-2</v>
      </c>
      <c r="M722" s="39"/>
    </row>
    <row r="723" spans="2:13">
      <c r="B723">
        <v>10000719</v>
      </c>
      <c r="C723" s="2">
        <v>138403</v>
      </c>
      <c r="D723" s="5">
        <v>6.7799999999999999E-2</v>
      </c>
      <c r="E723" s="3">
        <v>2029</v>
      </c>
      <c r="F723" s="3">
        <v>787</v>
      </c>
      <c r="G723" s="3">
        <v>1.0099999999999998</v>
      </c>
      <c r="H723" t="s">
        <v>6</v>
      </c>
      <c r="I723" t="s">
        <v>14</v>
      </c>
      <c r="J723" s="78">
        <v>1.4894458721365601E-5</v>
      </c>
      <c r="M723" s="39"/>
    </row>
    <row r="724" spans="2:13">
      <c r="B724">
        <v>10000720</v>
      </c>
      <c r="C724" s="2">
        <v>109224</v>
      </c>
      <c r="D724" s="5">
        <v>4.9099999999999998E-2</v>
      </c>
      <c r="E724" s="3">
        <v>2029</v>
      </c>
      <c r="F724" s="3">
        <v>716</v>
      </c>
      <c r="G724" s="3">
        <v>0.31999999999999995</v>
      </c>
      <c r="H724" t="s">
        <v>6</v>
      </c>
      <c r="I724" t="s">
        <v>14</v>
      </c>
      <c r="J724" s="78">
        <v>2.3994763702562599E-5</v>
      </c>
      <c r="M724" s="39"/>
    </row>
    <row r="725" spans="2:13">
      <c r="B725">
        <v>10000721</v>
      </c>
      <c r="C725" s="2">
        <v>157382</v>
      </c>
      <c r="D725" s="5">
        <v>2.3300000000000001E-2</v>
      </c>
      <c r="E725" s="3">
        <v>2029</v>
      </c>
      <c r="F725" s="3">
        <v>620</v>
      </c>
      <c r="G725" s="3">
        <v>0.62</v>
      </c>
      <c r="H725" t="s">
        <v>6</v>
      </c>
      <c r="I725" t="s">
        <v>14</v>
      </c>
      <c r="J725">
        <v>4.2691259979406197E-2</v>
      </c>
      <c r="M725" s="39"/>
    </row>
    <row r="726" spans="2:13">
      <c r="B726">
        <v>10000722</v>
      </c>
      <c r="C726" s="2">
        <v>117971</v>
      </c>
      <c r="D726" s="5">
        <v>4.8899999999999999E-2</v>
      </c>
      <c r="E726" s="3">
        <v>2029</v>
      </c>
      <c r="F726" s="3">
        <v>668</v>
      </c>
      <c r="G726" s="3">
        <v>0.52</v>
      </c>
      <c r="H726" t="s">
        <v>6</v>
      </c>
      <c r="I726" t="s">
        <v>14</v>
      </c>
      <c r="J726">
        <v>1.3656261833155799E-3</v>
      </c>
      <c r="M726" s="39"/>
    </row>
    <row r="727" spans="2:13">
      <c r="B727">
        <v>10000723</v>
      </c>
      <c r="C727" s="2">
        <v>191554</v>
      </c>
      <c r="D727" s="5">
        <v>2.3400000000000001E-2</v>
      </c>
      <c r="E727" s="3">
        <v>2029</v>
      </c>
      <c r="F727" s="3">
        <v>685</v>
      </c>
      <c r="G727" s="3">
        <v>0.87</v>
      </c>
      <c r="H727" t="s">
        <v>6</v>
      </c>
      <c r="I727" t="s">
        <v>14</v>
      </c>
      <c r="J727">
        <v>3.41075963737011E-3</v>
      </c>
      <c r="M727" s="39"/>
    </row>
    <row r="728" spans="2:13">
      <c r="B728">
        <v>10000724</v>
      </c>
      <c r="C728" s="2">
        <v>19130</v>
      </c>
      <c r="D728" s="5">
        <v>3.6200000000000003E-2</v>
      </c>
      <c r="E728" s="3">
        <v>2029</v>
      </c>
      <c r="F728" s="3">
        <v>765</v>
      </c>
      <c r="G728" s="3">
        <v>0.98999999999999988</v>
      </c>
      <c r="H728" t="s">
        <v>6</v>
      </c>
      <c r="I728" t="s">
        <v>14</v>
      </c>
      <c r="J728" s="78">
        <v>5.0936479138990502E-5</v>
      </c>
      <c r="M728" s="39"/>
    </row>
    <row r="729" spans="2:13">
      <c r="B729">
        <v>10000725</v>
      </c>
      <c r="C729" s="2">
        <v>9725</v>
      </c>
      <c r="D729" s="5">
        <v>5.8700000000000002E-2</v>
      </c>
      <c r="E729" s="3">
        <v>2029</v>
      </c>
      <c r="F729" s="3">
        <v>743</v>
      </c>
      <c r="G729" s="3">
        <v>0.6</v>
      </c>
      <c r="H729" t="s">
        <v>6</v>
      </c>
      <c r="I729" t="s">
        <v>14</v>
      </c>
      <c r="J729" s="78">
        <v>2.2082342364809601E-5</v>
      </c>
      <c r="M729" s="39"/>
    </row>
    <row r="730" spans="2:13">
      <c r="B730">
        <v>10000726</v>
      </c>
      <c r="C730" s="2">
        <v>99954</v>
      </c>
      <c r="D730" s="5">
        <v>3.7900000000000003E-2</v>
      </c>
      <c r="E730" s="3">
        <v>2029</v>
      </c>
      <c r="F730" s="3">
        <v>700</v>
      </c>
      <c r="G730" s="3">
        <v>1.0699999999999998</v>
      </c>
      <c r="H730" t="s">
        <v>6</v>
      </c>
      <c r="I730" t="s">
        <v>14</v>
      </c>
      <c r="J730">
        <v>4.1708957158106399E-3</v>
      </c>
      <c r="M730" s="39"/>
    </row>
    <row r="731" spans="2:13">
      <c r="B731">
        <v>10000727</v>
      </c>
      <c r="C731" s="2">
        <v>44283</v>
      </c>
      <c r="D731" s="5">
        <v>4.6399999999999997E-2</v>
      </c>
      <c r="E731" s="3">
        <v>2029</v>
      </c>
      <c r="F731" s="3">
        <v>718</v>
      </c>
      <c r="G731" s="3">
        <v>0.99999999999999989</v>
      </c>
      <c r="H731" t="s">
        <v>6</v>
      </c>
      <c r="I731" t="s">
        <v>14</v>
      </c>
      <c r="J731">
        <v>9.4478162791352804E-4</v>
      </c>
      <c r="M731" s="39"/>
    </row>
    <row r="732" spans="2:13">
      <c r="B732">
        <v>10000728</v>
      </c>
      <c r="C732" s="2">
        <v>151003</v>
      </c>
      <c r="D732" s="5">
        <v>2.87E-2</v>
      </c>
      <c r="E732" s="3">
        <v>2029</v>
      </c>
      <c r="F732" s="3">
        <v>673</v>
      </c>
      <c r="G732" s="3">
        <v>0.99999999999999989</v>
      </c>
      <c r="H732" t="s">
        <v>6</v>
      </c>
      <c r="I732" t="s">
        <v>14</v>
      </c>
      <c r="J732">
        <v>1.4484300145779901E-2</v>
      </c>
      <c r="M732" s="39"/>
    </row>
    <row r="733" spans="2:13">
      <c r="B733">
        <v>10000729</v>
      </c>
      <c r="C733" s="2">
        <v>56193</v>
      </c>
      <c r="D733" s="5">
        <v>4.24E-2</v>
      </c>
      <c r="E733" s="3">
        <v>2029</v>
      </c>
      <c r="F733" s="3">
        <v>694</v>
      </c>
      <c r="G733" s="3">
        <v>1.0099999999999998</v>
      </c>
      <c r="H733" t="s">
        <v>6</v>
      </c>
      <c r="I733" t="s">
        <v>14</v>
      </c>
      <c r="J733">
        <v>4.3010657421160602E-3</v>
      </c>
      <c r="M733" s="39"/>
    </row>
    <row r="734" spans="2:13">
      <c r="B734">
        <v>10000730</v>
      </c>
      <c r="C734" s="2">
        <v>135032</v>
      </c>
      <c r="D734" s="5">
        <v>5.21E-2</v>
      </c>
      <c r="E734" s="3">
        <v>2029</v>
      </c>
      <c r="F734" s="3">
        <v>773</v>
      </c>
      <c r="G734" s="3">
        <v>0.96000000000000008</v>
      </c>
      <c r="H734" t="s">
        <v>6</v>
      </c>
      <c r="I734" t="s">
        <v>14</v>
      </c>
      <c r="J734" s="78">
        <v>2.64537783853461E-5</v>
      </c>
      <c r="M734" s="39"/>
    </row>
    <row r="735" spans="2:13">
      <c r="B735">
        <v>10000731</v>
      </c>
      <c r="C735" s="2">
        <v>28349</v>
      </c>
      <c r="D735" s="5">
        <v>2.1700000000000001E-2</v>
      </c>
      <c r="E735" s="3">
        <v>2029</v>
      </c>
      <c r="F735" s="3">
        <v>774</v>
      </c>
      <c r="G735" s="3">
        <v>0.84</v>
      </c>
      <c r="H735" t="s">
        <v>6</v>
      </c>
      <c r="I735" t="s">
        <v>14</v>
      </c>
      <c r="J735" s="78">
        <v>1.2737726092017E-5</v>
      </c>
      <c r="M735" s="39"/>
    </row>
    <row r="736" spans="2:13">
      <c r="B736">
        <v>10000732</v>
      </c>
      <c r="C736" s="2">
        <v>121017</v>
      </c>
      <c r="D736" s="5">
        <v>4.3299999999999998E-2</v>
      </c>
      <c r="E736" s="3">
        <v>2029</v>
      </c>
      <c r="F736" s="3">
        <v>612</v>
      </c>
      <c r="G736" s="3">
        <v>0.32999999999999996</v>
      </c>
      <c r="H736" t="s">
        <v>6</v>
      </c>
      <c r="I736" t="s">
        <v>14</v>
      </c>
      <c r="J736">
        <v>1.4185228948627801E-2</v>
      </c>
      <c r="M736" s="39"/>
    </row>
    <row r="737" spans="2:13">
      <c r="B737">
        <v>10000733</v>
      </c>
      <c r="C737" s="2">
        <v>90176</v>
      </c>
      <c r="D737" s="5">
        <v>4.65E-2</v>
      </c>
      <c r="E737" s="3">
        <v>2029</v>
      </c>
      <c r="F737" s="3">
        <v>784</v>
      </c>
      <c r="G737" s="3">
        <v>0.2</v>
      </c>
      <c r="H737" t="s">
        <v>6</v>
      </c>
      <c r="I737" t="s">
        <v>14</v>
      </c>
      <c r="J737" s="78">
        <v>1.9441323168623801E-7</v>
      </c>
      <c r="M737" s="39"/>
    </row>
    <row r="738" spans="2:13">
      <c r="B738">
        <v>10000734</v>
      </c>
      <c r="C738" s="2">
        <v>147828</v>
      </c>
      <c r="D738" s="5">
        <v>2.9899999999999999E-2</v>
      </c>
      <c r="E738" s="3">
        <v>2029</v>
      </c>
      <c r="F738" s="3">
        <v>653</v>
      </c>
      <c r="G738" s="3">
        <v>0.71000000000000008</v>
      </c>
      <c r="H738" t="s">
        <v>6</v>
      </c>
      <c r="I738" t="s">
        <v>14</v>
      </c>
      <c r="J738">
        <v>9.7602203553476298E-3</v>
      </c>
      <c r="M738" s="39"/>
    </row>
    <row r="739" spans="2:13">
      <c r="B739">
        <v>10000735</v>
      </c>
      <c r="C739" s="2">
        <v>193461</v>
      </c>
      <c r="D739" s="5">
        <v>4.2599999999999999E-2</v>
      </c>
      <c r="E739" s="3">
        <v>2029</v>
      </c>
      <c r="F739" s="3">
        <v>765</v>
      </c>
      <c r="G739" s="3">
        <v>0.71000000000000008</v>
      </c>
      <c r="H739" t="s">
        <v>6</v>
      </c>
      <c r="I739" t="s">
        <v>14</v>
      </c>
      <c r="J739" s="78">
        <v>1.0671448322787801E-5</v>
      </c>
      <c r="M739" s="39"/>
    </row>
    <row r="740" spans="2:13">
      <c r="B740">
        <v>10000736</v>
      </c>
      <c r="C740" s="2">
        <v>106902</v>
      </c>
      <c r="D740" s="5">
        <v>7.0000000000000007E-2</v>
      </c>
      <c r="E740" s="3">
        <v>2029</v>
      </c>
      <c r="F740" s="3">
        <v>661</v>
      </c>
      <c r="G740" s="3">
        <v>0.92</v>
      </c>
      <c r="H740" t="s">
        <v>6</v>
      </c>
      <c r="I740" t="s">
        <v>14</v>
      </c>
      <c r="J740">
        <v>1.9169452816293401E-2</v>
      </c>
      <c r="M740" s="39"/>
    </row>
    <row r="741" spans="2:13">
      <c r="B741">
        <v>10000737</v>
      </c>
      <c r="C741" s="2">
        <v>26305</v>
      </c>
      <c r="D741" s="5">
        <v>5.7099999999999998E-2</v>
      </c>
      <c r="E741" s="3">
        <v>2029</v>
      </c>
      <c r="F741" s="3">
        <v>710</v>
      </c>
      <c r="G741" s="3">
        <v>0.2</v>
      </c>
      <c r="H741" t="s">
        <v>6</v>
      </c>
      <c r="I741" t="s">
        <v>14</v>
      </c>
      <c r="J741" s="78">
        <v>1.77035617818676E-5</v>
      </c>
      <c r="M741" s="39"/>
    </row>
    <row r="742" spans="2:13">
      <c r="B742">
        <v>10000738</v>
      </c>
      <c r="C742" s="2">
        <v>20461</v>
      </c>
      <c r="D742" s="5">
        <v>6.7900000000000002E-2</v>
      </c>
      <c r="E742" s="3">
        <v>2029</v>
      </c>
      <c r="F742" s="3">
        <v>793</v>
      </c>
      <c r="G742" s="3">
        <v>0.64</v>
      </c>
      <c r="H742" t="s">
        <v>6</v>
      </c>
      <c r="I742" t="s">
        <v>14</v>
      </c>
      <c r="J742" s="78">
        <v>1.3096307296930501E-6</v>
      </c>
      <c r="M742" s="39"/>
    </row>
    <row r="743" spans="2:13">
      <c r="B743">
        <v>10000739</v>
      </c>
      <c r="C743" s="2">
        <v>191681</v>
      </c>
      <c r="D743" s="5">
        <v>5.4199999999999998E-2</v>
      </c>
      <c r="E743" s="3">
        <v>2029</v>
      </c>
      <c r="F743" s="3">
        <v>729</v>
      </c>
      <c r="G743" s="3">
        <v>0.47</v>
      </c>
      <c r="H743" t="s">
        <v>6</v>
      </c>
      <c r="I743" t="s">
        <v>14</v>
      </c>
      <c r="J743" s="78">
        <v>2.5093566783076E-5</v>
      </c>
      <c r="M743" s="39"/>
    </row>
    <row r="744" spans="2:13">
      <c r="B744">
        <v>10000740</v>
      </c>
      <c r="C744" s="2">
        <v>142284</v>
      </c>
      <c r="D744" s="5">
        <v>2.6499999999999999E-2</v>
      </c>
      <c r="E744" s="3">
        <v>2029</v>
      </c>
      <c r="F744" s="3">
        <v>664</v>
      </c>
      <c r="G744" s="3">
        <v>0.59</v>
      </c>
      <c r="H744" t="s">
        <v>6</v>
      </c>
      <c r="I744" t="s">
        <v>14</v>
      </c>
      <c r="J744">
        <v>2.57289848688734E-3</v>
      </c>
      <c r="M744" s="39"/>
    </row>
    <row r="745" spans="2:13">
      <c r="B745">
        <v>10000741</v>
      </c>
      <c r="C745" s="2">
        <v>189915</v>
      </c>
      <c r="D745" s="5">
        <v>4.53E-2</v>
      </c>
      <c r="E745" s="3">
        <v>2029</v>
      </c>
      <c r="F745" s="3">
        <v>601</v>
      </c>
      <c r="G745" s="3">
        <v>0.88</v>
      </c>
      <c r="H745" t="s">
        <v>6</v>
      </c>
      <c r="I745" t="s">
        <v>14</v>
      </c>
      <c r="J745">
        <v>0.37745641122374002</v>
      </c>
      <c r="M745" s="39"/>
    </row>
    <row r="746" spans="2:13">
      <c r="B746">
        <v>10000742</v>
      </c>
      <c r="C746" s="2">
        <v>67110</v>
      </c>
      <c r="D746" s="5">
        <v>6.0100000000000001E-2</v>
      </c>
      <c r="E746" s="3">
        <v>2029</v>
      </c>
      <c r="F746" s="3">
        <v>689</v>
      </c>
      <c r="G746" s="3">
        <v>0.86</v>
      </c>
      <c r="H746" t="s">
        <v>6</v>
      </c>
      <c r="I746" t="s">
        <v>14</v>
      </c>
      <c r="J746">
        <v>2.52976851029663E-3</v>
      </c>
      <c r="M746" s="39"/>
    </row>
    <row r="747" spans="2:13">
      <c r="B747">
        <v>10000743</v>
      </c>
      <c r="C747" s="2">
        <v>126472</v>
      </c>
      <c r="D747" s="5">
        <v>6.3899999999999998E-2</v>
      </c>
      <c r="E747" s="3">
        <v>2029</v>
      </c>
      <c r="F747" s="3">
        <v>625</v>
      </c>
      <c r="G747" s="3">
        <v>0.39</v>
      </c>
      <c r="H747" t="s">
        <v>6</v>
      </c>
      <c r="I747" t="s">
        <v>14</v>
      </c>
      <c r="J747">
        <v>9.0231424878034396E-3</v>
      </c>
      <c r="M747" s="39"/>
    </row>
    <row r="748" spans="2:13">
      <c r="B748">
        <v>10000744</v>
      </c>
      <c r="C748" s="2">
        <v>94098</v>
      </c>
      <c r="D748" s="5">
        <v>6.3700000000000007E-2</v>
      </c>
      <c r="E748" s="3">
        <v>2029</v>
      </c>
      <c r="F748" s="3">
        <v>681</v>
      </c>
      <c r="G748" s="3">
        <v>0.7599999999999999</v>
      </c>
      <c r="H748" t="s">
        <v>6</v>
      </c>
      <c r="I748" t="s">
        <v>14</v>
      </c>
      <c r="J748">
        <v>2.3579770598138199E-3</v>
      </c>
      <c r="M748" s="39"/>
    </row>
    <row r="749" spans="2:13">
      <c r="B749">
        <v>10000745</v>
      </c>
      <c r="C749" s="2">
        <v>84803</v>
      </c>
      <c r="D749" s="5">
        <v>4.1300000000000003E-2</v>
      </c>
      <c r="E749" s="3">
        <v>2029</v>
      </c>
      <c r="F749" s="3">
        <v>716</v>
      </c>
      <c r="G749" s="3">
        <v>0.29999999999999993</v>
      </c>
      <c r="H749" t="s">
        <v>6</v>
      </c>
      <c r="I749" t="s">
        <v>14</v>
      </c>
      <c r="J749" s="78">
        <v>2.1460024724085099E-5</v>
      </c>
      <c r="M749" s="39"/>
    </row>
    <row r="750" spans="2:13">
      <c r="B750">
        <v>10000746</v>
      </c>
      <c r="C750" s="2">
        <v>184756</v>
      </c>
      <c r="D750" s="5">
        <v>5.8500000000000003E-2</v>
      </c>
      <c r="E750" s="3">
        <v>2029</v>
      </c>
      <c r="F750" s="3">
        <v>715</v>
      </c>
      <c r="G750" s="3">
        <v>0.4</v>
      </c>
      <c r="H750" t="s">
        <v>6</v>
      </c>
      <c r="I750" t="s">
        <v>14</v>
      </c>
      <c r="J750" s="78">
        <v>3.9859938898363E-5</v>
      </c>
      <c r="M750" s="39"/>
    </row>
    <row r="751" spans="2:13">
      <c r="B751">
        <v>10000747</v>
      </c>
      <c r="C751" s="2">
        <v>24501</v>
      </c>
      <c r="D751" s="5">
        <v>4.5199999999999997E-2</v>
      </c>
      <c r="E751" s="3">
        <v>2029</v>
      </c>
      <c r="F751" s="3">
        <v>786</v>
      </c>
      <c r="G751" s="3">
        <v>1.06</v>
      </c>
      <c r="H751" t="s">
        <v>6</v>
      </c>
      <c r="I751" t="s">
        <v>14</v>
      </c>
      <c r="J751" s="78">
        <v>2.0927536408797298E-5</v>
      </c>
      <c r="M751" s="39"/>
    </row>
    <row r="752" spans="2:13">
      <c r="B752">
        <v>10000748</v>
      </c>
      <c r="C752" s="2">
        <v>35063</v>
      </c>
      <c r="D752" s="5">
        <v>5.7299999999999997E-2</v>
      </c>
      <c r="E752" s="3">
        <v>2029</v>
      </c>
      <c r="F752" s="3">
        <v>780</v>
      </c>
      <c r="G752" s="3">
        <v>0.2</v>
      </c>
      <c r="H752" t="s">
        <v>6</v>
      </c>
      <c r="I752" t="s">
        <v>14</v>
      </c>
      <c r="J752" s="78">
        <v>2.4810538933994902E-7</v>
      </c>
      <c r="M752" s="39"/>
    </row>
    <row r="753" spans="2:13">
      <c r="B753">
        <v>10000749</v>
      </c>
      <c r="C753" s="2">
        <v>41043</v>
      </c>
      <c r="D753" s="5">
        <v>2.76E-2</v>
      </c>
      <c r="E753" s="3">
        <v>2029</v>
      </c>
      <c r="F753" s="3">
        <v>693</v>
      </c>
      <c r="G753" s="3">
        <v>0.7599999999999999</v>
      </c>
      <c r="H753" t="s">
        <v>6</v>
      </c>
      <c r="I753" t="s">
        <v>14</v>
      </c>
      <c r="J753">
        <v>1.13589984455646E-3</v>
      </c>
      <c r="M753" s="39"/>
    </row>
    <row r="754" spans="2:13">
      <c r="B754">
        <v>10000750</v>
      </c>
      <c r="C754" s="2">
        <v>15547</v>
      </c>
      <c r="D754" s="5">
        <v>6.5699999999999995E-2</v>
      </c>
      <c r="E754" s="3">
        <v>2029</v>
      </c>
      <c r="F754" s="3">
        <v>615</v>
      </c>
      <c r="G754" s="3">
        <v>0.76999999999999991</v>
      </c>
      <c r="H754" t="s">
        <v>6</v>
      </c>
      <c r="I754" t="s">
        <v>14</v>
      </c>
      <c r="J754">
        <v>0.122609242280391</v>
      </c>
      <c r="M754" s="39"/>
    </row>
    <row r="755" spans="2:13">
      <c r="B755">
        <v>10000751</v>
      </c>
      <c r="C755" s="2">
        <v>50975</v>
      </c>
      <c r="D755" s="5">
        <v>3.9699999999999999E-2</v>
      </c>
      <c r="E755" s="3">
        <v>2029</v>
      </c>
      <c r="F755" s="3">
        <v>775</v>
      </c>
      <c r="G755" s="3">
        <v>0.85</v>
      </c>
      <c r="H755" t="s">
        <v>6</v>
      </c>
      <c r="I755" t="s">
        <v>14</v>
      </c>
      <c r="J755" s="78">
        <v>1.2672374933316E-5</v>
      </c>
      <c r="M755" s="39"/>
    </row>
    <row r="756" spans="2:13">
      <c r="B756">
        <v>10000752</v>
      </c>
      <c r="C756" s="2">
        <v>164032</v>
      </c>
      <c r="D756" s="5">
        <v>2.1299999999999999E-2</v>
      </c>
      <c r="E756" s="3">
        <v>2029</v>
      </c>
      <c r="F756" s="3">
        <v>770</v>
      </c>
      <c r="G756" s="3">
        <v>0.26</v>
      </c>
      <c r="H756" t="s">
        <v>6</v>
      </c>
      <c r="I756" t="s">
        <v>14</v>
      </c>
      <c r="J756" s="78">
        <v>6.3807850446945597E-7</v>
      </c>
      <c r="M756" s="39"/>
    </row>
    <row r="757" spans="2:13">
      <c r="B757">
        <v>10000753</v>
      </c>
      <c r="C757" s="2">
        <v>130625</v>
      </c>
      <c r="D757" s="5">
        <v>4.4999999999999998E-2</v>
      </c>
      <c r="E757" s="3">
        <v>2029</v>
      </c>
      <c r="F757" s="3">
        <v>607</v>
      </c>
      <c r="G757" s="3">
        <v>0.51</v>
      </c>
      <c r="H757" t="s">
        <v>6</v>
      </c>
      <c r="I757" t="s">
        <v>14</v>
      </c>
      <c r="J757">
        <v>5.0612609865136098E-2</v>
      </c>
      <c r="M757" s="39"/>
    </row>
    <row r="758" spans="2:13">
      <c r="B758">
        <v>10000754</v>
      </c>
      <c r="C758" s="2">
        <v>98301</v>
      </c>
      <c r="D758" s="5">
        <v>4.2200000000000001E-2</v>
      </c>
      <c r="E758" s="3">
        <v>2029</v>
      </c>
      <c r="F758" s="3">
        <v>722</v>
      </c>
      <c r="G758" s="3">
        <v>0.2</v>
      </c>
      <c r="H758" t="s">
        <v>6</v>
      </c>
      <c r="I758" t="s">
        <v>14</v>
      </c>
      <c r="J758" s="78">
        <v>8.5179175991324008E-6</v>
      </c>
      <c r="M758" s="39"/>
    </row>
    <row r="759" spans="2:13">
      <c r="B759">
        <v>10000755</v>
      </c>
      <c r="C759" s="2">
        <v>156036</v>
      </c>
      <c r="D759" s="5">
        <v>4.7899999999999998E-2</v>
      </c>
      <c r="E759" s="3">
        <v>2029</v>
      </c>
      <c r="F759" s="3">
        <v>747</v>
      </c>
      <c r="G759" s="3">
        <v>0.78999999999999992</v>
      </c>
      <c r="H759" t="s">
        <v>6</v>
      </c>
      <c r="I759" t="s">
        <v>14</v>
      </c>
      <c r="J759" s="78">
        <v>4.9974970402096901E-5</v>
      </c>
      <c r="M759" s="39"/>
    </row>
    <row r="760" spans="2:13">
      <c r="B760">
        <v>10000756</v>
      </c>
      <c r="C760" s="2">
        <v>102554</v>
      </c>
      <c r="D760" s="5">
        <v>2.4899999999999999E-2</v>
      </c>
      <c r="E760" s="3">
        <v>2029</v>
      </c>
      <c r="F760" s="3">
        <v>755</v>
      </c>
      <c r="G760" s="3">
        <v>0.99999999999999989</v>
      </c>
      <c r="H760" t="s">
        <v>6</v>
      </c>
      <c r="I760" t="s">
        <v>14</v>
      </c>
      <c r="J760" s="78">
        <v>9.9089512754936397E-5</v>
      </c>
      <c r="M760" s="39"/>
    </row>
    <row r="761" spans="2:13">
      <c r="B761">
        <v>10000757</v>
      </c>
      <c r="C761" s="2">
        <v>151037</v>
      </c>
      <c r="D761" s="5">
        <v>4.0599999999999997E-2</v>
      </c>
      <c r="E761" s="3">
        <v>2029</v>
      </c>
      <c r="F761" s="3">
        <v>659</v>
      </c>
      <c r="G761" s="3">
        <v>1.0499999999999998</v>
      </c>
      <c r="H761" t="s">
        <v>6</v>
      </c>
      <c r="I761" t="s">
        <v>14</v>
      </c>
      <c r="J761">
        <v>4.3628031141252403E-2</v>
      </c>
      <c r="M761" s="39"/>
    </row>
    <row r="762" spans="2:13">
      <c r="B762">
        <v>10000758</v>
      </c>
      <c r="C762" s="2">
        <v>118491</v>
      </c>
      <c r="D762" s="5">
        <v>2.4899999999999999E-2</v>
      </c>
      <c r="E762" s="3">
        <v>2029</v>
      </c>
      <c r="F762" s="3">
        <v>668</v>
      </c>
      <c r="G762" s="3">
        <v>0.57999999999999996</v>
      </c>
      <c r="H762" t="s">
        <v>6</v>
      </c>
      <c r="I762" t="s">
        <v>14</v>
      </c>
      <c r="J762">
        <v>1.9079105898558899E-3</v>
      </c>
      <c r="M762" s="39"/>
    </row>
    <row r="763" spans="2:13">
      <c r="B763">
        <v>10000759</v>
      </c>
      <c r="C763" s="2">
        <v>198867</v>
      </c>
      <c r="D763" s="5">
        <v>6.8599999999999994E-2</v>
      </c>
      <c r="E763" s="3">
        <v>2029</v>
      </c>
      <c r="F763" s="3">
        <v>627</v>
      </c>
      <c r="G763" s="3">
        <v>0.2</v>
      </c>
      <c r="H763" t="s">
        <v>6</v>
      </c>
      <c r="I763" t="s">
        <v>14</v>
      </c>
      <c r="J763">
        <v>2.7829082798617299E-3</v>
      </c>
      <c r="M763" s="39"/>
    </row>
    <row r="764" spans="2:13">
      <c r="B764">
        <v>10000760</v>
      </c>
      <c r="C764" s="2">
        <v>198889</v>
      </c>
      <c r="D764" s="5">
        <v>3.9300000000000002E-2</v>
      </c>
      <c r="E764" s="3">
        <v>2029</v>
      </c>
      <c r="F764" s="3">
        <v>690</v>
      </c>
      <c r="G764" s="3">
        <v>0.22999999999999998</v>
      </c>
      <c r="H764" t="s">
        <v>6</v>
      </c>
      <c r="I764" t="s">
        <v>14</v>
      </c>
      <c r="J764" s="78">
        <v>7.0846862190228194E-5</v>
      </c>
      <c r="M764" s="39"/>
    </row>
    <row r="765" spans="2:13">
      <c r="B765">
        <v>10000761</v>
      </c>
      <c r="C765" s="2">
        <v>112734</v>
      </c>
      <c r="D765" s="5">
        <v>3.1199999999999999E-2</v>
      </c>
      <c r="E765" s="3">
        <v>2029</v>
      </c>
      <c r="F765" s="3">
        <v>719</v>
      </c>
      <c r="G765" s="3">
        <v>0.95000000000000007</v>
      </c>
      <c r="H765" t="s">
        <v>6</v>
      </c>
      <c r="I765" t="s">
        <v>14</v>
      </c>
      <c r="J765">
        <v>6.7259516809611895E-4</v>
      </c>
      <c r="M765" s="39"/>
    </row>
    <row r="766" spans="2:13">
      <c r="B766">
        <v>10000762</v>
      </c>
      <c r="C766" s="2">
        <v>130523</v>
      </c>
      <c r="D766" s="5">
        <v>3.04E-2</v>
      </c>
      <c r="E766" s="3">
        <v>2029</v>
      </c>
      <c r="F766" s="3">
        <v>656</v>
      </c>
      <c r="G766" s="3">
        <v>0.27</v>
      </c>
      <c r="H766" t="s">
        <v>6</v>
      </c>
      <c r="I766" t="s">
        <v>14</v>
      </c>
      <c r="J766">
        <v>7.03491568162366E-4</v>
      </c>
      <c r="M766" s="39"/>
    </row>
    <row r="767" spans="2:13">
      <c r="B767">
        <v>10000763</v>
      </c>
      <c r="C767" s="2">
        <v>65488</v>
      </c>
      <c r="D767" s="5">
        <v>6.25E-2</v>
      </c>
      <c r="E767" s="3">
        <v>2029</v>
      </c>
      <c r="F767" s="3">
        <v>632</v>
      </c>
      <c r="G767" s="3">
        <v>0.2</v>
      </c>
      <c r="H767" t="s">
        <v>6</v>
      </c>
      <c r="I767" t="s">
        <v>14</v>
      </c>
      <c r="J767">
        <v>2.0531873152670101E-3</v>
      </c>
      <c r="M767" s="39"/>
    </row>
    <row r="768" spans="2:13">
      <c r="B768">
        <v>10000764</v>
      </c>
      <c r="C768" s="2">
        <v>45397</v>
      </c>
      <c r="D768" s="5">
        <v>2.86E-2</v>
      </c>
      <c r="E768" s="3">
        <v>2029</v>
      </c>
      <c r="F768" s="3">
        <v>782</v>
      </c>
      <c r="G768" s="3">
        <v>0.26</v>
      </c>
      <c r="H768" t="s">
        <v>6</v>
      </c>
      <c r="I768" t="s">
        <v>14</v>
      </c>
      <c r="J768" s="78">
        <v>3.0700330610903099E-7</v>
      </c>
      <c r="M768" s="39"/>
    </row>
    <row r="769" spans="2:13">
      <c r="B769">
        <v>10000765</v>
      </c>
      <c r="C769" s="2">
        <v>123658</v>
      </c>
      <c r="D769" s="5">
        <v>3.04E-2</v>
      </c>
      <c r="E769" s="3">
        <v>2029</v>
      </c>
      <c r="F769" s="3">
        <v>777</v>
      </c>
      <c r="G769" s="3">
        <v>0.27</v>
      </c>
      <c r="H769" t="s">
        <v>6</v>
      </c>
      <c r="I769" t="s">
        <v>14</v>
      </c>
      <c r="J769" s="78">
        <v>4.40326351796356E-7</v>
      </c>
      <c r="M769" s="39"/>
    </row>
    <row r="770" spans="2:13">
      <c r="B770">
        <v>10000766</v>
      </c>
      <c r="C770" s="2">
        <v>69727</v>
      </c>
      <c r="D770" s="5">
        <v>4.6600000000000003E-2</v>
      </c>
      <c r="E770" s="3">
        <v>2029</v>
      </c>
      <c r="F770" s="3">
        <v>684</v>
      </c>
      <c r="G770" s="3">
        <v>1.02</v>
      </c>
      <c r="H770" t="s">
        <v>6</v>
      </c>
      <c r="I770" t="s">
        <v>14</v>
      </c>
      <c r="J770">
        <v>8.3336127665676902E-3</v>
      </c>
      <c r="M770" s="39"/>
    </row>
    <row r="771" spans="2:13">
      <c r="B771">
        <v>10000767</v>
      </c>
      <c r="C771" s="2">
        <v>193267</v>
      </c>
      <c r="D771" s="5">
        <v>4.1700000000000001E-2</v>
      </c>
      <c r="E771" s="3">
        <v>2029</v>
      </c>
      <c r="F771" s="3">
        <v>795</v>
      </c>
      <c r="G771" s="3">
        <v>0.38</v>
      </c>
      <c r="H771" t="s">
        <v>6</v>
      </c>
      <c r="I771" t="s">
        <v>14</v>
      </c>
      <c r="J771" s="78">
        <v>2.7155538741124098E-7</v>
      </c>
      <c r="M771" s="39"/>
    </row>
    <row r="772" spans="2:13">
      <c r="B772">
        <v>10000768</v>
      </c>
      <c r="C772" s="2">
        <v>131577</v>
      </c>
      <c r="D772" s="5">
        <v>3.7199999999999997E-2</v>
      </c>
      <c r="E772" s="3">
        <v>2029</v>
      </c>
      <c r="F772" s="3">
        <v>733</v>
      </c>
      <c r="G772" s="3">
        <v>1.0099999999999998</v>
      </c>
      <c r="H772" t="s">
        <v>6</v>
      </c>
      <c r="I772" t="s">
        <v>14</v>
      </c>
      <c r="J772">
        <v>4.0054160332871601E-4</v>
      </c>
      <c r="M772" s="39"/>
    </row>
    <row r="773" spans="2:13">
      <c r="B773">
        <v>10000769</v>
      </c>
      <c r="C773" s="2">
        <v>93764</v>
      </c>
      <c r="D773" s="5">
        <v>3.5299999999999998E-2</v>
      </c>
      <c r="E773" s="3">
        <v>2029</v>
      </c>
      <c r="F773" s="3">
        <v>776</v>
      </c>
      <c r="G773" s="3">
        <v>0.35</v>
      </c>
      <c r="H773" t="s">
        <v>6</v>
      </c>
      <c r="I773" t="s">
        <v>14</v>
      </c>
      <c r="J773" s="78">
        <v>7.3147854474193204E-7</v>
      </c>
      <c r="M773" s="39"/>
    </row>
    <row r="774" spans="2:13">
      <c r="B774">
        <v>10000770</v>
      </c>
      <c r="C774" s="2">
        <v>128287</v>
      </c>
      <c r="D774" s="5">
        <v>5.1900000000000002E-2</v>
      </c>
      <c r="E774" s="3">
        <v>2029</v>
      </c>
      <c r="F774" s="3">
        <v>656</v>
      </c>
      <c r="G774" s="3">
        <v>0.21999999999999997</v>
      </c>
      <c r="H774" t="s">
        <v>6</v>
      </c>
      <c r="I774" t="s">
        <v>14</v>
      </c>
      <c r="J774">
        <v>5.3224907020292902E-4</v>
      </c>
      <c r="M774" s="39"/>
    </row>
    <row r="775" spans="2:13">
      <c r="B775">
        <v>10000771</v>
      </c>
      <c r="C775" s="2">
        <v>24945</v>
      </c>
      <c r="D775" s="5">
        <v>3.5499999999999997E-2</v>
      </c>
      <c r="E775" s="3">
        <v>2029</v>
      </c>
      <c r="F775" s="3">
        <v>693</v>
      </c>
      <c r="G775" s="3">
        <v>0.2</v>
      </c>
      <c r="H775" t="s">
        <v>6</v>
      </c>
      <c r="I775" t="s">
        <v>14</v>
      </c>
      <c r="J775" s="78">
        <v>4.9907506571644802E-5</v>
      </c>
      <c r="M775" s="39"/>
    </row>
    <row r="776" spans="2:13">
      <c r="B776">
        <v>10000772</v>
      </c>
      <c r="C776" s="2">
        <v>15599</v>
      </c>
      <c r="D776" s="5">
        <v>5.0299999999999997E-2</v>
      </c>
      <c r="E776" s="3">
        <v>2029</v>
      </c>
      <c r="F776" s="3">
        <v>678</v>
      </c>
      <c r="G776" s="3">
        <v>0.2</v>
      </c>
      <c r="H776" t="s">
        <v>6</v>
      </c>
      <c r="I776" t="s">
        <v>14</v>
      </c>
      <c r="J776">
        <v>1.2453673224453E-4</v>
      </c>
      <c r="M776" s="39"/>
    </row>
    <row r="777" spans="2:13">
      <c r="B777">
        <v>10000773</v>
      </c>
      <c r="C777" s="2">
        <v>188514</v>
      </c>
      <c r="D777" s="5">
        <v>4.0800000000000003E-2</v>
      </c>
      <c r="E777" s="3">
        <v>2029</v>
      </c>
      <c r="F777" s="3">
        <v>700</v>
      </c>
      <c r="G777" s="3">
        <v>0.98999999999999988</v>
      </c>
      <c r="H777" t="s">
        <v>6</v>
      </c>
      <c r="I777" t="s">
        <v>14</v>
      </c>
      <c r="J777">
        <v>2.6725930160229998E-3</v>
      </c>
      <c r="M777" s="39"/>
    </row>
    <row r="778" spans="2:13">
      <c r="B778">
        <v>10000774</v>
      </c>
      <c r="C778" s="2">
        <v>180041</v>
      </c>
      <c r="D778" s="5">
        <v>6.2899999999999998E-2</v>
      </c>
      <c r="E778" s="3">
        <v>2029</v>
      </c>
      <c r="F778" s="3">
        <v>712</v>
      </c>
      <c r="G778" s="3">
        <v>0.55999999999999994</v>
      </c>
      <c r="H778" t="s">
        <v>6</v>
      </c>
      <c r="I778" t="s">
        <v>14</v>
      </c>
      <c r="J778">
        <v>1.16905474571725E-4</v>
      </c>
      <c r="M778" s="39"/>
    </row>
    <row r="779" spans="2:13">
      <c r="B779">
        <v>10000775</v>
      </c>
      <c r="C779" s="2">
        <v>162184</v>
      </c>
      <c r="D779" s="5">
        <v>4.7100000000000003E-2</v>
      </c>
      <c r="E779" s="3">
        <v>2029</v>
      </c>
      <c r="F779" s="3">
        <v>778</v>
      </c>
      <c r="G779" s="3">
        <v>0.21999999999999997</v>
      </c>
      <c r="H779" t="s">
        <v>6</v>
      </c>
      <c r="I779" t="s">
        <v>14</v>
      </c>
      <c r="J779" s="78">
        <v>3.1338537929712798E-7</v>
      </c>
      <c r="M779" s="39"/>
    </row>
    <row r="780" spans="2:13">
      <c r="B780">
        <v>10000776</v>
      </c>
      <c r="C780" s="2">
        <v>74037</v>
      </c>
      <c r="D780" s="5">
        <v>5.8400000000000001E-2</v>
      </c>
      <c r="E780" s="3">
        <v>2029</v>
      </c>
      <c r="F780" s="3">
        <v>709</v>
      </c>
      <c r="G780" s="3">
        <v>1.0099999999999998</v>
      </c>
      <c r="H780" t="s">
        <v>6</v>
      </c>
      <c r="I780" t="s">
        <v>14</v>
      </c>
      <c r="J780">
        <v>1.7279570361935499E-3</v>
      </c>
      <c r="M780" s="39"/>
    </row>
    <row r="781" spans="2:13">
      <c r="B781">
        <v>10000777</v>
      </c>
      <c r="C781" s="2">
        <v>151497</v>
      </c>
      <c r="D781" s="5">
        <v>4.48E-2</v>
      </c>
      <c r="E781" s="3">
        <v>2029</v>
      </c>
      <c r="F781" s="3">
        <v>609</v>
      </c>
      <c r="G781" s="3">
        <v>1.0499999999999998</v>
      </c>
      <c r="H781" t="s">
        <v>6</v>
      </c>
      <c r="I781" t="s">
        <v>14</v>
      </c>
      <c r="J781">
        <v>0.49022608072197998</v>
      </c>
      <c r="M781" s="39"/>
    </row>
    <row r="782" spans="2:13">
      <c r="B782">
        <v>10000778</v>
      </c>
      <c r="C782" s="2">
        <v>133835</v>
      </c>
      <c r="D782" s="5">
        <v>2.23E-2</v>
      </c>
      <c r="E782" s="3">
        <v>2029</v>
      </c>
      <c r="F782" s="3">
        <v>784</v>
      </c>
      <c r="G782" s="3">
        <v>0.25</v>
      </c>
      <c r="H782" t="s">
        <v>6</v>
      </c>
      <c r="I782" t="s">
        <v>14</v>
      </c>
      <c r="J782" s="78">
        <v>2.5700655072937602E-7</v>
      </c>
      <c r="M782" s="39"/>
    </row>
    <row r="783" spans="2:13">
      <c r="B783">
        <v>10000779</v>
      </c>
      <c r="C783" s="2">
        <v>23230</v>
      </c>
      <c r="D783" s="5">
        <v>4.7699999999999999E-2</v>
      </c>
      <c r="E783" s="3">
        <v>2029</v>
      </c>
      <c r="F783" s="3">
        <v>779</v>
      </c>
      <c r="G783" s="3">
        <v>0.29999999999999993</v>
      </c>
      <c r="H783" t="s">
        <v>6</v>
      </c>
      <c r="I783" t="s">
        <v>14</v>
      </c>
      <c r="J783" s="78">
        <v>4.6084036040479898E-7</v>
      </c>
      <c r="M783" s="39"/>
    </row>
    <row r="784" spans="2:13">
      <c r="B784">
        <v>10000780</v>
      </c>
      <c r="C784" s="2">
        <v>198508</v>
      </c>
      <c r="D784" s="5">
        <v>3.78E-2</v>
      </c>
      <c r="E784" s="3">
        <v>2029</v>
      </c>
      <c r="F784" s="3">
        <v>747</v>
      </c>
      <c r="G784" s="3">
        <v>0.98999999999999988</v>
      </c>
      <c r="H784" t="s">
        <v>6</v>
      </c>
      <c r="I784" t="s">
        <v>14</v>
      </c>
      <c r="J784">
        <v>1.5260950027566801E-4</v>
      </c>
      <c r="M784" s="39"/>
    </row>
    <row r="785" spans="2:13">
      <c r="B785">
        <v>10000781</v>
      </c>
      <c r="C785" s="2">
        <v>107435</v>
      </c>
      <c r="D785" s="5">
        <v>5.5800000000000002E-2</v>
      </c>
      <c r="E785" s="3">
        <v>2029</v>
      </c>
      <c r="F785" s="3">
        <v>726</v>
      </c>
      <c r="G785" s="3">
        <v>0.47</v>
      </c>
      <c r="H785" t="s">
        <v>6</v>
      </c>
      <c r="I785" t="s">
        <v>14</v>
      </c>
      <c r="J785" s="78">
        <v>3.0129575321607601E-5</v>
      </c>
      <c r="M785" s="39"/>
    </row>
    <row r="786" spans="2:13">
      <c r="B786">
        <v>10000782</v>
      </c>
      <c r="C786" s="2">
        <v>184285</v>
      </c>
      <c r="D786" s="5">
        <v>6.93E-2</v>
      </c>
      <c r="E786" s="3">
        <v>2029</v>
      </c>
      <c r="F786" s="3">
        <v>629</v>
      </c>
      <c r="G786" s="3">
        <v>0.5</v>
      </c>
      <c r="H786" t="s">
        <v>6</v>
      </c>
      <c r="I786" t="s">
        <v>14</v>
      </c>
      <c r="J786">
        <v>1.30129522492887E-2</v>
      </c>
      <c r="M786" s="39"/>
    </row>
    <row r="787" spans="2:13">
      <c r="B787">
        <v>10000783</v>
      </c>
      <c r="C787" s="2">
        <v>58830</v>
      </c>
      <c r="D787" s="5">
        <v>6.8199999999999997E-2</v>
      </c>
      <c r="E787" s="3">
        <v>2029</v>
      </c>
      <c r="F787" s="3">
        <v>786</v>
      </c>
      <c r="G787" s="3">
        <v>0.84</v>
      </c>
      <c r="H787" t="s">
        <v>6</v>
      </c>
      <c r="I787" t="s">
        <v>14</v>
      </c>
      <c r="J787" s="78">
        <v>6.1286323639354503E-6</v>
      </c>
      <c r="M787" s="39"/>
    </row>
    <row r="788" spans="2:13">
      <c r="B788">
        <v>10000784</v>
      </c>
      <c r="C788" s="2">
        <v>15885</v>
      </c>
      <c r="D788" s="5">
        <v>6.6799999999999998E-2</v>
      </c>
      <c r="E788" s="3">
        <v>2029</v>
      </c>
      <c r="F788" s="3">
        <v>673</v>
      </c>
      <c r="G788" s="3">
        <v>0.82</v>
      </c>
      <c r="H788" t="s">
        <v>6</v>
      </c>
      <c r="I788" t="s">
        <v>14</v>
      </c>
      <c r="J788">
        <v>5.3520126858270798E-3</v>
      </c>
      <c r="M788" s="39"/>
    </row>
    <row r="789" spans="2:13">
      <c r="B789">
        <v>10000785</v>
      </c>
      <c r="C789" s="2">
        <v>181399</v>
      </c>
      <c r="D789" s="5">
        <v>5.2600000000000001E-2</v>
      </c>
      <c r="E789" s="3">
        <v>2029</v>
      </c>
      <c r="F789" s="3">
        <v>798</v>
      </c>
      <c r="G789" s="3">
        <v>0.80999999999999994</v>
      </c>
      <c r="H789" t="s">
        <v>6</v>
      </c>
      <c r="I789" t="s">
        <v>14</v>
      </c>
      <c r="J789" s="78">
        <v>2.4940370600066801E-6</v>
      </c>
      <c r="M789" s="39"/>
    </row>
    <row r="790" spans="2:13">
      <c r="B790">
        <v>10000786</v>
      </c>
      <c r="C790" s="2">
        <v>155313</v>
      </c>
      <c r="D790" s="5">
        <v>4.3799999999999999E-2</v>
      </c>
      <c r="E790" s="3">
        <v>2029</v>
      </c>
      <c r="F790" s="3">
        <v>734</v>
      </c>
      <c r="G790" s="3">
        <v>0.89</v>
      </c>
      <c r="H790" t="s">
        <v>6</v>
      </c>
      <c r="I790" t="s">
        <v>14</v>
      </c>
      <c r="J790">
        <v>1.92901708169971E-4</v>
      </c>
      <c r="M790" s="39"/>
    </row>
    <row r="791" spans="2:13">
      <c r="B791">
        <v>10000787</v>
      </c>
      <c r="C791" s="2">
        <v>20842</v>
      </c>
      <c r="D791" s="5">
        <v>3.4000000000000002E-2</v>
      </c>
      <c r="E791" s="3">
        <v>2029</v>
      </c>
      <c r="F791" s="3">
        <v>613</v>
      </c>
      <c r="G791" s="3">
        <v>0.28000000000000003</v>
      </c>
      <c r="H791" t="s">
        <v>6</v>
      </c>
      <c r="I791" t="s">
        <v>14</v>
      </c>
      <c r="J791">
        <v>1.0137246574846499E-2</v>
      </c>
      <c r="M791" s="39"/>
    </row>
    <row r="792" spans="2:13">
      <c r="B792">
        <v>10000788</v>
      </c>
      <c r="C792" s="2">
        <v>91678</v>
      </c>
      <c r="D792" s="5">
        <v>6.5299999999999997E-2</v>
      </c>
      <c r="E792" s="3">
        <v>2029</v>
      </c>
      <c r="F792" s="3">
        <v>691</v>
      </c>
      <c r="G792" s="3">
        <v>0.59</v>
      </c>
      <c r="H792" t="s">
        <v>6</v>
      </c>
      <c r="I792" t="s">
        <v>14</v>
      </c>
      <c r="J792">
        <v>4.9708463515510404E-4</v>
      </c>
      <c r="M792" s="39"/>
    </row>
    <row r="793" spans="2:13">
      <c r="B793">
        <v>10000789</v>
      </c>
      <c r="C793" s="2">
        <v>94392</v>
      </c>
      <c r="D793" s="5">
        <v>2.47E-2</v>
      </c>
      <c r="E793" s="3">
        <v>2029</v>
      </c>
      <c r="F793" s="3">
        <v>719</v>
      </c>
      <c r="G793" s="3">
        <v>0.71000000000000008</v>
      </c>
      <c r="H793" t="s">
        <v>6</v>
      </c>
      <c r="I793" t="s">
        <v>14</v>
      </c>
      <c r="J793">
        <v>1.76246731850768E-4</v>
      </c>
      <c r="M793" s="39"/>
    </row>
    <row r="794" spans="2:13">
      <c r="B794">
        <v>10000790</v>
      </c>
      <c r="C794" s="2">
        <v>117116</v>
      </c>
      <c r="D794" s="5">
        <v>4.53E-2</v>
      </c>
      <c r="E794" s="3">
        <v>2029</v>
      </c>
      <c r="F794" s="3">
        <v>740</v>
      </c>
      <c r="G794" s="3">
        <v>0.44999999999999996</v>
      </c>
      <c r="H794" t="s">
        <v>6</v>
      </c>
      <c r="I794" t="s">
        <v>14</v>
      </c>
      <c r="J794" s="78">
        <v>1.1476972583346001E-5</v>
      </c>
      <c r="M794" s="39"/>
    </row>
    <row r="795" spans="2:13">
      <c r="B795">
        <v>10000791</v>
      </c>
      <c r="C795" s="2">
        <v>108660</v>
      </c>
      <c r="D795" s="5">
        <v>2.8400000000000002E-2</v>
      </c>
      <c r="E795" s="3">
        <v>2029</v>
      </c>
      <c r="F795" s="3">
        <v>610</v>
      </c>
      <c r="G795" s="3">
        <v>0.2</v>
      </c>
      <c r="H795" t="s">
        <v>6</v>
      </c>
      <c r="I795" t="s">
        <v>14</v>
      </c>
      <c r="J795">
        <v>7.8059364616228002E-3</v>
      </c>
      <c r="M795" s="39"/>
    </row>
    <row r="796" spans="2:13">
      <c r="B796">
        <v>10000792</v>
      </c>
      <c r="C796" s="2">
        <v>17011</v>
      </c>
      <c r="D796" s="5">
        <v>2.7099999999999999E-2</v>
      </c>
      <c r="E796" s="3">
        <v>2029</v>
      </c>
      <c r="F796" s="3">
        <v>604</v>
      </c>
      <c r="G796" s="3">
        <v>0.87</v>
      </c>
      <c r="H796" t="s">
        <v>6</v>
      </c>
      <c r="I796" t="s">
        <v>14</v>
      </c>
      <c r="J796">
        <v>0.32320481402289403</v>
      </c>
      <c r="M796" s="39"/>
    </row>
    <row r="797" spans="2:13">
      <c r="B797">
        <v>10000793</v>
      </c>
      <c r="C797" s="2">
        <v>44627</v>
      </c>
      <c r="D797" s="5">
        <v>2.3599999999999999E-2</v>
      </c>
      <c r="E797" s="3">
        <v>2029</v>
      </c>
      <c r="F797" s="3">
        <v>780</v>
      </c>
      <c r="G797" s="3">
        <v>0.4</v>
      </c>
      <c r="H797" t="s">
        <v>6</v>
      </c>
      <c r="I797" t="s">
        <v>14</v>
      </c>
      <c r="J797" s="78">
        <v>7.5772144634440597E-7</v>
      </c>
      <c r="M797" s="39"/>
    </row>
    <row r="798" spans="2:13">
      <c r="B798">
        <v>10000794</v>
      </c>
      <c r="C798" s="2">
        <v>32500</v>
      </c>
      <c r="D798" s="5">
        <v>5.21E-2</v>
      </c>
      <c r="E798" s="3">
        <v>2029</v>
      </c>
      <c r="F798" s="3">
        <v>666</v>
      </c>
      <c r="G798" s="3">
        <v>0.2</v>
      </c>
      <c r="H798" t="s">
        <v>6</v>
      </c>
      <c r="I798" t="s">
        <v>14</v>
      </c>
      <c r="J798">
        <v>2.5880362147490398E-4</v>
      </c>
      <c r="M798" s="39"/>
    </row>
    <row r="799" spans="2:13">
      <c r="B799">
        <v>10000795</v>
      </c>
      <c r="C799" s="2">
        <v>31384</v>
      </c>
      <c r="D799" s="5">
        <v>4.1799999999999997E-2</v>
      </c>
      <c r="E799" s="3">
        <v>2029</v>
      </c>
      <c r="F799" s="3">
        <v>655</v>
      </c>
      <c r="G799" s="3">
        <v>0.91</v>
      </c>
      <c r="H799" t="s">
        <v>6</v>
      </c>
      <c r="I799" t="s">
        <v>14</v>
      </c>
      <c r="J799">
        <v>2.5954746431099102E-2</v>
      </c>
      <c r="M799" s="39"/>
    </row>
    <row r="800" spans="2:13">
      <c r="B800">
        <v>10000796</v>
      </c>
      <c r="C800" s="2">
        <v>178422</v>
      </c>
      <c r="D800" s="5">
        <v>2.75E-2</v>
      </c>
      <c r="E800" s="3">
        <v>2029</v>
      </c>
      <c r="F800" s="3">
        <v>746</v>
      </c>
      <c r="G800" s="3">
        <v>0.2</v>
      </c>
      <c r="H800" t="s">
        <v>6</v>
      </c>
      <c r="I800" t="s">
        <v>14</v>
      </c>
      <c r="J800" s="78">
        <v>1.9718499594885199E-6</v>
      </c>
      <c r="M800" s="39"/>
    </row>
    <row r="801" spans="2:13">
      <c r="B801">
        <v>10000797</v>
      </c>
      <c r="C801" s="2">
        <v>147462</v>
      </c>
      <c r="D801" s="5">
        <v>6.1699999999999998E-2</v>
      </c>
      <c r="E801" s="3">
        <v>2029</v>
      </c>
      <c r="F801" s="3">
        <v>795</v>
      </c>
      <c r="G801" s="3">
        <v>1.0499999999999998</v>
      </c>
      <c r="H801" t="s">
        <v>6</v>
      </c>
      <c r="I801" t="s">
        <v>14</v>
      </c>
      <c r="J801" s="78">
        <v>1.1433524980313901E-5</v>
      </c>
      <c r="M801" s="39"/>
    </row>
    <row r="802" spans="2:13">
      <c r="B802">
        <v>10000798</v>
      </c>
      <c r="C802" s="2">
        <v>80847</v>
      </c>
      <c r="D802" s="5">
        <v>4.4200000000000003E-2</v>
      </c>
      <c r="E802" s="3">
        <v>2029</v>
      </c>
      <c r="F802" s="3">
        <v>601</v>
      </c>
      <c r="G802" s="3">
        <v>1.0299999999999998</v>
      </c>
      <c r="H802" t="s">
        <v>6</v>
      </c>
      <c r="I802" t="s">
        <v>14</v>
      </c>
      <c r="J802">
        <v>0.58345880724822297</v>
      </c>
      <c r="K802">
        <v>88.190014146120802</v>
      </c>
      <c r="M802" s="39"/>
    </row>
    <row r="803" spans="2:13">
      <c r="B803">
        <v>10000799</v>
      </c>
      <c r="C803" s="2">
        <v>132239</v>
      </c>
      <c r="D803" s="5">
        <v>5.8099999999999999E-2</v>
      </c>
      <c r="E803" s="3">
        <v>2029</v>
      </c>
      <c r="F803" s="3">
        <v>615</v>
      </c>
      <c r="G803" s="3">
        <v>0.32999999999999996</v>
      </c>
      <c r="H803" t="s">
        <v>6</v>
      </c>
      <c r="I803" t="s">
        <v>14</v>
      </c>
      <c r="J803">
        <v>1.18422576256491E-2</v>
      </c>
      <c r="M803" s="39"/>
    </row>
    <row r="804" spans="2:13">
      <c r="B804">
        <v>10000800</v>
      </c>
      <c r="C804" s="2">
        <v>18569</v>
      </c>
      <c r="D804" s="5">
        <v>4.1500000000000002E-2</v>
      </c>
      <c r="E804" s="3">
        <v>2029</v>
      </c>
      <c r="F804" s="3">
        <v>649</v>
      </c>
      <c r="G804" s="3">
        <v>0.6</v>
      </c>
      <c r="H804" t="s">
        <v>6</v>
      </c>
      <c r="I804" t="s">
        <v>14</v>
      </c>
      <c r="J804">
        <v>6.7608763401397504E-3</v>
      </c>
      <c r="M804" s="39"/>
    </row>
    <row r="805" spans="2:13">
      <c r="B805">
        <v>10000801</v>
      </c>
      <c r="C805" s="2">
        <v>114815</v>
      </c>
      <c r="D805" s="5">
        <v>6.2100000000000002E-2</v>
      </c>
      <c r="E805" s="3">
        <v>2029</v>
      </c>
      <c r="F805" s="3">
        <v>749</v>
      </c>
      <c r="G805" s="3">
        <v>1.0699999999999998</v>
      </c>
      <c r="H805" t="s">
        <v>6</v>
      </c>
      <c r="I805" t="s">
        <v>14</v>
      </c>
      <c r="J805">
        <v>2.1113021528840699E-4</v>
      </c>
      <c r="M805" s="39"/>
    </row>
    <row r="806" spans="2:13">
      <c r="B806">
        <v>10000802</v>
      </c>
      <c r="C806" s="2">
        <v>123516</v>
      </c>
      <c r="D806" s="5">
        <v>2.9000000000000001E-2</v>
      </c>
      <c r="E806" s="3">
        <v>2029</v>
      </c>
      <c r="F806" s="3">
        <v>720</v>
      </c>
      <c r="G806" s="3">
        <v>0.95000000000000007</v>
      </c>
      <c r="H806" t="s">
        <v>6</v>
      </c>
      <c r="I806" t="s">
        <v>14</v>
      </c>
      <c r="J806">
        <v>6.3283926810873698E-4</v>
      </c>
      <c r="M806" s="39"/>
    </row>
    <row r="807" spans="2:13">
      <c r="B807">
        <v>10000803</v>
      </c>
      <c r="C807" s="2">
        <v>20680</v>
      </c>
      <c r="D807" s="5">
        <v>3.7499999999999999E-2</v>
      </c>
      <c r="E807" s="3">
        <v>2029</v>
      </c>
      <c r="F807" s="3">
        <v>659</v>
      </c>
      <c r="G807" s="3">
        <v>0.97000000000000008</v>
      </c>
      <c r="H807" t="s">
        <v>6</v>
      </c>
      <c r="I807" t="s">
        <v>14</v>
      </c>
      <c r="J807">
        <v>2.83592699379102E-2</v>
      </c>
      <c r="M807" s="39"/>
    </row>
    <row r="808" spans="2:13">
      <c r="B808">
        <v>10000804</v>
      </c>
      <c r="C808" s="2">
        <v>108080</v>
      </c>
      <c r="D808" s="5">
        <v>6.0999999999999999E-2</v>
      </c>
      <c r="E808" s="3">
        <v>2029</v>
      </c>
      <c r="F808" s="3">
        <v>642</v>
      </c>
      <c r="G808" s="3">
        <v>0.33999999999999997</v>
      </c>
      <c r="H808" t="s">
        <v>6</v>
      </c>
      <c r="I808" t="s">
        <v>14</v>
      </c>
      <c r="J808">
        <v>2.43723230346406E-3</v>
      </c>
      <c r="M808" s="39"/>
    </row>
    <row r="809" spans="2:13">
      <c r="B809">
        <v>10000805</v>
      </c>
      <c r="C809" s="2">
        <v>110722</v>
      </c>
      <c r="D809" s="5">
        <v>6.8000000000000005E-2</v>
      </c>
      <c r="E809" s="3">
        <v>2029</v>
      </c>
      <c r="F809" s="3">
        <v>772</v>
      </c>
      <c r="G809" s="3">
        <v>0.89</v>
      </c>
      <c r="H809" t="s">
        <v>6</v>
      </c>
      <c r="I809" t="s">
        <v>14</v>
      </c>
      <c r="J809" s="78">
        <v>1.90222891090783E-5</v>
      </c>
      <c r="M809" s="39"/>
    </row>
    <row r="810" spans="2:13">
      <c r="B810">
        <v>10000806</v>
      </c>
      <c r="C810" s="2">
        <v>6091</v>
      </c>
      <c r="D810" s="5">
        <v>2.3800000000000002E-2</v>
      </c>
      <c r="E810" s="3">
        <v>2029</v>
      </c>
      <c r="F810" s="3">
        <v>672</v>
      </c>
      <c r="G810" s="3">
        <v>0.2</v>
      </c>
      <c r="H810" t="s">
        <v>6</v>
      </c>
      <c r="I810" t="s">
        <v>14</v>
      </c>
      <c r="J810">
        <v>1.7953088905155401E-4</v>
      </c>
      <c r="M810" s="39"/>
    </row>
    <row r="811" spans="2:13">
      <c r="B811">
        <v>10000807</v>
      </c>
      <c r="C811" s="2">
        <v>49182</v>
      </c>
      <c r="D811" s="5">
        <v>3.9699999999999999E-2</v>
      </c>
      <c r="E811" s="3">
        <v>2029</v>
      </c>
      <c r="F811" s="3">
        <v>682</v>
      </c>
      <c r="G811" s="3">
        <v>0.83</v>
      </c>
      <c r="H811" t="s">
        <v>6</v>
      </c>
      <c r="I811" t="s">
        <v>14</v>
      </c>
      <c r="J811">
        <v>3.2761806340229102E-3</v>
      </c>
      <c r="M811" s="39"/>
    </row>
    <row r="812" spans="2:13">
      <c r="B812">
        <v>10000808</v>
      </c>
      <c r="C812" s="2">
        <v>16184</v>
      </c>
      <c r="D812" s="5">
        <v>4.7800000000000002E-2</v>
      </c>
      <c r="E812" s="3">
        <v>2029</v>
      </c>
      <c r="F812" s="3">
        <v>631</v>
      </c>
      <c r="G812" s="3">
        <v>1.06</v>
      </c>
      <c r="H812" t="s">
        <v>6</v>
      </c>
      <c r="I812" t="s">
        <v>14</v>
      </c>
      <c r="J812">
        <v>0.21006229785323399</v>
      </c>
      <c r="M812" s="39"/>
    </row>
    <row r="813" spans="2:13">
      <c r="B813">
        <v>10000809</v>
      </c>
      <c r="C813" s="2">
        <v>197173</v>
      </c>
      <c r="D813" s="5">
        <v>5.6500000000000002E-2</v>
      </c>
      <c r="E813" s="3">
        <v>2029</v>
      </c>
      <c r="F813" s="3">
        <v>752</v>
      </c>
      <c r="G813" s="3">
        <v>0.41000000000000003</v>
      </c>
      <c r="H813" t="s">
        <v>6</v>
      </c>
      <c r="I813" t="s">
        <v>14</v>
      </c>
      <c r="J813" s="78">
        <v>4.4169703503520299E-6</v>
      </c>
      <c r="M813" s="39"/>
    </row>
    <row r="814" spans="2:13">
      <c r="B814">
        <v>10000810</v>
      </c>
      <c r="C814" s="2">
        <v>141844</v>
      </c>
      <c r="D814" s="5">
        <v>5.7000000000000002E-2</v>
      </c>
      <c r="E814" s="3">
        <v>2029</v>
      </c>
      <c r="F814" s="3">
        <v>688</v>
      </c>
      <c r="G814" s="3">
        <v>1.08</v>
      </c>
      <c r="H814" t="s">
        <v>6</v>
      </c>
      <c r="I814" t="s">
        <v>14</v>
      </c>
      <c r="J814">
        <v>9.1209494530421695E-3</v>
      </c>
      <c r="M814" s="39"/>
    </row>
    <row r="815" spans="2:13">
      <c r="B815">
        <v>10000811</v>
      </c>
      <c r="C815" s="2">
        <v>175190</v>
      </c>
      <c r="D815" s="5">
        <v>5.79E-2</v>
      </c>
      <c r="E815" s="3">
        <v>2029</v>
      </c>
      <c r="F815" s="3">
        <v>749</v>
      </c>
      <c r="G815" s="3">
        <v>1.02</v>
      </c>
      <c r="H815" t="s">
        <v>6</v>
      </c>
      <c r="I815" t="s">
        <v>14</v>
      </c>
      <c r="J815">
        <v>1.5971816868309201E-4</v>
      </c>
      <c r="M815" s="39"/>
    </row>
    <row r="816" spans="2:13">
      <c r="B816">
        <v>10000812</v>
      </c>
      <c r="C816" s="2">
        <v>22635</v>
      </c>
      <c r="D816" s="5">
        <v>6.6299999999999998E-2</v>
      </c>
      <c r="E816" s="3">
        <v>2029</v>
      </c>
      <c r="F816" s="3">
        <v>650</v>
      </c>
      <c r="G816" s="3">
        <v>1.06</v>
      </c>
      <c r="H816" t="s">
        <v>6</v>
      </c>
      <c r="I816" t="s">
        <v>14</v>
      </c>
      <c r="J816">
        <v>7.7064147316833101E-2</v>
      </c>
      <c r="M816" s="39"/>
    </row>
    <row r="817" spans="2:13">
      <c r="B817">
        <v>10000813</v>
      </c>
      <c r="C817" s="2">
        <v>193561</v>
      </c>
      <c r="D817" s="5">
        <v>2.8000000000000001E-2</v>
      </c>
      <c r="E817" s="3">
        <v>2029</v>
      </c>
      <c r="F817" s="3">
        <v>722</v>
      </c>
      <c r="G817" s="3">
        <v>1.02</v>
      </c>
      <c r="H817" t="s">
        <v>6</v>
      </c>
      <c r="I817" t="s">
        <v>14</v>
      </c>
      <c r="J817">
        <v>8.2786442284542598E-4</v>
      </c>
      <c r="M817" s="39"/>
    </row>
    <row r="818" spans="2:13">
      <c r="B818">
        <v>10000814</v>
      </c>
      <c r="C818" s="2">
        <v>18943</v>
      </c>
      <c r="D818" s="5">
        <v>5.0200000000000002E-2</v>
      </c>
      <c r="E818" s="3">
        <v>2029</v>
      </c>
      <c r="F818" s="3">
        <v>660</v>
      </c>
      <c r="G818" s="3">
        <v>1.02</v>
      </c>
      <c r="H818" t="s">
        <v>6</v>
      </c>
      <c r="I818" t="s">
        <v>14</v>
      </c>
      <c r="J818">
        <v>3.5030296508328597E-2</v>
      </c>
      <c r="M818" s="39"/>
    </row>
    <row r="819" spans="2:13">
      <c r="B819">
        <v>10000815</v>
      </c>
      <c r="C819" s="2">
        <v>166396</v>
      </c>
      <c r="D819" s="5">
        <v>6.6199999999999995E-2</v>
      </c>
      <c r="E819" s="3">
        <v>2029</v>
      </c>
      <c r="F819" s="3">
        <v>617</v>
      </c>
      <c r="G819" s="3">
        <v>1.02</v>
      </c>
      <c r="H819" t="s">
        <v>6</v>
      </c>
      <c r="I819" t="s">
        <v>14</v>
      </c>
      <c r="J819">
        <v>0.33307598033125901</v>
      </c>
      <c r="M819" s="39"/>
    </row>
    <row r="820" spans="2:13">
      <c r="B820">
        <v>10000816</v>
      </c>
      <c r="C820" s="2">
        <v>123369</v>
      </c>
      <c r="D820" s="5">
        <v>2.5100000000000001E-2</v>
      </c>
      <c r="E820" s="3">
        <v>2029</v>
      </c>
      <c r="F820" s="3">
        <v>759</v>
      </c>
      <c r="G820" s="3">
        <v>0.59</v>
      </c>
      <c r="H820" t="s">
        <v>6</v>
      </c>
      <c r="I820" t="s">
        <v>14</v>
      </c>
      <c r="J820" s="78">
        <v>7.8734671888878795E-6</v>
      </c>
      <c r="M820" s="39"/>
    </row>
    <row r="821" spans="2:13">
      <c r="B821">
        <v>10000817</v>
      </c>
      <c r="C821" s="2">
        <v>12137</v>
      </c>
      <c r="D821" s="5">
        <v>2.3300000000000001E-2</v>
      </c>
      <c r="E821" s="3">
        <v>2029</v>
      </c>
      <c r="F821" s="3">
        <v>761</v>
      </c>
      <c r="G821" s="3">
        <v>1.0699999999999998</v>
      </c>
      <c r="H821" t="s">
        <v>6</v>
      </c>
      <c r="I821" t="s">
        <v>14</v>
      </c>
      <c r="J821">
        <v>1.0159369669842799E-4</v>
      </c>
      <c r="M821" s="39"/>
    </row>
    <row r="822" spans="2:13">
      <c r="B822">
        <v>10000818</v>
      </c>
      <c r="C822" s="2">
        <v>115496</v>
      </c>
      <c r="D822" s="5">
        <v>2.0199999999999999E-2</v>
      </c>
      <c r="E822" s="3">
        <v>2029</v>
      </c>
      <c r="F822" s="3">
        <v>677</v>
      </c>
      <c r="G822" s="3">
        <v>0.2</v>
      </c>
      <c r="H822" t="s">
        <v>6</v>
      </c>
      <c r="I822" t="s">
        <v>14</v>
      </c>
      <c r="J822">
        <v>1.32364543572447E-4</v>
      </c>
      <c r="M822" s="39"/>
    </row>
    <row r="823" spans="2:13">
      <c r="B823">
        <v>10000819</v>
      </c>
      <c r="C823" s="2">
        <v>57144</v>
      </c>
      <c r="D823" s="5">
        <v>6.6900000000000001E-2</v>
      </c>
      <c r="E823" s="3">
        <v>2029</v>
      </c>
      <c r="F823" s="3">
        <v>738</v>
      </c>
      <c r="G823" s="3">
        <v>0.2</v>
      </c>
      <c r="H823" t="s">
        <v>6</v>
      </c>
      <c r="I823" t="s">
        <v>14</v>
      </c>
      <c r="J823" s="78">
        <v>3.2113979912008098E-6</v>
      </c>
      <c r="M823" s="39"/>
    </row>
    <row r="824" spans="2:13">
      <c r="B824">
        <v>10000820</v>
      </c>
      <c r="C824" s="2">
        <v>111944</v>
      </c>
      <c r="D824" s="5">
        <v>4.1000000000000002E-2</v>
      </c>
      <c r="E824" s="3">
        <v>2029</v>
      </c>
      <c r="F824" s="3">
        <v>780</v>
      </c>
      <c r="G824" s="3">
        <v>0.36</v>
      </c>
      <c r="H824" t="s">
        <v>6</v>
      </c>
      <c r="I824" t="s">
        <v>14</v>
      </c>
      <c r="J824" s="78">
        <v>6.0608693855973499E-7</v>
      </c>
      <c r="M824" s="39"/>
    </row>
    <row r="825" spans="2:13">
      <c r="B825">
        <v>10000821</v>
      </c>
      <c r="C825" s="2">
        <v>99193</v>
      </c>
      <c r="D825" s="5">
        <v>4.58E-2</v>
      </c>
      <c r="E825" s="3">
        <v>2029</v>
      </c>
      <c r="F825" s="3">
        <v>772</v>
      </c>
      <c r="G825" s="3">
        <v>1.0499999999999998</v>
      </c>
      <c r="H825" t="s">
        <v>6</v>
      </c>
      <c r="I825" t="s">
        <v>14</v>
      </c>
      <c r="J825" s="78">
        <v>4.6467546317712702E-5</v>
      </c>
      <c r="M825" s="39"/>
    </row>
    <row r="826" spans="2:13">
      <c r="B826">
        <v>10000822</v>
      </c>
      <c r="C826" s="2">
        <v>173365</v>
      </c>
      <c r="D826" s="5">
        <v>6.0900000000000003E-2</v>
      </c>
      <c r="E826" s="3">
        <v>2029</v>
      </c>
      <c r="F826" s="3">
        <v>657</v>
      </c>
      <c r="G826" s="3">
        <v>1.06</v>
      </c>
      <c r="H826" t="s">
        <v>6</v>
      </c>
      <c r="I826" t="s">
        <v>14</v>
      </c>
      <c r="J826">
        <v>5.16766216617787E-2</v>
      </c>
      <c r="M826" s="39"/>
    </row>
    <row r="827" spans="2:13">
      <c r="B827">
        <v>10000823</v>
      </c>
      <c r="C827" s="2">
        <v>45302</v>
      </c>
      <c r="D827" s="5">
        <v>6.6900000000000001E-2</v>
      </c>
      <c r="E827" s="3">
        <v>2029</v>
      </c>
      <c r="F827" s="3">
        <v>658</v>
      </c>
      <c r="G827" s="3">
        <v>0.37</v>
      </c>
      <c r="H827" t="s">
        <v>6</v>
      </c>
      <c r="I827" t="s">
        <v>14</v>
      </c>
      <c r="J827">
        <v>1.0878610256079501E-3</v>
      </c>
      <c r="M827" s="39"/>
    </row>
    <row r="828" spans="2:13">
      <c r="B828">
        <v>10000824</v>
      </c>
      <c r="C828" s="2">
        <v>51975</v>
      </c>
      <c r="D828" s="5">
        <v>3.6700000000000003E-2</v>
      </c>
      <c r="E828" s="3">
        <v>2029</v>
      </c>
      <c r="F828" s="3">
        <v>650</v>
      </c>
      <c r="G828" s="3">
        <v>0.20999999999999996</v>
      </c>
      <c r="H828" t="s">
        <v>6</v>
      </c>
      <c r="I828" t="s">
        <v>14</v>
      </c>
      <c r="J828">
        <v>7.25525769283802E-4</v>
      </c>
      <c r="M828" s="39"/>
    </row>
    <row r="829" spans="2:13">
      <c r="B829">
        <v>10000825</v>
      </c>
      <c r="C829" s="2">
        <v>59604</v>
      </c>
      <c r="D829" s="5">
        <v>2.8299999999999999E-2</v>
      </c>
      <c r="E829" s="3">
        <v>2029</v>
      </c>
      <c r="F829" s="3">
        <v>765</v>
      </c>
      <c r="G829" s="3">
        <v>0.51</v>
      </c>
      <c r="H829" t="s">
        <v>6</v>
      </c>
      <c r="I829" t="s">
        <v>14</v>
      </c>
      <c r="J829" s="78">
        <v>3.49424119815946E-6</v>
      </c>
      <c r="M829" s="39"/>
    </row>
    <row r="830" spans="2:13">
      <c r="B830">
        <v>10000826</v>
      </c>
      <c r="C830" s="2">
        <v>76106</v>
      </c>
      <c r="D830" s="5">
        <v>3.2000000000000001E-2</v>
      </c>
      <c r="E830" s="3">
        <v>2029</v>
      </c>
      <c r="F830" s="3">
        <v>728</v>
      </c>
      <c r="G830" s="3">
        <v>0.67</v>
      </c>
      <c r="H830" t="s">
        <v>6</v>
      </c>
      <c r="I830" t="s">
        <v>14</v>
      </c>
      <c r="J830" s="78">
        <v>8.1449631329465295E-5</v>
      </c>
      <c r="M830" s="39"/>
    </row>
    <row r="831" spans="2:13">
      <c r="B831">
        <v>10000827</v>
      </c>
      <c r="C831" s="2">
        <v>166272</v>
      </c>
      <c r="D831" s="5">
        <v>5.3699999999999998E-2</v>
      </c>
      <c r="E831" s="3">
        <v>2029</v>
      </c>
      <c r="F831" s="3">
        <v>787</v>
      </c>
      <c r="G831" s="3">
        <v>0.88</v>
      </c>
      <c r="H831" t="s">
        <v>6</v>
      </c>
      <c r="I831" t="s">
        <v>14</v>
      </c>
      <c r="J831" s="78">
        <v>7.2087542630718497E-6</v>
      </c>
      <c r="M831" s="39"/>
    </row>
    <row r="832" spans="2:13">
      <c r="B832">
        <v>10000828</v>
      </c>
      <c r="C832" s="2">
        <v>128472</v>
      </c>
      <c r="D832" s="5">
        <v>4.9200000000000001E-2</v>
      </c>
      <c r="E832" s="3">
        <v>2029</v>
      </c>
      <c r="F832" s="3">
        <v>692</v>
      </c>
      <c r="G832" s="3">
        <v>0.54999999999999993</v>
      </c>
      <c r="H832" t="s">
        <v>6</v>
      </c>
      <c r="I832" t="s">
        <v>14</v>
      </c>
      <c r="J832">
        <v>3.7413766955119099E-4</v>
      </c>
      <c r="M832" s="39"/>
    </row>
    <row r="833" spans="2:13">
      <c r="B833">
        <v>10000829</v>
      </c>
      <c r="C833" s="2">
        <v>142416</v>
      </c>
      <c r="D833" s="5">
        <v>4.6899999999999997E-2</v>
      </c>
      <c r="E833" s="3">
        <v>2029</v>
      </c>
      <c r="F833" s="3">
        <v>767</v>
      </c>
      <c r="G833" s="3">
        <v>0.67</v>
      </c>
      <c r="H833" t="s">
        <v>6</v>
      </c>
      <c r="I833" t="s">
        <v>14</v>
      </c>
      <c r="J833" s="78">
        <v>7.5560495482262399E-6</v>
      </c>
      <c r="M833" s="39"/>
    </row>
    <row r="834" spans="2:13">
      <c r="B834">
        <v>10000830</v>
      </c>
      <c r="C834" s="2">
        <v>16830</v>
      </c>
      <c r="D834" s="5">
        <v>6.1899999999999997E-2</v>
      </c>
      <c r="E834" s="3">
        <v>2029</v>
      </c>
      <c r="F834" s="3">
        <v>792</v>
      </c>
      <c r="G834" s="3">
        <v>0.85</v>
      </c>
      <c r="H834" t="s">
        <v>6</v>
      </c>
      <c r="I834" t="s">
        <v>14</v>
      </c>
      <c r="J834" s="78">
        <v>4.4951310434788197E-6</v>
      </c>
      <c r="M834" s="39"/>
    </row>
    <row r="835" spans="2:13">
      <c r="B835">
        <v>10000831</v>
      </c>
      <c r="C835" s="2">
        <v>125662</v>
      </c>
      <c r="D835" s="5">
        <v>6.7100000000000007E-2</v>
      </c>
      <c r="E835" s="3">
        <v>2029</v>
      </c>
      <c r="F835" s="3">
        <v>763</v>
      </c>
      <c r="G835" s="3">
        <v>0.32999999999999996</v>
      </c>
      <c r="H835" t="s">
        <v>6</v>
      </c>
      <c r="I835" t="s">
        <v>14</v>
      </c>
      <c r="J835" s="78">
        <v>1.44518261397044E-6</v>
      </c>
      <c r="M835" s="39"/>
    </row>
    <row r="836" spans="2:13">
      <c r="B836">
        <v>10000832</v>
      </c>
      <c r="C836" s="2">
        <v>167175</v>
      </c>
      <c r="D836" s="5">
        <v>5.4600000000000003E-2</v>
      </c>
      <c r="E836" s="3">
        <v>2029</v>
      </c>
      <c r="F836" s="3">
        <v>779</v>
      </c>
      <c r="G836" s="3">
        <v>0.86</v>
      </c>
      <c r="H836" t="s">
        <v>6</v>
      </c>
      <c r="I836" t="s">
        <v>14</v>
      </c>
      <c r="J836" s="78">
        <v>1.0500070992469E-5</v>
      </c>
      <c r="M836" s="39"/>
    </row>
    <row r="837" spans="2:13">
      <c r="B837">
        <v>10000833</v>
      </c>
      <c r="C837" s="2">
        <v>148759</v>
      </c>
      <c r="D837" s="5">
        <v>2.41E-2</v>
      </c>
      <c r="E837" s="3">
        <v>2029</v>
      </c>
      <c r="F837" s="3">
        <v>773</v>
      </c>
      <c r="G837" s="3">
        <v>0.2</v>
      </c>
      <c r="H837" t="s">
        <v>6</v>
      </c>
      <c r="I837" t="s">
        <v>14</v>
      </c>
      <c r="J837" s="78">
        <v>3.8017131421478299E-7</v>
      </c>
      <c r="M837" s="39"/>
    </row>
    <row r="838" spans="2:13">
      <c r="B838">
        <v>10000834</v>
      </c>
      <c r="C838" s="2">
        <v>29611</v>
      </c>
      <c r="D838" s="5">
        <v>6.0999999999999999E-2</v>
      </c>
      <c r="E838" s="3">
        <v>2029</v>
      </c>
      <c r="F838" s="3">
        <v>735</v>
      </c>
      <c r="G838" s="3">
        <v>0.27</v>
      </c>
      <c r="H838" t="s">
        <v>6</v>
      </c>
      <c r="I838" t="s">
        <v>14</v>
      </c>
      <c r="J838" s="78">
        <v>5.6994324829312296E-6</v>
      </c>
      <c r="M838" s="39"/>
    </row>
    <row r="839" spans="2:13">
      <c r="B839">
        <v>10000835</v>
      </c>
      <c r="C839" s="2">
        <v>109912</v>
      </c>
      <c r="D839" s="5">
        <v>6.2700000000000006E-2</v>
      </c>
      <c r="E839" s="3">
        <v>2029</v>
      </c>
      <c r="F839" s="3">
        <v>606</v>
      </c>
      <c r="G839" s="3">
        <v>0.51</v>
      </c>
      <c r="H839" t="s">
        <v>6</v>
      </c>
      <c r="I839" t="s">
        <v>14</v>
      </c>
      <c r="J839">
        <v>5.3623694503489999E-2</v>
      </c>
      <c r="M839" s="39"/>
    </row>
    <row r="840" spans="2:13">
      <c r="B840">
        <v>10000836</v>
      </c>
      <c r="C840" s="2">
        <v>18935</v>
      </c>
      <c r="D840" s="5">
        <v>3.7100000000000001E-2</v>
      </c>
      <c r="E840" s="3">
        <v>2029</v>
      </c>
      <c r="F840" s="3">
        <v>718</v>
      </c>
      <c r="G840" s="3">
        <v>0.47</v>
      </c>
      <c r="H840" t="s">
        <v>6</v>
      </c>
      <c r="I840" t="s">
        <v>14</v>
      </c>
      <c r="J840" s="78">
        <v>4.9068817103889702E-5</v>
      </c>
      <c r="M840" s="39"/>
    </row>
    <row r="841" spans="2:13">
      <c r="B841">
        <v>10000837</v>
      </c>
      <c r="C841" s="2">
        <v>31701</v>
      </c>
      <c r="D841" s="5">
        <v>3.0800000000000001E-2</v>
      </c>
      <c r="E841" s="3">
        <v>2029</v>
      </c>
      <c r="F841" s="3">
        <v>758</v>
      </c>
      <c r="G841" s="3">
        <v>0.45999999999999996</v>
      </c>
      <c r="H841" t="s">
        <v>6</v>
      </c>
      <c r="I841" t="s">
        <v>14</v>
      </c>
      <c r="J841" s="78">
        <v>4.0502090625941096E-6</v>
      </c>
      <c r="M841" s="39"/>
    </row>
    <row r="842" spans="2:13">
      <c r="B842">
        <v>10000838</v>
      </c>
      <c r="C842" s="2">
        <v>158135</v>
      </c>
      <c r="D842" s="5">
        <v>6.4500000000000002E-2</v>
      </c>
      <c r="E842" s="3">
        <v>2029</v>
      </c>
      <c r="F842" s="3">
        <v>691</v>
      </c>
      <c r="G842" s="3">
        <v>0.42999999999999994</v>
      </c>
      <c r="H842" t="s">
        <v>6</v>
      </c>
      <c r="I842" t="s">
        <v>14</v>
      </c>
      <c r="J842">
        <v>2.0354431860786901E-4</v>
      </c>
      <c r="M842" s="39"/>
    </row>
    <row r="843" spans="2:13">
      <c r="B843">
        <v>10000839</v>
      </c>
      <c r="C843" s="2">
        <v>42099</v>
      </c>
      <c r="D843" s="5">
        <v>6.5500000000000003E-2</v>
      </c>
      <c r="E843" s="3">
        <v>2029</v>
      </c>
      <c r="F843" s="3">
        <v>609</v>
      </c>
      <c r="G843" s="3">
        <v>0.32999999999999996</v>
      </c>
      <c r="H843" t="s">
        <v>6</v>
      </c>
      <c r="I843" t="s">
        <v>14</v>
      </c>
      <c r="J843">
        <v>1.69837860839674E-2</v>
      </c>
      <c r="M843" s="39"/>
    </row>
    <row r="844" spans="2:13">
      <c r="B844">
        <v>10000840</v>
      </c>
      <c r="C844" s="2">
        <v>78114</v>
      </c>
      <c r="D844" s="5">
        <v>6.0100000000000001E-2</v>
      </c>
      <c r="E844" s="3">
        <v>2029</v>
      </c>
      <c r="F844" s="3">
        <v>716</v>
      </c>
      <c r="G844" s="3">
        <v>0.53</v>
      </c>
      <c r="H844" t="s">
        <v>6</v>
      </c>
      <c r="I844" t="s">
        <v>14</v>
      </c>
      <c r="J844" s="78">
        <v>7.7483731799760604E-5</v>
      </c>
      <c r="M844" s="39"/>
    </row>
    <row r="845" spans="2:13">
      <c r="B845">
        <v>10000841</v>
      </c>
      <c r="C845" s="2">
        <v>99445</v>
      </c>
      <c r="D845" s="5">
        <v>3.5000000000000003E-2</v>
      </c>
      <c r="E845" s="3">
        <v>2029</v>
      </c>
      <c r="F845" s="3">
        <v>727</v>
      </c>
      <c r="G845" s="3">
        <v>0.97999999999999987</v>
      </c>
      <c r="H845" t="s">
        <v>6</v>
      </c>
      <c r="I845" t="s">
        <v>14</v>
      </c>
      <c r="J845">
        <v>4.8836444332801105E-4</v>
      </c>
      <c r="M845" s="39"/>
    </row>
    <row r="846" spans="2:13">
      <c r="B846">
        <v>10000842</v>
      </c>
      <c r="C846" s="2">
        <v>8131</v>
      </c>
      <c r="D846" s="5">
        <v>5.6599999999999998E-2</v>
      </c>
      <c r="E846" s="3">
        <v>2029</v>
      </c>
      <c r="F846" s="3">
        <v>700</v>
      </c>
      <c r="G846" s="3">
        <v>1.1000000000000001</v>
      </c>
      <c r="H846" t="s">
        <v>6</v>
      </c>
      <c r="I846" t="s">
        <v>14</v>
      </c>
      <c r="J846">
        <v>4.9275411878416803E-3</v>
      </c>
      <c r="M846" s="39"/>
    </row>
    <row r="847" spans="2:13">
      <c r="B847">
        <v>10000843</v>
      </c>
      <c r="C847" s="2">
        <v>20421</v>
      </c>
      <c r="D847" s="5">
        <v>2.6599999999999999E-2</v>
      </c>
      <c r="E847" s="3">
        <v>2029</v>
      </c>
      <c r="F847" s="3">
        <v>780</v>
      </c>
      <c r="G847" s="3">
        <v>0.54999999999999993</v>
      </c>
      <c r="H847" t="s">
        <v>6</v>
      </c>
      <c r="I847" t="s">
        <v>14</v>
      </c>
      <c r="J847" s="78">
        <v>1.7505090102248501E-6</v>
      </c>
      <c r="M847" s="39"/>
    </row>
    <row r="848" spans="2:13">
      <c r="B848">
        <v>10000844</v>
      </c>
      <c r="C848" s="2">
        <v>128812</v>
      </c>
      <c r="D848" s="5">
        <v>4.3299999999999998E-2</v>
      </c>
      <c r="E848" s="3">
        <v>2029</v>
      </c>
      <c r="F848" s="3">
        <v>744</v>
      </c>
      <c r="G848" s="3">
        <v>0.44999999999999996</v>
      </c>
      <c r="H848" t="s">
        <v>6</v>
      </c>
      <c r="I848" t="s">
        <v>14</v>
      </c>
      <c r="J848" s="78">
        <v>8.9932780497285104E-6</v>
      </c>
      <c r="M848" s="39"/>
    </row>
    <row r="849" spans="2:13">
      <c r="B849">
        <v>10000845</v>
      </c>
      <c r="C849" s="2">
        <v>128350</v>
      </c>
      <c r="D849" s="5">
        <v>4.19E-2</v>
      </c>
      <c r="E849" s="3">
        <v>2029</v>
      </c>
      <c r="F849" s="3">
        <v>784</v>
      </c>
      <c r="G849" s="3">
        <v>1.0899999999999999</v>
      </c>
      <c r="H849" t="s">
        <v>6</v>
      </c>
      <c r="I849" t="s">
        <v>14</v>
      </c>
      <c r="J849" s="78">
        <v>2.7951254022129802E-5</v>
      </c>
      <c r="M849" s="39"/>
    </row>
    <row r="850" spans="2:13">
      <c r="B850">
        <v>10000846</v>
      </c>
      <c r="C850" s="2">
        <v>68368</v>
      </c>
      <c r="D850" s="5">
        <v>6.1199999999999997E-2</v>
      </c>
      <c r="E850" s="3">
        <v>2029</v>
      </c>
      <c r="F850" s="3">
        <v>664</v>
      </c>
      <c r="G850" s="3">
        <v>0.24</v>
      </c>
      <c r="H850" t="s">
        <v>6</v>
      </c>
      <c r="I850" t="s">
        <v>14</v>
      </c>
      <c r="J850">
        <v>3.6547184933362098E-4</v>
      </c>
      <c r="M850" s="39"/>
    </row>
    <row r="851" spans="2:13">
      <c r="B851">
        <v>10000847</v>
      </c>
      <c r="C851" s="2">
        <v>18588</v>
      </c>
      <c r="D851" s="5">
        <v>4.9399999999999999E-2</v>
      </c>
      <c r="E851" s="3">
        <v>2029</v>
      </c>
      <c r="F851" s="3">
        <v>614</v>
      </c>
      <c r="G851" s="3">
        <v>0.92</v>
      </c>
      <c r="H851" t="s">
        <v>6</v>
      </c>
      <c r="I851" t="s">
        <v>14</v>
      </c>
      <c r="J851">
        <v>0.25547229915522002</v>
      </c>
      <c r="M851" s="39"/>
    </row>
    <row r="852" spans="2:13">
      <c r="B852">
        <v>10000848</v>
      </c>
      <c r="C852" s="2">
        <v>127428</v>
      </c>
      <c r="D852" s="5">
        <v>5.62E-2</v>
      </c>
      <c r="E852" s="3">
        <v>2029</v>
      </c>
      <c r="F852" s="3">
        <v>777</v>
      </c>
      <c r="G852" s="3">
        <v>0.2</v>
      </c>
      <c r="H852" t="s">
        <v>6</v>
      </c>
      <c r="I852" t="s">
        <v>14</v>
      </c>
      <c r="J852" s="78">
        <v>2.9789895374664202E-7</v>
      </c>
      <c r="M852" s="39"/>
    </row>
    <row r="853" spans="2:13">
      <c r="B853">
        <v>10000849</v>
      </c>
      <c r="C853" s="2">
        <v>159007</v>
      </c>
      <c r="D853" s="5">
        <v>4.0599999999999997E-2</v>
      </c>
      <c r="E853" s="3">
        <v>2029</v>
      </c>
      <c r="F853" s="3">
        <v>757</v>
      </c>
      <c r="G853" s="3">
        <v>0.45999999999999996</v>
      </c>
      <c r="H853" t="s">
        <v>6</v>
      </c>
      <c r="I853" t="s">
        <v>14</v>
      </c>
      <c r="J853" s="78">
        <v>4.3048193481458499E-6</v>
      </c>
      <c r="M853" s="39"/>
    </row>
    <row r="854" spans="2:13">
      <c r="B854">
        <v>10000850</v>
      </c>
      <c r="C854" s="2">
        <v>92530</v>
      </c>
      <c r="D854" s="5">
        <v>5.5199999999999999E-2</v>
      </c>
      <c r="E854" s="3">
        <v>2029</v>
      </c>
      <c r="F854" s="3">
        <v>688</v>
      </c>
      <c r="G854" s="3">
        <v>0.6</v>
      </c>
      <c r="H854" t="s">
        <v>6</v>
      </c>
      <c r="I854" t="s">
        <v>14</v>
      </c>
      <c r="J854">
        <v>6.3102798115858996E-4</v>
      </c>
      <c r="M854" s="39"/>
    </row>
    <row r="855" spans="2:13">
      <c r="B855">
        <v>10000851</v>
      </c>
      <c r="C855" s="2">
        <v>84792</v>
      </c>
      <c r="D855" s="5">
        <v>3.27E-2</v>
      </c>
      <c r="E855" s="3">
        <v>2029</v>
      </c>
      <c r="F855" s="3">
        <v>674</v>
      </c>
      <c r="G855" s="3">
        <v>0.2</v>
      </c>
      <c r="H855" t="s">
        <v>6</v>
      </c>
      <c r="I855" t="s">
        <v>14</v>
      </c>
      <c r="J855">
        <v>1.5892526015058201E-4</v>
      </c>
      <c r="M855" s="39"/>
    </row>
    <row r="856" spans="2:13">
      <c r="B856">
        <v>10000852</v>
      </c>
      <c r="C856" s="2">
        <v>6441</v>
      </c>
      <c r="D856" s="5">
        <v>2.9399999999999999E-2</v>
      </c>
      <c r="E856" s="3">
        <v>2029</v>
      </c>
      <c r="F856" s="3">
        <v>730</v>
      </c>
      <c r="G856" s="3">
        <v>0.2</v>
      </c>
      <c r="H856" t="s">
        <v>6</v>
      </c>
      <c r="I856" t="s">
        <v>14</v>
      </c>
      <c r="J856" s="78">
        <v>5.2301489635307203E-6</v>
      </c>
      <c r="M856" s="39"/>
    </row>
    <row r="857" spans="2:13">
      <c r="B857">
        <v>10000853</v>
      </c>
      <c r="C857" s="2">
        <v>191988</v>
      </c>
      <c r="D857" s="5">
        <v>5.4300000000000001E-2</v>
      </c>
      <c r="E857" s="3">
        <v>2029</v>
      </c>
      <c r="F857" s="3">
        <v>733</v>
      </c>
      <c r="G857" s="3">
        <v>0.98999999999999988</v>
      </c>
      <c r="H857" t="s">
        <v>6</v>
      </c>
      <c r="I857" t="s">
        <v>14</v>
      </c>
      <c r="J857">
        <v>3.5824377144332199E-4</v>
      </c>
      <c r="M857" s="39"/>
    </row>
    <row r="858" spans="2:13">
      <c r="B858">
        <v>10000854</v>
      </c>
      <c r="C858" s="2">
        <v>61406</v>
      </c>
      <c r="D858" s="5">
        <v>5.8700000000000002E-2</v>
      </c>
      <c r="E858" s="3">
        <v>2029</v>
      </c>
      <c r="F858" s="3">
        <v>684</v>
      </c>
      <c r="G858" s="3">
        <v>0.26</v>
      </c>
      <c r="H858" t="s">
        <v>6</v>
      </c>
      <c r="I858" t="s">
        <v>14</v>
      </c>
      <c r="J858">
        <v>1.2075234894217301E-4</v>
      </c>
      <c r="M858" s="39"/>
    </row>
    <row r="859" spans="2:13">
      <c r="B859">
        <v>10000855</v>
      </c>
      <c r="C859" s="2">
        <v>66298</v>
      </c>
      <c r="D859" s="5">
        <v>3.2599999999999997E-2</v>
      </c>
      <c r="E859" s="3">
        <v>2029</v>
      </c>
      <c r="F859" s="3">
        <v>703</v>
      </c>
      <c r="G859" s="3">
        <v>0.96000000000000008</v>
      </c>
      <c r="H859" t="s">
        <v>6</v>
      </c>
      <c r="I859" t="s">
        <v>14</v>
      </c>
      <c r="J859">
        <v>1.88413575813081E-3</v>
      </c>
      <c r="M859" s="39"/>
    </row>
    <row r="860" spans="2:13">
      <c r="B860">
        <v>10000856</v>
      </c>
      <c r="C860" s="2">
        <v>139515</v>
      </c>
      <c r="D860" s="5">
        <v>6.6500000000000004E-2</v>
      </c>
      <c r="E860" s="3">
        <v>2029</v>
      </c>
      <c r="F860" s="3">
        <v>746</v>
      </c>
      <c r="G860" s="3">
        <v>0.77999999999999992</v>
      </c>
      <c r="H860" t="s">
        <v>6</v>
      </c>
      <c r="I860" t="s">
        <v>14</v>
      </c>
      <c r="J860" s="78">
        <v>5.0232680561546099E-5</v>
      </c>
      <c r="M860" s="39"/>
    </row>
    <row r="861" spans="2:13">
      <c r="B861">
        <v>10000857</v>
      </c>
      <c r="C861" s="2">
        <v>73831</v>
      </c>
      <c r="D861" s="5">
        <v>4.19E-2</v>
      </c>
      <c r="E861" s="3">
        <v>2029</v>
      </c>
      <c r="F861" s="3">
        <v>640</v>
      </c>
      <c r="G861" s="3">
        <v>0.31999999999999995</v>
      </c>
      <c r="H861" t="s">
        <v>6</v>
      </c>
      <c r="I861" t="s">
        <v>14</v>
      </c>
      <c r="J861">
        <v>2.4623728905130999E-3</v>
      </c>
      <c r="M861" s="39"/>
    </row>
    <row r="862" spans="2:13">
      <c r="B862">
        <v>10000858</v>
      </c>
      <c r="C862" s="2">
        <v>30704</v>
      </c>
      <c r="D862" s="5">
        <v>2.76E-2</v>
      </c>
      <c r="E862" s="3">
        <v>2029</v>
      </c>
      <c r="F862" s="3">
        <v>625</v>
      </c>
      <c r="G862" s="3">
        <v>0.94000000000000006</v>
      </c>
      <c r="H862" t="s">
        <v>6</v>
      </c>
      <c r="I862" t="s">
        <v>14</v>
      </c>
      <c r="J862">
        <v>0.164018671025951</v>
      </c>
      <c r="M862" s="39"/>
    </row>
    <row r="863" spans="2:13">
      <c r="B863">
        <v>10000859</v>
      </c>
      <c r="C863" s="2">
        <v>106687</v>
      </c>
      <c r="D863" s="5">
        <v>4.5499999999999999E-2</v>
      </c>
      <c r="E863" s="3">
        <v>2029</v>
      </c>
      <c r="F863" s="3">
        <v>636</v>
      </c>
      <c r="G863" s="3">
        <v>0.77999999999999992</v>
      </c>
      <c r="H863" t="s">
        <v>6</v>
      </c>
      <c r="I863" t="s">
        <v>14</v>
      </c>
      <c r="J863">
        <v>3.9451500092064398E-2</v>
      </c>
      <c r="M863" s="39"/>
    </row>
    <row r="864" spans="2:13">
      <c r="B864">
        <v>10000860</v>
      </c>
      <c r="C864" s="2">
        <v>45058</v>
      </c>
      <c r="D864" s="5">
        <v>3.4500000000000003E-2</v>
      </c>
      <c r="E864" s="3">
        <v>2029</v>
      </c>
      <c r="F864" s="3">
        <v>787</v>
      </c>
      <c r="G864" s="3">
        <v>0.2</v>
      </c>
      <c r="H864" t="s">
        <v>6</v>
      </c>
      <c r="I864" t="s">
        <v>14</v>
      </c>
      <c r="J864" s="78">
        <v>1.6191721756440799E-7</v>
      </c>
      <c r="M864" s="39"/>
    </row>
    <row r="865" spans="2:13">
      <c r="B865">
        <v>10000861</v>
      </c>
      <c r="C865" s="2">
        <v>109474</v>
      </c>
      <c r="D865" s="5">
        <v>3.9699999999999999E-2</v>
      </c>
      <c r="E865" s="3">
        <v>2029</v>
      </c>
      <c r="F865" s="3">
        <v>636</v>
      </c>
      <c r="G865" s="3">
        <v>0.80999999999999994</v>
      </c>
      <c r="H865" t="s">
        <v>6</v>
      </c>
      <c r="I865" t="s">
        <v>14</v>
      </c>
      <c r="J865">
        <v>4.6310784223211901E-2</v>
      </c>
      <c r="M865" s="39"/>
    </row>
    <row r="866" spans="2:13">
      <c r="B866">
        <v>10000862</v>
      </c>
      <c r="C866" s="2">
        <v>171040</v>
      </c>
      <c r="D866" s="5">
        <v>2.1100000000000001E-2</v>
      </c>
      <c r="E866" s="3">
        <v>2029</v>
      </c>
      <c r="F866" s="3">
        <v>759</v>
      </c>
      <c r="G866" s="3">
        <v>1.02</v>
      </c>
      <c r="H866" t="s">
        <v>6</v>
      </c>
      <c r="I866" t="s">
        <v>14</v>
      </c>
      <c r="J866" s="78">
        <v>8.6818040834647398E-5</v>
      </c>
      <c r="M866" s="39"/>
    </row>
    <row r="867" spans="2:13">
      <c r="B867">
        <v>10000863</v>
      </c>
      <c r="C867" s="2">
        <v>172189</v>
      </c>
      <c r="D867" s="5">
        <v>4.2099999999999999E-2</v>
      </c>
      <c r="E867" s="3">
        <v>2029</v>
      </c>
      <c r="F867" s="3">
        <v>631</v>
      </c>
      <c r="G867" s="3">
        <v>0.69000000000000006</v>
      </c>
      <c r="H867" t="s">
        <v>6</v>
      </c>
      <c r="I867" t="s">
        <v>14</v>
      </c>
      <c r="J867">
        <v>3.2609266307705401E-2</v>
      </c>
      <c r="M867" s="39"/>
    </row>
    <row r="868" spans="2:13">
      <c r="B868">
        <v>10000864</v>
      </c>
      <c r="C868" s="2">
        <v>181729</v>
      </c>
      <c r="D868" s="5">
        <v>6.7500000000000004E-2</v>
      </c>
      <c r="E868" s="3">
        <v>2029</v>
      </c>
      <c r="F868" s="3">
        <v>751</v>
      </c>
      <c r="G868" s="3">
        <v>0.41999999999999993</v>
      </c>
      <c r="H868" t="s">
        <v>6</v>
      </c>
      <c r="I868" t="s">
        <v>14</v>
      </c>
      <c r="J868" s="78">
        <v>4.9641572128345596E-6</v>
      </c>
      <c r="M868" s="39"/>
    </row>
    <row r="869" spans="2:13">
      <c r="B869">
        <v>10000865</v>
      </c>
      <c r="C869" s="2">
        <v>46655</v>
      </c>
      <c r="D869" s="5">
        <v>3.1399999999999997E-2</v>
      </c>
      <c r="E869" s="3">
        <v>2029</v>
      </c>
      <c r="F869" s="3">
        <v>685</v>
      </c>
      <c r="G869" s="3">
        <v>0.55999999999999994</v>
      </c>
      <c r="H869" t="s">
        <v>6</v>
      </c>
      <c r="I869" t="s">
        <v>14</v>
      </c>
      <c r="J869">
        <v>6.0606268723253497E-4</v>
      </c>
      <c r="M869" s="39"/>
    </row>
    <row r="870" spans="2:13">
      <c r="B870">
        <v>10000866</v>
      </c>
      <c r="C870" s="2">
        <v>119440</v>
      </c>
      <c r="D870" s="5">
        <v>4.3900000000000002E-2</v>
      </c>
      <c r="E870" s="3">
        <v>2029</v>
      </c>
      <c r="F870" s="3">
        <v>794</v>
      </c>
      <c r="G870" s="3">
        <v>0.89</v>
      </c>
      <c r="H870" t="s">
        <v>6</v>
      </c>
      <c r="I870" t="s">
        <v>14</v>
      </c>
      <c r="J870" s="78">
        <v>4.9746401223355397E-6</v>
      </c>
      <c r="M870" s="39"/>
    </row>
    <row r="871" spans="2:13">
      <c r="B871">
        <v>10000867</v>
      </c>
      <c r="C871" s="2">
        <v>92144</v>
      </c>
      <c r="D871" s="5">
        <v>5.0900000000000001E-2</v>
      </c>
      <c r="E871" s="3">
        <v>2029</v>
      </c>
      <c r="F871" s="3">
        <v>753</v>
      </c>
      <c r="G871" s="3">
        <v>1.02</v>
      </c>
      <c r="H871" t="s">
        <v>6</v>
      </c>
      <c r="I871" t="s">
        <v>14</v>
      </c>
      <c r="J871">
        <v>1.2515809130813599E-4</v>
      </c>
      <c r="M871" s="39"/>
    </row>
    <row r="872" spans="2:13">
      <c r="B872">
        <v>10000868</v>
      </c>
      <c r="C872" s="2">
        <v>145881</v>
      </c>
      <c r="D872" s="5">
        <v>4.4900000000000002E-2</v>
      </c>
      <c r="E872" s="3">
        <v>2029</v>
      </c>
      <c r="F872" s="3">
        <v>739</v>
      </c>
      <c r="G872" s="3">
        <v>0.86</v>
      </c>
      <c r="H872" t="s">
        <v>6</v>
      </c>
      <c r="I872" t="s">
        <v>14</v>
      </c>
      <c r="J872">
        <v>1.20295274661902E-4</v>
      </c>
      <c r="M872" s="39"/>
    </row>
    <row r="873" spans="2:13">
      <c r="B873">
        <v>10000869</v>
      </c>
      <c r="C873" s="2">
        <v>46693</v>
      </c>
      <c r="D873" s="5">
        <v>4.53E-2</v>
      </c>
      <c r="E873" s="3">
        <v>2029</v>
      </c>
      <c r="F873" s="3">
        <v>762</v>
      </c>
      <c r="G873" s="3">
        <v>0.20999999999999996</v>
      </c>
      <c r="H873" t="s">
        <v>6</v>
      </c>
      <c r="I873" t="s">
        <v>14</v>
      </c>
      <c r="J873" s="78">
        <v>7.8609756906810595E-7</v>
      </c>
      <c r="M873" s="39"/>
    </row>
    <row r="874" spans="2:13">
      <c r="B874">
        <v>10000870</v>
      </c>
      <c r="C874" s="2">
        <v>45197</v>
      </c>
      <c r="D874" s="5">
        <v>5.3400000000000003E-2</v>
      </c>
      <c r="E874" s="3">
        <v>2029</v>
      </c>
      <c r="F874" s="3">
        <v>670</v>
      </c>
      <c r="G874" s="3">
        <v>1.0699999999999998</v>
      </c>
      <c r="H874" t="s">
        <v>6</v>
      </c>
      <c r="I874" t="s">
        <v>14</v>
      </c>
      <c r="J874">
        <v>2.54208259739283E-2</v>
      </c>
      <c r="M874" s="39"/>
    </row>
    <row r="875" spans="2:13">
      <c r="B875">
        <v>10000871</v>
      </c>
      <c r="C875" s="2">
        <v>191331</v>
      </c>
      <c r="D875" s="5">
        <v>6.2799999999999995E-2</v>
      </c>
      <c r="E875" s="3">
        <v>2029</v>
      </c>
      <c r="F875" s="3">
        <v>688</v>
      </c>
      <c r="G875" s="3">
        <v>0.5</v>
      </c>
      <c r="H875" t="s">
        <v>6</v>
      </c>
      <c r="I875" t="s">
        <v>14</v>
      </c>
      <c r="J875">
        <v>3.6118446755324999E-4</v>
      </c>
      <c r="M875" s="39"/>
    </row>
    <row r="876" spans="2:13">
      <c r="B876">
        <v>10000872</v>
      </c>
      <c r="C876" s="2">
        <v>41979</v>
      </c>
      <c r="D876" s="5">
        <v>6.1199999999999997E-2</v>
      </c>
      <c r="E876" s="3">
        <v>2029</v>
      </c>
      <c r="F876" s="3">
        <v>616</v>
      </c>
      <c r="G876" s="3">
        <v>0.31999999999999995</v>
      </c>
      <c r="H876" t="s">
        <v>6</v>
      </c>
      <c r="I876" t="s">
        <v>14</v>
      </c>
      <c r="J876">
        <v>1.0550681193341901E-2</v>
      </c>
      <c r="M876" s="39"/>
    </row>
    <row r="877" spans="2:13">
      <c r="B877">
        <v>10000873</v>
      </c>
      <c r="C877" s="2">
        <v>168912</v>
      </c>
      <c r="D877" s="5">
        <v>3.4500000000000003E-2</v>
      </c>
      <c r="E877" s="3">
        <v>2029</v>
      </c>
      <c r="F877" s="3">
        <v>729</v>
      </c>
      <c r="G877" s="3">
        <v>0.47</v>
      </c>
      <c r="H877" t="s">
        <v>6</v>
      </c>
      <c r="I877" t="s">
        <v>14</v>
      </c>
      <c r="J877" s="78">
        <v>2.5093566783076E-5</v>
      </c>
      <c r="M877" s="39"/>
    </row>
    <row r="878" spans="2:13">
      <c r="B878">
        <v>10000874</v>
      </c>
      <c r="C878" s="2">
        <v>76826</v>
      </c>
      <c r="D878" s="5">
        <v>2.98E-2</v>
      </c>
      <c r="E878" s="3">
        <v>2029</v>
      </c>
      <c r="F878" s="3">
        <v>738</v>
      </c>
      <c r="G878" s="3">
        <v>0.29999999999999993</v>
      </c>
      <c r="H878" t="s">
        <v>6</v>
      </c>
      <c r="I878" t="s">
        <v>14</v>
      </c>
      <c r="J878" s="78">
        <v>5.6121580108222396E-6</v>
      </c>
      <c r="M878" s="39"/>
    </row>
    <row r="879" spans="2:13">
      <c r="B879">
        <v>10000875</v>
      </c>
      <c r="C879" s="2">
        <v>108218</v>
      </c>
      <c r="D879" s="5">
        <v>4.8099999999999997E-2</v>
      </c>
      <c r="E879" s="3">
        <v>2029</v>
      </c>
      <c r="F879" s="3">
        <v>637</v>
      </c>
      <c r="G879" s="3">
        <v>0.94000000000000006</v>
      </c>
      <c r="H879" t="s">
        <v>6</v>
      </c>
      <c r="I879" t="s">
        <v>14</v>
      </c>
      <c r="J879">
        <v>8.6256132251800705E-2</v>
      </c>
      <c r="M879" s="39"/>
    </row>
    <row r="880" spans="2:13">
      <c r="B880">
        <v>10000876</v>
      </c>
      <c r="C880" s="2">
        <v>10633</v>
      </c>
      <c r="D880" s="5">
        <v>3.5299999999999998E-2</v>
      </c>
      <c r="E880" s="3">
        <v>2029</v>
      </c>
      <c r="F880" s="3">
        <v>610</v>
      </c>
      <c r="G880" s="3">
        <v>0.94000000000000006</v>
      </c>
      <c r="H880" t="s">
        <v>6</v>
      </c>
      <c r="I880" t="s">
        <v>14</v>
      </c>
      <c r="J880">
        <v>0.32868865014805299</v>
      </c>
      <c r="M880" s="39"/>
    </row>
    <row r="881" spans="2:13">
      <c r="B881">
        <v>10000877</v>
      </c>
      <c r="C881" s="2">
        <v>196691</v>
      </c>
      <c r="D881" s="5">
        <v>6.0999999999999999E-2</v>
      </c>
      <c r="E881" s="3">
        <v>2029</v>
      </c>
      <c r="F881" s="3">
        <v>778</v>
      </c>
      <c r="G881" s="3">
        <v>0.2</v>
      </c>
      <c r="H881" t="s">
        <v>6</v>
      </c>
      <c r="I881" t="s">
        <v>14</v>
      </c>
      <c r="J881" s="78">
        <v>2.8027953293286101E-7</v>
      </c>
      <c r="M881" s="39"/>
    </row>
    <row r="882" spans="2:13">
      <c r="B882">
        <v>10000878</v>
      </c>
      <c r="C882" s="2">
        <v>25545</v>
      </c>
      <c r="D882" s="5">
        <v>5.6899999999999999E-2</v>
      </c>
      <c r="E882" s="3">
        <v>2029</v>
      </c>
      <c r="F882" s="3">
        <v>707</v>
      </c>
      <c r="G882" s="3">
        <v>0.64</v>
      </c>
      <c r="H882" t="s">
        <v>6</v>
      </c>
      <c r="I882" t="s">
        <v>14</v>
      </c>
      <c r="J882">
        <v>2.47808062477949E-4</v>
      </c>
      <c r="M882" s="39"/>
    </row>
    <row r="883" spans="2:13">
      <c r="B883">
        <v>10000879</v>
      </c>
      <c r="C883" s="2">
        <v>71826</v>
      </c>
      <c r="D883" s="5">
        <v>6.3700000000000007E-2</v>
      </c>
      <c r="E883" s="3">
        <v>2029</v>
      </c>
      <c r="F883" s="3">
        <v>702</v>
      </c>
      <c r="G883" s="3">
        <v>0.87</v>
      </c>
      <c r="H883" t="s">
        <v>6</v>
      </c>
      <c r="I883" t="s">
        <v>14</v>
      </c>
      <c r="J883">
        <v>1.21251969786815E-3</v>
      </c>
      <c r="M883" s="39"/>
    </row>
    <row r="884" spans="2:13">
      <c r="B884">
        <v>10000880</v>
      </c>
      <c r="C884" s="2">
        <v>175086</v>
      </c>
      <c r="D884" s="5">
        <v>5.8599999999999999E-2</v>
      </c>
      <c r="E884" s="3">
        <v>2029</v>
      </c>
      <c r="F884" s="3">
        <v>745</v>
      </c>
      <c r="G884" s="3">
        <v>1.0699999999999998</v>
      </c>
      <c r="H884" t="s">
        <v>6</v>
      </c>
      <c r="I884" t="s">
        <v>14</v>
      </c>
      <c r="J884">
        <v>2.69423497713267E-4</v>
      </c>
      <c r="M884" s="39"/>
    </row>
    <row r="885" spans="2:13">
      <c r="B885">
        <v>10000881</v>
      </c>
      <c r="C885" s="2">
        <v>191635</v>
      </c>
      <c r="D885" s="5">
        <v>5.6099999999999997E-2</v>
      </c>
      <c r="E885" s="3">
        <v>2029</v>
      </c>
      <c r="F885" s="3">
        <v>688</v>
      </c>
      <c r="G885" s="3">
        <v>0.89</v>
      </c>
      <c r="H885" t="s">
        <v>6</v>
      </c>
      <c r="I885" t="s">
        <v>14</v>
      </c>
      <c r="J885">
        <v>3.1769293768453598E-3</v>
      </c>
      <c r="M885" s="39"/>
    </row>
    <row r="886" spans="2:13">
      <c r="B886">
        <v>10000882</v>
      </c>
      <c r="C886" s="2">
        <v>33124</v>
      </c>
      <c r="D886" s="5">
        <v>6.7299999999999999E-2</v>
      </c>
      <c r="E886" s="3">
        <v>2029</v>
      </c>
      <c r="F886" s="3">
        <v>758</v>
      </c>
      <c r="G886" s="3">
        <v>0.43999999999999995</v>
      </c>
      <c r="H886" t="s">
        <v>6</v>
      </c>
      <c r="I886" t="s">
        <v>14</v>
      </c>
      <c r="J886" s="78">
        <v>3.62234879946809E-6</v>
      </c>
      <c r="M886" s="39"/>
    </row>
    <row r="887" spans="2:13">
      <c r="B887">
        <v>10000883</v>
      </c>
      <c r="C887" s="2">
        <v>164324</v>
      </c>
      <c r="D887" s="5">
        <v>5.9799999999999999E-2</v>
      </c>
      <c r="E887" s="3">
        <v>2029</v>
      </c>
      <c r="F887" s="3">
        <v>686</v>
      </c>
      <c r="G887" s="3">
        <v>0.4</v>
      </c>
      <c r="H887" t="s">
        <v>6</v>
      </c>
      <c r="I887" t="s">
        <v>14</v>
      </c>
      <c r="J887">
        <v>2.33508627149941E-4</v>
      </c>
      <c r="M887" s="39"/>
    </row>
    <row r="888" spans="2:13">
      <c r="B888">
        <v>10000884</v>
      </c>
      <c r="C888" s="2">
        <v>182941</v>
      </c>
      <c r="D888" s="5">
        <v>5.8900000000000001E-2</v>
      </c>
      <c r="E888" s="3">
        <v>2029</v>
      </c>
      <c r="F888" s="3">
        <v>734</v>
      </c>
      <c r="G888" s="3">
        <v>1.0099999999999998</v>
      </c>
      <c r="H888" t="s">
        <v>6</v>
      </c>
      <c r="I888" t="s">
        <v>14</v>
      </c>
      <c r="J888">
        <v>3.7686023979559399E-4</v>
      </c>
      <c r="M888" s="39"/>
    </row>
    <row r="889" spans="2:13">
      <c r="B889">
        <v>10000885</v>
      </c>
      <c r="C889" s="2">
        <v>179249</v>
      </c>
      <c r="D889" s="5">
        <v>5.0099999999999999E-2</v>
      </c>
      <c r="E889" s="3">
        <v>2029</v>
      </c>
      <c r="F889" s="3">
        <v>759</v>
      </c>
      <c r="G889" s="3">
        <v>1.04</v>
      </c>
      <c r="H889" t="s">
        <v>6</v>
      </c>
      <c r="I889" t="s">
        <v>14</v>
      </c>
      <c r="J889" s="78">
        <v>9.7071756437519996E-5</v>
      </c>
      <c r="M889" s="39"/>
    </row>
    <row r="890" spans="2:13">
      <c r="B890">
        <v>10000886</v>
      </c>
      <c r="C890" s="2">
        <v>178439</v>
      </c>
      <c r="D890" s="5">
        <v>4.8399999999999999E-2</v>
      </c>
      <c r="E890" s="3">
        <v>2029</v>
      </c>
      <c r="F890" s="3">
        <v>791</v>
      </c>
      <c r="G890" s="3">
        <v>0.43999999999999995</v>
      </c>
      <c r="H890" t="s">
        <v>6</v>
      </c>
      <c r="I890" t="s">
        <v>14</v>
      </c>
      <c r="J890" s="78">
        <v>4.8442975799793898E-7</v>
      </c>
      <c r="M890" s="39"/>
    </row>
    <row r="891" spans="2:13">
      <c r="B891">
        <v>10000887</v>
      </c>
      <c r="C891" s="2">
        <v>163193</v>
      </c>
      <c r="D891" s="5">
        <v>5.0999999999999997E-2</v>
      </c>
      <c r="E891" s="3">
        <v>2029</v>
      </c>
      <c r="F891" s="3">
        <v>618</v>
      </c>
      <c r="G891" s="3">
        <v>0.53</v>
      </c>
      <c r="H891" t="s">
        <v>6</v>
      </c>
      <c r="I891" t="s">
        <v>14</v>
      </c>
      <c r="J891">
        <v>2.9580700448252398E-2</v>
      </c>
      <c r="M891" s="39"/>
    </row>
    <row r="892" spans="2:13">
      <c r="B892">
        <v>10000888</v>
      </c>
      <c r="C892" s="2">
        <v>76075</v>
      </c>
      <c r="D892" s="5">
        <v>6.93E-2</v>
      </c>
      <c r="E892" s="3">
        <v>2029</v>
      </c>
      <c r="F892" s="3">
        <v>753</v>
      </c>
      <c r="G892" s="3">
        <v>0.68</v>
      </c>
      <c r="H892" t="s">
        <v>6</v>
      </c>
      <c r="I892" t="s">
        <v>14</v>
      </c>
      <c r="J892" s="78">
        <v>1.8759446415169399E-5</v>
      </c>
      <c r="M892" s="39"/>
    </row>
    <row r="893" spans="2:13">
      <c r="B893">
        <v>10000889</v>
      </c>
      <c r="C893" s="2">
        <v>174478</v>
      </c>
      <c r="D893" s="5">
        <v>6.5299999999999997E-2</v>
      </c>
      <c r="E893" s="3">
        <v>2029</v>
      </c>
      <c r="F893" s="3">
        <v>711</v>
      </c>
      <c r="G893" s="3">
        <v>0.47</v>
      </c>
      <c r="H893" t="s">
        <v>6</v>
      </c>
      <c r="I893" t="s">
        <v>14</v>
      </c>
      <c r="J893" s="78">
        <v>7.5186081078915806E-5</v>
      </c>
      <c r="M893" s="39"/>
    </row>
    <row r="894" spans="2:13">
      <c r="B894">
        <v>10000890</v>
      </c>
      <c r="C894" s="2">
        <v>60251</v>
      </c>
      <c r="D894" s="5">
        <v>3.3700000000000001E-2</v>
      </c>
      <c r="E894" s="3">
        <v>2029</v>
      </c>
      <c r="F894" s="3">
        <v>677</v>
      </c>
      <c r="G894" s="3">
        <v>0.20999999999999996</v>
      </c>
      <c r="H894" t="s">
        <v>6</v>
      </c>
      <c r="I894" t="s">
        <v>14</v>
      </c>
      <c r="J894">
        <v>1.3996261443958199E-4</v>
      </c>
      <c r="M894" s="39"/>
    </row>
    <row r="895" spans="2:13">
      <c r="B895">
        <v>10000891</v>
      </c>
      <c r="C895" s="2">
        <v>89340</v>
      </c>
      <c r="D895" s="5">
        <v>5.4399999999999997E-2</v>
      </c>
      <c r="E895" s="3">
        <v>2029</v>
      </c>
      <c r="F895" s="3">
        <v>712</v>
      </c>
      <c r="G895" s="3">
        <v>0.53</v>
      </c>
      <c r="H895" t="s">
        <v>6</v>
      </c>
      <c r="I895" t="s">
        <v>14</v>
      </c>
      <c r="J895" s="78">
        <v>9.8880724015814806E-5</v>
      </c>
      <c r="M895" s="39"/>
    </row>
    <row r="896" spans="2:13">
      <c r="B896">
        <v>10000892</v>
      </c>
      <c r="C896" s="2">
        <v>62528</v>
      </c>
      <c r="D896" s="5">
        <v>5.0900000000000001E-2</v>
      </c>
      <c r="E896" s="3">
        <v>2029</v>
      </c>
      <c r="F896" s="3">
        <v>646</v>
      </c>
      <c r="G896" s="3">
        <v>0.2</v>
      </c>
      <c r="H896" t="s">
        <v>6</v>
      </c>
      <c r="I896" t="s">
        <v>14</v>
      </c>
      <c r="J896">
        <v>8.7549643206004998E-4</v>
      </c>
      <c r="M896" s="39"/>
    </row>
    <row r="897" spans="2:13">
      <c r="B897">
        <v>10000893</v>
      </c>
      <c r="C897" s="2">
        <v>35257</v>
      </c>
      <c r="D897" s="5">
        <v>5.8500000000000003E-2</v>
      </c>
      <c r="E897" s="3">
        <v>2029</v>
      </c>
      <c r="F897" s="3">
        <v>600</v>
      </c>
      <c r="G897" s="3">
        <v>0.72000000000000008</v>
      </c>
      <c r="H897" t="s">
        <v>6</v>
      </c>
      <c r="I897" t="s">
        <v>14</v>
      </c>
      <c r="J897">
        <v>0.208735927757667</v>
      </c>
      <c r="M897" s="39"/>
    </row>
    <row r="898" spans="2:13">
      <c r="B898">
        <v>10000894</v>
      </c>
      <c r="C898" s="2">
        <v>92512</v>
      </c>
      <c r="D898" s="5">
        <v>6.9000000000000006E-2</v>
      </c>
      <c r="E898" s="3">
        <v>2029</v>
      </c>
      <c r="F898" s="3">
        <v>749</v>
      </c>
      <c r="G898" s="3">
        <v>0.93</v>
      </c>
      <c r="H898" t="s">
        <v>6</v>
      </c>
      <c r="I898" t="s">
        <v>14</v>
      </c>
      <c r="J898" s="78">
        <v>9.6647048497778301E-5</v>
      </c>
      <c r="M898" s="39"/>
    </row>
    <row r="899" spans="2:13">
      <c r="B899">
        <v>10000895</v>
      </c>
      <c r="C899" s="2">
        <v>32263</v>
      </c>
      <c r="D899" s="5">
        <v>2.52E-2</v>
      </c>
      <c r="E899" s="3">
        <v>2029</v>
      </c>
      <c r="F899" s="3">
        <v>631</v>
      </c>
      <c r="G899" s="3">
        <v>0.2</v>
      </c>
      <c r="H899" t="s">
        <v>6</v>
      </c>
      <c r="I899" t="s">
        <v>14</v>
      </c>
      <c r="J899">
        <v>2.18197676544154E-3</v>
      </c>
      <c r="M899" s="39"/>
    </row>
    <row r="900" spans="2:13">
      <c r="B900">
        <v>10000896</v>
      </c>
      <c r="C900" s="2">
        <v>22874</v>
      </c>
      <c r="D900" s="5">
        <v>4.5400000000000003E-2</v>
      </c>
      <c r="E900" s="3">
        <v>2029</v>
      </c>
      <c r="F900" s="3">
        <v>715</v>
      </c>
      <c r="G900" s="3">
        <v>0.41999999999999993</v>
      </c>
      <c r="H900" t="s">
        <v>6</v>
      </c>
      <c r="I900" t="s">
        <v>14</v>
      </c>
      <c r="J900" s="78">
        <v>4.4567876725066401E-5</v>
      </c>
      <c r="M900" s="39"/>
    </row>
    <row r="901" spans="2:13">
      <c r="B901">
        <v>10000897</v>
      </c>
      <c r="C901" s="2">
        <v>25531</v>
      </c>
      <c r="D901" s="5">
        <v>2.1399999999999999E-2</v>
      </c>
      <c r="E901" s="3">
        <v>2029</v>
      </c>
      <c r="F901" s="3">
        <v>664</v>
      </c>
      <c r="G901" s="3">
        <v>1.08</v>
      </c>
      <c r="H901" t="s">
        <v>6</v>
      </c>
      <c r="I901" t="s">
        <v>14</v>
      </c>
      <c r="J901">
        <v>3.8242594878661003E-2</v>
      </c>
      <c r="M901" s="39"/>
    </row>
    <row r="902" spans="2:13">
      <c r="B902">
        <v>10000898</v>
      </c>
      <c r="C902" s="2">
        <v>174863</v>
      </c>
      <c r="D902" s="5">
        <v>6.0699999999999997E-2</v>
      </c>
      <c r="E902" s="3">
        <v>2029</v>
      </c>
      <c r="F902" s="3">
        <v>705</v>
      </c>
      <c r="G902" s="3">
        <v>1.0499999999999998</v>
      </c>
      <c r="H902" t="s">
        <v>6</v>
      </c>
      <c r="I902" t="s">
        <v>14</v>
      </c>
      <c r="J902">
        <v>2.7540475614948202E-3</v>
      </c>
      <c r="M902" s="39"/>
    </row>
    <row r="903" spans="2:13">
      <c r="B903">
        <v>10000899</v>
      </c>
      <c r="C903" s="2">
        <v>189210</v>
      </c>
      <c r="D903" s="5">
        <v>2.2200000000000001E-2</v>
      </c>
      <c r="E903" s="3">
        <v>2029</v>
      </c>
      <c r="F903" s="3">
        <v>703</v>
      </c>
      <c r="G903" s="3">
        <v>0.91</v>
      </c>
      <c r="H903" t="s">
        <v>6</v>
      </c>
      <c r="I903" t="s">
        <v>14</v>
      </c>
      <c r="J903">
        <v>1.42591331560373E-3</v>
      </c>
      <c r="M903" s="39"/>
    </row>
    <row r="904" spans="2:13">
      <c r="B904">
        <v>10000900</v>
      </c>
      <c r="C904" s="2">
        <v>175073</v>
      </c>
      <c r="D904" s="5">
        <v>3.9600000000000003E-2</v>
      </c>
      <c r="E904" s="3">
        <v>2029</v>
      </c>
      <c r="F904" s="3">
        <v>613</v>
      </c>
      <c r="G904" s="3">
        <v>0.89</v>
      </c>
      <c r="H904" t="s">
        <v>6</v>
      </c>
      <c r="I904" t="s">
        <v>14</v>
      </c>
      <c r="J904">
        <v>0.23574720460767401</v>
      </c>
      <c r="M904" s="39"/>
    </row>
    <row r="905" spans="2:13">
      <c r="B905">
        <v>10000901</v>
      </c>
      <c r="C905" s="2">
        <v>155889</v>
      </c>
      <c r="D905" s="5">
        <v>5.28E-2</v>
      </c>
      <c r="E905" s="3">
        <v>2029</v>
      </c>
      <c r="F905" s="3">
        <v>783</v>
      </c>
      <c r="G905" s="3">
        <v>0.25</v>
      </c>
      <c r="H905" t="s">
        <v>6</v>
      </c>
      <c r="I905" t="s">
        <v>14</v>
      </c>
      <c r="J905" s="78">
        <v>2.7316294514685998E-7</v>
      </c>
      <c r="M905" s="39"/>
    </row>
    <row r="906" spans="2:13">
      <c r="B906">
        <v>10000902</v>
      </c>
      <c r="C906" s="2">
        <v>89065</v>
      </c>
      <c r="D906" s="5">
        <v>4.4999999999999998E-2</v>
      </c>
      <c r="E906" s="3">
        <v>2029</v>
      </c>
      <c r="F906" s="3">
        <v>666</v>
      </c>
      <c r="G906" s="3">
        <v>0.24</v>
      </c>
      <c r="H906" t="s">
        <v>6</v>
      </c>
      <c r="I906" t="s">
        <v>14</v>
      </c>
      <c r="J906">
        <v>3.2353178248050802E-4</v>
      </c>
      <c r="M906" s="39"/>
    </row>
    <row r="907" spans="2:13">
      <c r="B907">
        <v>10000903</v>
      </c>
      <c r="C907" s="2">
        <v>69255</v>
      </c>
      <c r="D907" s="5">
        <v>2.4500000000000001E-2</v>
      </c>
      <c r="E907" s="3">
        <v>2029</v>
      </c>
      <c r="F907" s="3">
        <v>753</v>
      </c>
      <c r="G907" s="3">
        <v>1.1000000000000001</v>
      </c>
      <c r="H907" t="s">
        <v>6</v>
      </c>
      <c r="I907" t="s">
        <v>14</v>
      </c>
      <c r="J907">
        <v>1.95604018790117E-4</v>
      </c>
      <c r="M907" s="39"/>
    </row>
    <row r="908" spans="2:13">
      <c r="B908">
        <v>10000904</v>
      </c>
      <c r="C908" s="2">
        <v>191895</v>
      </c>
      <c r="D908" s="5">
        <v>5.0500000000000003E-2</v>
      </c>
      <c r="E908" s="3">
        <v>2029</v>
      </c>
      <c r="F908" s="3">
        <v>704</v>
      </c>
      <c r="G908" s="3">
        <v>0.2</v>
      </c>
      <c r="H908" t="s">
        <v>6</v>
      </c>
      <c r="I908" t="s">
        <v>14</v>
      </c>
      <c r="J908" s="78">
        <v>2.5522479168525402E-5</v>
      </c>
      <c r="M908" s="39"/>
    </row>
    <row r="909" spans="2:13">
      <c r="B909">
        <v>10000905</v>
      </c>
      <c r="C909" s="2">
        <v>64424</v>
      </c>
      <c r="D909" s="5">
        <v>3.3099999999999997E-2</v>
      </c>
      <c r="E909" s="3">
        <v>2029</v>
      </c>
      <c r="F909" s="3">
        <v>771</v>
      </c>
      <c r="G909" s="3">
        <v>0.41999999999999993</v>
      </c>
      <c r="H909" t="s">
        <v>6</v>
      </c>
      <c r="I909" t="s">
        <v>14</v>
      </c>
      <c r="J909" s="78">
        <v>1.46654379371942E-6</v>
      </c>
      <c r="M909" s="39"/>
    </row>
    <row r="910" spans="2:13">
      <c r="B910">
        <v>10000906</v>
      </c>
      <c r="C910" s="2">
        <v>122208</v>
      </c>
      <c r="D910" s="5">
        <v>6.4199999999999993E-2</v>
      </c>
      <c r="E910" s="3">
        <v>2029</v>
      </c>
      <c r="F910" s="3">
        <v>706</v>
      </c>
      <c r="G910" s="3">
        <v>0.2</v>
      </c>
      <c r="H910" t="s">
        <v>6</v>
      </c>
      <c r="I910" t="s">
        <v>14</v>
      </c>
      <c r="J910" s="78">
        <v>2.2592741301441001E-5</v>
      </c>
      <c r="M910" s="39"/>
    </row>
    <row r="911" spans="2:13">
      <c r="B911">
        <v>10000907</v>
      </c>
      <c r="C911" s="2">
        <v>110195</v>
      </c>
      <c r="D911" s="5">
        <v>5.57E-2</v>
      </c>
      <c r="E911" s="3">
        <v>2029</v>
      </c>
      <c r="F911" s="3">
        <v>646</v>
      </c>
      <c r="G911" s="3">
        <v>1.04</v>
      </c>
      <c r="H911" t="s">
        <v>6</v>
      </c>
      <c r="I911" t="s">
        <v>14</v>
      </c>
      <c r="J911">
        <v>8.7010137941811505E-2</v>
      </c>
      <c r="M911" s="39"/>
    </row>
    <row r="912" spans="2:13">
      <c r="B912">
        <v>10000908</v>
      </c>
      <c r="C912" s="2">
        <v>80100</v>
      </c>
      <c r="D912" s="5">
        <v>2.4E-2</v>
      </c>
      <c r="E912" s="3">
        <v>2029</v>
      </c>
      <c r="F912" s="3">
        <v>603</v>
      </c>
      <c r="G912" s="3">
        <v>0.21999999999999997</v>
      </c>
      <c r="H912" t="s">
        <v>6</v>
      </c>
      <c r="I912" t="s">
        <v>14</v>
      </c>
      <c r="J912">
        <v>1.3299771516751401E-2</v>
      </c>
      <c r="M912" s="39"/>
    </row>
    <row r="913" spans="2:13">
      <c r="B913">
        <v>10000909</v>
      </c>
      <c r="C913" s="2">
        <v>105894</v>
      </c>
      <c r="D913" s="5">
        <v>2.29E-2</v>
      </c>
      <c r="E913" s="3">
        <v>2029</v>
      </c>
      <c r="F913" s="3">
        <v>735</v>
      </c>
      <c r="G913" s="3">
        <v>0.72999999999999987</v>
      </c>
      <c r="H913" t="s">
        <v>6</v>
      </c>
      <c r="I913" t="s">
        <v>14</v>
      </c>
      <c r="J913" s="78">
        <v>7.4303813553943597E-5</v>
      </c>
      <c r="M913" s="39"/>
    </row>
    <row r="914" spans="2:13">
      <c r="B914">
        <v>10000910</v>
      </c>
      <c r="C914" s="2">
        <v>74951</v>
      </c>
      <c r="D914" s="5">
        <v>5.45E-2</v>
      </c>
      <c r="E914" s="3">
        <v>2029</v>
      </c>
      <c r="F914" s="3">
        <v>640</v>
      </c>
      <c r="G914" s="3">
        <v>0.41000000000000003</v>
      </c>
      <c r="H914" t="s">
        <v>6</v>
      </c>
      <c r="I914" t="s">
        <v>14</v>
      </c>
      <c r="J914">
        <v>4.0630251658791503E-3</v>
      </c>
      <c r="M914" s="39"/>
    </row>
    <row r="915" spans="2:13">
      <c r="B915">
        <v>10000911</v>
      </c>
      <c r="C915" s="2">
        <v>176099</v>
      </c>
      <c r="D915" s="5">
        <v>4.0500000000000001E-2</v>
      </c>
      <c r="E915" s="3">
        <v>2029</v>
      </c>
      <c r="F915" s="3">
        <v>768</v>
      </c>
      <c r="G915" s="3">
        <v>0.65</v>
      </c>
      <c r="H915" t="s">
        <v>6</v>
      </c>
      <c r="I915" t="s">
        <v>14</v>
      </c>
      <c r="J915" s="78">
        <v>6.3581439554428801E-6</v>
      </c>
      <c r="M915" s="39"/>
    </row>
    <row r="916" spans="2:13">
      <c r="B916">
        <v>10000912</v>
      </c>
      <c r="C916" s="2">
        <v>164112</v>
      </c>
      <c r="D916" s="5">
        <v>3.7400000000000003E-2</v>
      </c>
      <c r="E916" s="3">
        <v>2029</v>
      </c>
      <c r="F916" s="3">
        <v>714</v>
      </c>
      <c r="G916" s="3">
        <v>0.83</v>
      </c>
      <c r="H916" t="s">
        <v>6</v>
      </c>
      <c r="I916" t="s">
        <v>14</v>
      </c>
      <c r="J916">
        <v>4.6698929823355798E-4</v>
      </c>
      <c r="M916" s="39"/>
    </row>
    <row r="917" spans="2:13">
      <c r="B917">
        <v>10000913</v>
      </c>
      <c r="C917" s="2">
        <v>153452</v>
      </c>
      <c r="D917" s="5">
        <v>3.2300000000000002E-2</v>
      </c>
      <c r="E917" s="3">
        <v>2029</v>
      </c>
      <c r="F917" s="3">
        <v>642</v>
      </c>
      <c r="G917" s="3">
        <v>0.41000000000000003</v>
      </c>
      <c r="H917" t="s">
        <v>6</v>
      </c>
      <c r="I917" t="s">
        <v>14</v>
      </c>
      <c r="J917">
        <v>3.5982962536210798E-3</v>
      </c>
      <c r="M917" s="39"/>
    </row>
    <row r="918" spans="2:13">
      <c r="B918">
        <v>10000914</v>
      </c>
      <c r="C918" s="2">
        <v>16270</v>
      </c>
      <c r="D918" s="5">
        <v>2.81E-2</v>
      </c>
      <c r="E918" s="3">
        <v>2029</v>
      </c>
      <c r="F918" s="3">
        <v>698</v>
      </c>
      <c r="G918" s="3">
        <v>0.99999999999999989</v>
      </c>
      <c r="H918" t="s">
        <v>6</v>
      </c>
      <c r="I918" t="s">
        <v>14</v>
      </c>
      <c r="J918">
        <v>3.1908469502925098E-3</v>
      </c>
      <c r="M918" s="39"/>
    </row>
    <row r="919" spans="2:13">
      <c r="B919">
        <v>10000915</v>
      </c>
      <c r="C919" s="2">
        <v>100272</v>
      </c>
      <c r="D919" s="5">
        <v>6.3600000000000004E-2</v>
      </c>
      <c r="E919" s="3">
        <v>2029</v>
      </c>
      <c r="F919" s="3">
        <v>775</v>
      </c>
      <c r="G919" s="3">
        <v>0.65</v>
      </c>
      <c r="H919" t="s">
        <v>6</v>
      </c>
      <c r="I919" t="s">
        <v>14</v>
      </c>
      <c r="J919" s="78">
        <v>4.1494268464743603E-6</v>
      </c>
      <c r="M919" s="39"/>
    </row>
    <row r="920" spans="2:13">
      <c r="B920">
        <v>10000916</v>
      </c>
      <c r="C920" s="2">
        <v>151808</v>
      </c>
      <c r="D920" s="5">
        <v>3.9300000000000002E-2</v>
      </c>
      <c r="E920" s="3">
        <v>2029</v>
      </c>
      <c r="F920" s="3">
        <v>763</v>
      </c>
      <c r="G920" s="3">
        <v>0.72000000000000008</v>
      </c>
      <c r="H920" t="s">
        <v>6</v>
      </c>
      <c r="I920" t="s">
        <v>14</v>
      </c>
      <c r="J920" s="78">
        <v>1.2747392116466501E-5</v>
      </c>
      <c r="M920" s="39"/>
    </row>
    <row r="921" spans="2:13">
      <c r="B921">
        <v>10000917</v>
      </c>
      <c r="C921" s="2">
        <v>46954</v>
      </c>
      <c r="D921" s="5">
        <v>3.2800000000000003E-2</v>
      </c>
      <c r="E921" s="3">
        <v>2029</v>
      </c>
      <c r="F921" s="3">
        <v>745</v>
      </c>
      <c r="G921" s="3">
        <v>0.98999999999999988</v>
      </c>
      <c r="H921" t="s">
        <v>6</v>
      </c>
      <c r="I921" t="s">
        <v>14</v>
      </c>
      <c r="J921">
        <v>1.72396393597293E-4</v>
      </c>
      <c r="M921" s="39"/>
    </row>
    <row r="922" spans="2:13">
      <c r="B922">
        <v>10000918</v>
      </c>
      <c r="C922" s="2">
        <v>167518</v>
      </c>
      <c r="D922" s="5">
        <v>3.5700000000000003E-2</v>
      </c>
      <c r="E922" s="3">
        <v>2029</v>
      </c>
      <c r="F922" s="3">
        <v>796</v>
      </c>
      <c r="G922" s="3">
        <v>0.51</v>
      </c>
      <c r="H922" t="s">
        <v>6</v>
      </c>
      <c r="I922" t="s">
        <v>14</v>
      </c>
      <c r="J922" s="78">
        <v>5.2789622119013297E-7</v>
      </c>
      <c r="M922" s="39"/>
    </row>
    <row r="923" spans="2:13">
      <c r="B923">
        <v>10000919</v>
      </c>
      <c r="C923" s="2">
        <v>157541</v>
      </c>
      <c r="D923" s="5">
        <v>5.3800000000000001E-2</v>
      </c>
      <c r="E923" s="3">
        <v>2029</v>
      </c>
      <c r="F923" s="3">
        <v>701</v>
      </c>
      <c r="G923" s="3">
        <v>0.78999999999999992</v>
      </c>
      <c r="H923" t="s">
        <v>6</v>
      </c>
      <c r="I923" t="s">
        <v>14</v>
      </c>
      <c r="J923">
        <v>8.2486995997929505E-4</v>
      </c>
      <c r="M923" s="39"/>
    </row>
    <row r="924" spans="2:13">
      <c r="B924">
        <v>10000920</v>
      </c>
      <c r="C924" s="2">
        <v>190677</v>
      </c>
      <c r="D924" s="5">
        <v>6.1100000000000002E-2</v>
      </c>
      <c r="E924" s="3">
        <v>2029</v>
      </c>
      <c r="F924" s="3">
        <v>662</v>
      </c>
      <c r="G924" s="3">
        <v>0.6</v>
      </c>
      <c r="H924" t="s">
        <v>6</v>
      </c>
      <c r="I924" t="s">
        <v>14</v>
      </c>
      <c r="J924">
        <v>3.0718797742332899E-3</v>
      </c>
      <c r="M924" s="39"/>
    </row>
    <row r="925" spans="2:13">
      <c r="B925">
        <v>10000921</v>
      </c>
      <c r="C925" s="2">
        <v>65387</v>
      </c>
      <c r="D925" s="5">
        <v>5.5899999999999998E-2</v>
      </c>
      <c r="E925" s="3">
        <v>2029</v>
      </c>
      <c r="F925" s="3">
        <v>610</v>
      </c>
      <c r="G925" s="3">
        <v>0.21999999999999997</v>
      </c>
      <c r="H925" t="s">
        <v>6</v>
      </c>
      <c r="I925" t="s">
        <v>14</v>
      </c>
      <c r="J925">
        <v>8.7199125640528997E-3</v>
      </c>
      <c r="M925" s="39"/>
    </row>
    <row r="926" spans="2:13">
      <c r="B926">
        <v>10000922</v>
      </c>
      <c r="C926" s="2">
        <v>188576</v>
      </c>
      <c r="D926" s="5">
        <v>3.9399999999999998E-2</v>
      </c>
      <c r="E926" s="3">
        <v>2029</v>
      </c>
      <c r="F926" s="3">
        <v>777</v>
      </c>
      <c r="G926" s="3">
        <v>0.97999999999999987</v>
      </c>
      <c r="H926" t="s">
        <v>6</v>
      </c>
      <c r="I926" t="s">
        <v>14</v>
      </c>
      <c r="J926" s="78">
        <v>2.3177473448095499E-5</v>
      </c>
      <c r="M926" s="39"/>
    </row>
    <row r="927" spans="2:13">
      <c r="B927">
        <v>10000923</v>
      </c>
      <c r="C927" s="2">
        <v>147643</v>
      </c>
      <c r="D927" s="5">
        <v>5.8999999999999997E-2</v>
      </c>
      <c r="E927" s="3">
        <v>2029</v>
      </c>
      <c r="F927" s="3">
        <v>731</v>
      </c>
      <c r="G927" s="3">
        <v>0.70000000000000007</v>
      </c>
      <c r="H927" t="s">
        <v>6</v>
      </c>
      <c r="I927" t="s">
        <v>14</v>
      </c>
      <c r="J927" s="78">
        <v>8.0202499554048995E-5</v>
      </c>
      <c r="M927" s="39"/>
    </row>
    <row r="928" spans="2:13">
      <c r="B928">
        <v>10000924</v>
      </c>
      <c r="C928" s="2">
        <v>159520</v>
      </c>
      <c r="D928" s="5">
        <v>4.2799999999999998E-2</v>
      </c>
      <c r="E928" s="3">
        <v>2029</v>
      </c>
      <c r="F928" s="3">
        <v>672</v>
      </c>
      <c r="G928" s="3">
        <v>0.41000000000000003</v>
      </c>
      <c r="H928" t="s">
        <v>6</v>
      </c>
      <c r="I928" t="s">
        <v>14</v>
      </c>
      <c r="J928">
        <v>5.79539013516361E-4</v>
      </c>
      <c r="M928" s="39"/>
    </row>
    <row r="929" spans="2:13">
      <c r="B929">
        <v>10000925</v>
      </c>
      <c r="C929" s="2">
        <v>197821</v>
      </c>
      <c r="D929" s="5">
        <v>4.3999999999999997E-2</v>
      </c>
      <c r="E929" s="3">
        <v>2029</v>
      </c>
      <c r="F929" s="3">
        <v>770</v>
      </c>
      <c r="G929" s="3">
        <v>0.2</v>
      </c>
      <c r="H929" t="s">
        <v>6</v>
      </c>
      <c r="I929" t="s">
        <v>14</v>
      </c>
      <c r="J929" s="78">
        <v>4.5646986568329602E-7</v>
      </c>
      <c r="M929" s="39"/>
    </row>
    <row r="930" spans="2:13">
      <c r="B930">
        <v>10000926</v>
      </c>
      <c r="C930" s="2">
        <v>62572</v>
      </c>
      <c r="D930" s="5">
        <v>3.2099999999999997E-2</v>
      </c>
      <c r="E930" s="3">
        <v>2029</v>
      </c>
      <c r="F930" s="3">
        <v>615</v>
      </c>
      <c r="G930" s="3">
        <v>0.26</v>
      </c>
      <c r="H930" t="s">
        <v>6</v>
      </c>
      <c r="I930" t="s">
        <v>14</v>
      </c>
      <c r="J930">
        <v>8.0425819638566699E-3</v>
      </c>
      <c r="M930" s="39"/>
    </row>
    <row r="931" spans="2:13">
      <c r="B931">
        <v>10000927</v>
      </c>
      <c r="C931" s="2">
        <v>52077</v>
      </c>
      <c r="D931" s="5">
        <v>6.3399999999999998E-2</v>
      </c>
      <c r="E931" s="3">
        <v>2029</v>
      </c>
      <c r="F931" s="3">
        <v>650</v>
      </c>
      <c r="G931" s="3">
        <v>0.4</v>
      </c>
      <c r="H931" t="s">
        <v>6</v>
      </c>
      <c r="I931" t="s">
        <v>14</v>
      </c>
      <c r="J931">
        <v>2.0926095847867798E-3</v>
      </c>
      <c r="M931" s="39"/>
    </row>
    <row r="932" spans="2:13">
      <c r="B932">
        <v>10000928</v>
      </c>
      <c r="C932" s="2">
        <v>154828</v>
      </c>
      <c r="D932" s="5">
        <v>3.6799999999999999E-2</v>
      </c>
      <c r="E932" s="3">
        <v>2029</v>
      </c>
      <c r="F932" s="3">
        <v>728</v>
      </c>
      <c r="G932" s="3">
        <v>1.0899999999999999</v>
      </c>
      <c r="H932" t="s">
        <v>6</v>
      </c>
      <c r="I932" t="s">
        <v>14</v>
      </c>
      <c r="J932">
        <v>8.48770526723486E-4</v>
      </c>
      <c r="M932" s="39"/>
    </row>
    <row r="933" spans="2:13">
      <c r="B933">
        <v>10000929</v>
      </c>
      <c r="C933" s="2">
        <v>13589</v>
      </c>
      <c r="D933" s="5">
        <v>2.46E-2</v>
      </c>
      <c r="E933" s="3">
        <v>2029</v>
      </c>
      <c r="F933" s="3">
        <v>792</v>
      </c>
      <c r="G933" s="3">
        <v>0.41999999999999993</v>
      </c>
      <c r="H933" t="s">
        <v>6</v>
      </c>
      <c r="I933" t="s">
        <v>14</v>
      </c>
      <c r="J933" s="78">
        <v>4.0762976273260498E-7</v>
      </c>
      <c r="M933" s="39"/>
    </row>
    <row r="934" spans="2:13">
      <c r="B934">
        <v>10000930</v>
      </c>
      <c r="C934" s="2">
        <v>86566</v>
      </c>
      <c r="D934" s="5">
        <v>0.02</v>
      </c>
      <c r="E934" s="3">
        <v>2029</v>
      </c>
      <c r="F934" s="3">
        <v>677</v>
      </c>
      <c r="G934" s="3">
        <v>0.53</v>
      </c>
      <c r="H934" t="s">
        <v>6</v>
      </c>
      <c r="I934" t="s">
        <v>14</v>
      </c>
      <c r="J934">
        <v>8.3465684967286096E-4</v>
      </c>
      <c r="M934" s="39"/>
    </row>
    <row r="935" spans="2:13">
      <c r="B935">
        <v>10000931</v>
      </c>
      <c r="C935" s="2">
        <v>194969</v>
      </c>
      <c r="D935" s="5">
        <v>3.9199999999999999E-2</v>
      </c>
      <c r="E935" s="3">
        <v>2029</v>
      </c>
      <c r="F935" s="3">
        <v>777</v>
      </c>
      <c r="G935" s="3">
        <v>0.79999999999999993</v>
      </c>
      <c r="H935" t="s">
        <v>6</v>
      </c>
      <c r="I935" t="s">
        <v>14</v>
      </c>
      <c r="J935" s="78">
        <v>8.4856717964362996E-6</v>
      </c>
      <c r="M935" s="39"/>
    </row>
    <row r="936" spans="2:13">
      <c r="B936">
        <v>10000932</v>
      </c>
      <c r="C936" s="2">
        <v>187744</v>
      </c>
      <c r="D936" s="5">
        <v>3.6200000000000003E-2</v>
      </c>
      <c r="E936" s="3">
        <v>2029</v>
      </c>
      <c r="F936" s="3">
        <v>628</v>
      </c>
      <c r="G936" s="3">
        <v>0.36</v>
      </c>
      <c r="H936" t="s">
        <v>6</v>
      </c>
      <c r="I936" t="s">
        <v>14</v>
      </c>
      <c r="J936">
        <v>6.3731447443752297E-3</v>
      </c>
      <c r="M936" s="39"/>
    </row>
    <row r="937" spans="2:13">
      <c r="B937">
        <v>10000933</v>
      </c>
      <c r="C937" s="2">
        <v>167335</v>
      </c>
      <c r="D937" s="5">
        <v>5.7299999999999997E-2</v>
      </c>
      <c r="E937" s="3">
        <v>2029</v>
      </c>
      <c r="F937" s="3">
        <v>662</v>
      </c>
      <c r="G937" s="3">
        <v>0.47</v>
      </c>
      <c r="H937" t="s">
        <v>6</v>
      </c>
      <c r="I937" t="s">
        <v>14</v>
      </c>
      <c r="J937">
        <v>1.4891050426689501E-3</v>
      </c>
      <c r="M937" s="39"/>
    </row>
    <row r="938" spans="2:13">
      <c r="B938">
        <v>10000934</v>
      </c>
      <c r="C938" s="2">
        <v>12541</v>
      </c>
      <c r="D938" s="5">
        <v>2.6200000000000001E-2</v>
      </c>
      <c r="E938" s="3">
        <v>2029</v>
      </c>
      <c r="F938" s="3">
        <v>757</v>
      </c>
      <c r="G938" s="3">
        <v>0.78999999999999992</v>
      </c>
      <c r="H938" t="s">
        <v>6</v>
      </c>
      <c r="I938" t="s">
        <v>14</v>
      </c>
      <c r="J938" s="78">
        <v>2.71635450482069E-5</v>
      </c>
      <c r="M938" s="39"/>
    </row>
    <row r="939" spans="2:13">
      <c r="B939">
        <v>10000935</v>
      </c>
      <c r="C939" s="2">
        <v>164737</v>
      </c>
      <c r="D939" s="5">
        <v>6.6699999999999995E-2</v>
      </c>
      <c r="E939" s="3">
        <v>2029</v>
      </c>
      <c r="F939" s="3">
        <v>727</v>
      </c>
      <c r="G939" s="3">
        <v>0.93</v>
      </c>
      <c r="H939" t="s">
        <v>6</v>
      </c>
      <c r="I939" t="s">
        <v>14</v>
      </c>
      <c r="J939">
        <v>3.6946839486230899E-4</v>
      </c>
      <c r="M939" s="39"/>
    </row>
    <row r="940" spans="2:13">
      <c r="B940">
        <v>10000936</v>
      </c>
      <c r="C940" s="2">
        <v>168742</v>
      </c>
      <c r="D940" s="5">
        <v>3.7999999999999999E-2</v>
      </c>
      <c r="E940" s="3">
        <v>2029</v>
      </c>
      <c r="F940" s="3">
        <v>742</v>
      </c>
      <c r="G940" s="3">
        <v>0.95000000000000007</v>
      </c>
      <c r="H940" t="s">
        <v>6</v>
      </c>
      <c r="I940" t="s">
        <v>14</v>
      </c>
      <c r="J940">
        <v>1.6557288695101099E-4</v>
      </c>
      <c r="M940" s="39"/>
    </row>
    <row r="941" spans="2:13">
      <c r="B941">
        <v>10000937</v>
      </c>
      <c r="C941" s="2">
        <v>11253</v>
      </c>
      <c r="D941" s="5">
        <v>6.8699999999999997E-2</v>
      </c>
      <c r="E941" s="3">
        <v>2029</v>
      </c>
      <c r="F941" s="3">
        <v>747</v>
      </c>
      <c r="G941" s="3">
        <v>0.35</v>
      </c>
      <c r="H941" t="s">
        <v>6</v>
      </c>
      <c r="I941" t="s">
        <v>14</v>
      </c>
      <c r="J941" s="78">
        <v>4.2859831809367902E-6</v>
      </c>
      <c r="M941" s="39"/>
    </row>
    <row r="942" spans="2:13">
      <c r="B942">
        <v>10000938</v>
      </c>
      <c r="C942" s="2">
        <v>159812</v>
      </c>
      <c r="D942" s="5">
        <v>4.2000000000000003E-2</v>
      </c>
      <c r="E942" s="3">
        <v>2029</v>
      </c>
      <c r="F942" s="3">
        <v>696</v>
      </c>
      <c r="G942" s="3">
        <v>1.08</v>
      </c>
      <c r="H942" t="s">
        <v>6</v>
      </c>
      <c r="I942" t="s">
        <v>14</v>
      </c>
      <c r="J942">
        <v>5.6201886931616903E-3</v>
      </c>
      <c r="M942" s="39"/>
    </row>
    <row r="943" spans="2:13">
      <c r="B943">
        <v>10000939</v>
      </c>
      <c r="C943" s="2">
        <v>31023</v>
      </c>
      <c r="D943" s="5">
        <v>3.7499999999999999E-2</v>
      </c>
      <c r="E943" s="3">
        <v>2029</v>
      </c>
      <c r="F943" s="3">
        <v>776</v>
      </c>
      <c r="G943" s="3">
        <v>1.1000000000000001</v>
      </c>
      <c r="H943" t="s">
        <v>6</v>
      </c>
      <c r="I943" t="s">
        <v>14</v>
      </c>
      <c r="J943" s="78">
        <v>4.8134560997881603E-5</v>
      </c>
      <c r="M943" s="39"/>
    </row>
    <row r="944" spans="2:13">
      <c r="B944">
        <v>10000940</v>
      </c>
      <c r="C944" s="2">
        <v>31571</v>
      </c>
      <c r="D944" s="5">
        <v>5.3900000000000003E-2</v>
      </c>
      <c r="E944" s="3">
        <v>2029</v>
      </c>
      <c r="F944" s="3">
        <v>694</v>
      </c>
      <c r="G944" s="3">
        <v>0.92</v>
      </c>
      <c r="H944" t="s">
        <v>6</v>
      </c>
      <c r="I944" t="s">
        <v>14</v>
      </c>
      <c r="J944">
        <v>2.6068814683417999E-3</v>
      </c>
      <c r="M944" s="39"/>
    </row>
    <row r="945" spans="2:13">
      <c r="B945">
        <v>10000941</v>
      </c>
      <c r="C945" s="2">
        <v>89285</v>
      </c>
      <c r="D945" s="5">
        <v>3.0599999999999999E-2</v>
      </c>
      <c r="E945" s="3">
        <v>2029</v>
      </c>
      <c r="F945" s="3">
        <v>678</v>
      </c>
      <c r="G945" s="3">
        <v>0.59</v>
      </c>
      <c r="H945" t="s">
        <v>6</v>
      </c>
      <c r="I945" t="s">
        <v>14</v>
      </c>
      <c r="J945">
        <v>1.0974334902048499E-3</v>
      </c>
      <c r="M945" s="39"/>
    </row>
    <row r="946" spans="2:13">
      <c r="B946">
        <v>10000942</v>
      </c>
      <c r="C946" s="2">
        <v>22409</v>
      </c>
      <c r="D946" s="5">
        <v>2.9600000000000001E-2</v>
      </c>
      <c r="E946" s="3">
        <v>2029</v>
      </c>
      <c r="F946" s="3">
        <v>748</v>
      </c>
      <c r="G946" s="3">
        <v>1.0499999999999998</v>
      </c>
      <c r="H946" t="s">
        <v>6</v>
      </c>
      <c r="I946" t="s">
        <v>14</v>
      </c>
      <c r="J946">
        <v>2.0069897843301801E-4</v>
      </c>
      <c r="M946" s="39"/>
    </row>
    <row r="947" spans="2:13">
      <c r="B947">
        <v>10000943</v>
      </c>
      <c r="C947" s="2">
        <v>117470</v>
      </c>
      <c r="D947" s="5">
        <v>3.7999999999999999E-2</v>
      </c>
      <c r="E947" s="3">
        <v>2029</v>
      </c>
      <c r="F947" s="3">
        <v>633</v>
      </c>
      <c r="G947" s="3">
        <v>0.74999999999999989</v>
      </c>
      <c r="H947" t="s">
        <v>6</v>
      </c>
      <c r="I947" t="s">
        <v>14</v>
      </c>
      <c r="J947">
        <v>4.0040447170605301E-2</v>
      </c>
      <c r="M947" s="39"/>
    </row>
    <row r="948" spans="2:13">
      <c r="B948">
        <v>10000944</v>
      </c>
      <c r="C948" s="2">
        <v>10705</v>
      </c>
      <c r="D948" s="5">
        <v>4.9399999999999999E-2</v>
      </c>
      <c r="E948" s="3">
        <v>2029</v>
      </c>
      <c r="F948" s="3">
        <v>734</v>
      </c>
      <c r="G948" s="3">
        <v>1.08</v>
      </c>
      <c r="H948" t="s">
        <v>6</v>
      </c>
      <c r="I948" t="s">
        <v>14</v>
      </c>
      <c r="J948">
        <v>5.5693926488042901E-4</v>
      </c>
      <c r="M948" s="39"/>
    </row>
    <row r="949" spans="2:13">
      <c r="B949">
        <v>10000945</v>
      </c>
      <c r="C949" s="2">
        <v>130646</v>
      </c>
      <c r="D949" s="5">
        <v>4.7800000000000002E-2</v>
      </c>
      <c r="E949" s="3">
        <v>2029</v>
      </c>
      <c r="F949" s="3">
        <v>714</v>
      </c>
      <c r="G949" s="3">
        <v>0.2</v>
      </c>
      <c r="H949" t="s">
        <v>6</v>
      </c>
      <c r="I949" t="s">
        <v>14</v>
      </c>
      <c r="J949" s="78">
        <v>1.3872409902280099E-5</v>
      </c>
      <c r="M949" s="39"/>
    </row>
    <row r="950" spans="2:13">
      <c r="B950">
        <v>10000946</v>
      </c>
      <c r="C950" s="2">
        <v>198617</v>
      </c>
      <c r="D950" s="5">
        <v>4.9399999999999999E-2</v>
      </c>
      <c r="E950" s="3">
        <v>2029</v>
      </c>
      <c r="F950" s="3">
        <v>796</v>
      </c>
      <c r="G950" s="3">
        <v>1.0099999999999998</v>
      </c>
      <c r="H950" t="s">
        <v>6</v>
      </c>
      <c r="I950" t="s">
        <v>14</v>
      </c>
      <c r="J950" s="78">
        <v>8.6045676327704307E-6</v>
      </c>
      <c r="M950" s="39"/>
    </row>
    <row r="951" spans="2:13">
      <c r="B951">
        <v>10000947</v>
      </c>
      <c r="C951" s="2">
        <v>94860</v>
      </c>
      <c r="D951" s="5">
        <v>6.7500000000000004E-2</v>
      </c>
      <c r="E951" s="3">
        <v>2029</v>
      </c>
      <c r="F951" s="3">
        <v>650</v>
      </c>
      <c r="G951" s="3">
        <v>0.30999999999999994</v>
      </c>
      <c r="H951" t="s">
        <v>6</v>
      </c>
      <c r="I951" t="s">
        <v>14</v>
      </c>
      <c r="J951">
        <v>1.2672262238603901E-3</v>
      </c>
      <c r="M951" s="39"/>
    </row>
    <row r="952" spans="2:13">
      <c r="B952">
        <v>10000948</v>
      </c>
      <c r="C952" s="2">
        <v>160014</v>
      </c>
      <c r="D952" s="5">
        <v>5.9400000000000001E-2</v>
      </c>
      <c r="E952" s="3">
        <v>2029</v>
      </c>
      <c r="F952" s="3">
        <v>684</v>
      </c>
      <c r="G952" s="3">
        <v>0.37</v>
      </c>
      <c r="H952" t="s">
        <v>6</v>
      </c>
      <c r="I952" t="s">
        <v>14</v>
      </c>
      <c r="J952">
        <v>2.2311645724522799E-4</v>
      </c>
      <c r="M952" s="39"/>
    </row>
    <row r="953" spans="2:13">
      <c r="B953">
        <v>10000949</v>
      </c>
      <c r="C953" s="2">
        <v>170205</v>
      </c>
      <c r="D953" s="5">
        <v>3.0099999999999998E-2</v>
      </c>
      <c r="E953" s="3">
        <v>2029</v>
      </c>
      <c r="F953" s="3">
        <v>651</v>
      </c>
      <c r="G953" s="3">
        <v>0.70000000000000007</v>
      </c>
      <c r="H953" t="s">
        <v>6</v>
      </c>
      <c r="I953" t="s">
        <v>14</v>
      </c>
      <c r="J953">
        <v>1.0420331582503099E-2</v>
      </c>
      <c r="M953" s="39"/>
    </row>
    <row r="954" spans="2:13">
      <c r="B954">
        <v>10000950</v>
      </c>
      <c r="C954" s="2">
        <v>89006</v>
      </c>
      <c r="D954" s="5">
        <v>2.5700000000000001E-2</v>
      </c>
      <c r="E954" s="3">
        <v>2029</v>
      </c>
      <c r="F954" s="3">
        <v>772</v>
      </c>
      <c r="G954" s="3">
        <v>0.74999999999999989</v>
      </c>
      <c r="H954" t="s">
        <v>6</v>
      </c>
      <c r="I954" t="s">
        <v>14</v>
      </c>
      <c r="J954" s="78">
        <v>8.7067432135861205E-6</v>
      </c>
      <c r="M954" s="39"/>
    </row>
    <row r="955" spans="2:13">
      <c r="B955">
        <v>10000951</v>
      </c>
      <c r="C955" s="2">
        <v>193368</v>
      </c>
      <c r="D955" s="5">
        <v>6.13E-2</v>
      </c>
      <c r="E955" s="3">
        <v>2029</v>
      </c>
      <c r="F955" s="3">
        <v>669</v>
      </c>
      <c r="G955" s="3">
        <v>0.28000000000000003</v>
      </c>
      <c r="H955" t="s">
        <v>6</v>
      </c>
      <c r="I955" t="s">
        <v>14</v>
      </c>
      <c r="J955">
        <v>3.3686281853661203E-4</v>
      </c>
      <c r="M955" s="39"/>
    </row>
    <row r="956" spans="2:13">
      <c r="B956">
        <v>10000952</v>
      </c>
      <c r="C956" s="2">
        <v>140820</v>
      </c>
      <c r="D956" s="5">
        <v>3.04E-2</v>
      </c>
      <c r="E956" s="3">
        <v>2029</v>
      </c>
      <c r="F956" s="3">
        <v>648</v>
      </c>
      <c r="G956" s="3">
        <v>0.68</v>
      </c>
      <c r="H956" t="s">
        <v>6</v>
      </c>
      <c r="I956" t="s">
        <v>14</v>
      </c>
      <c r="J956">
        <v>1.11813149454829E-2</v>
      </c>
      <c r="M956" s="39"/>
    </row>
    <row r="957" spans="2:13">
      <c r="B957">
        <v>10000953</v>
      </c>
      <c r="C957" s="2">
        <v>142871</v>
      </c>
      <c r="D957" s="5">
        <v>6.9900000000000004E-2</v>
      </c>
      <c r="E957" s="3">
        <v>2029</v>
      </c>
      <c r="F957" s="3">
        <v>608</v>
      </c>
      <c r="G957" s="3">
        <v>0.95000000000000007</v>
      </c>
      <c r="H957" t="s">
        <v>6</v>
      </c>
      <c r="I957" t="s">
        <v>14</v>
      </c>
      <c r="J957">
        <v>0.36903355827627099</v>
      </c>
      <c r="M957" s="39"/>
    </row>
    <row r="958" spans="2:13">
      <c r="B958">
        <v>10000954</v>
      </c>
      <c r="C958" s="2">
        <v>154673</v>
      </c>
      <c r="D958" s="5">
        <v>3.3700000000000001E-2</v>
      </c>
      <c r="E958" s="3">
        <v>2029</v>
      </c>
      <c r="F958" s="3">
        <v>639</v>
      </c>
      <c r="G958" s="3">
        <v>0.26</v>
      </c>
      <c r="H958" t="s">
        <v>6</v>
      </c>
      <c r="I958" t="s">
        <v>14</v>
      </c>
      <c r="J958">
        <v>1.8733791968656599E-3</v>
      </c>
      <c r="M958" s="39"/>
    </row>
    <row r="959" spans="2:13">
      <c r="B959">
        <v>10000955</v>
      </c>
      <c r="C959" s="2">
        <v>194062</v>
      </c>
      <c r="D959" s="5">
        <v>6.2399999999999997E-2</v>
      </c>
      <c r="E959" s="3">
        <v>2029</v>
      </c>
      <c r="F959" s="3">
        <v>604</v>
      </c>
      <c r="G959" s="3">
        <v>0.22999999999999998</v>
      </c>
      <c r="H959" t="s">
        <v>6</v>
      </c>
      <c r="I959" t="s">
        <v>14</v>
      </c>
      <c r="J959">
        <v>1.32324388315588E-2</v>
      </c>
      <c r="M959" s="39"/>
    </row>
    <row r="960" spans="2:13">
      <c r="B960">
        <v>10000956</v>
      </c>
      <c r="C960" s="2">
        <v>82544</v>
      </c>
      <c r="D960" s="5">
        <v>6.0999999999999999E-2</v>
      </c>
      <c r="E960" s="3">
        <v>2029</v>
      </c>
      <c r="F960" s="3">
        <v>778</v>
      </c>
      <c r="G960" s="3">
        <v>0.66</v>
      </c>
      <c r="H960" t="s">
        <v>6</v>
      </c>
      <c r="I960" t="s">
        <v>14</v>
      </c>
      <c r="J960" s="78">
        <v>3.6542579984129E-6</v>
      </c>
      <c r="M960" s="39"/>
    </row>
    <row r="961" spans="2:13">
      <c r="B961">
        <v>10000957</v>
      </c>
      <c r="C961" s="2">
        <v>184327</v>
      </c>
      <c r="D961" s="5">
        <v>5.5500000000000001E-2</v>
      </c>
      <c r="E961" s="3">
        <v>2029</v>
      </c>
      <c r="F961" s="3">
        <v>671</v>
      </c>
      <c r="G961" s="3">
        <v>0.51</v>
      </c>
      <c r="H961" t="s">
        <v>6</v>
      </c>
      <c r="I961" t="s">
        <v>14</v>
      </c>
      <c r="J961">
        <v>1.0759233270023301E-3</v>
      </c>
      <c r="M961" s="39"/>
    </row>
    <row r="962" spans="2:13">
      <c r="B962">
        <v>10000958</v>
      </c>
      <c r="C962" s="2">
        <v>48807</v>
      </c>
      <c r="D962" s="5">
        <v>4.5499999999999999E-2</v>
      </c>
      <c r="E962" s="3">
        <v>2029</v>
      </c>
      <c r="F962" s="3">
        <v>665</v>
      </c>
      <c r="G962" s="3">
        <v>0.38</v>
      </c>
      <c r="H962" t="s">
        <v>6</v>
      </c>
      <c r="I962" t="s">
        <v>14</v>
      </c>
      <c r="J962">
        <v>7.5096611410330096E-4</v>
      </c>
      <c r="M962" s="39"/>
    </row>
    <row r="963" spans="2:13">
      <c r="B963">
        <v>10000959</v>
      </c>
      <c r="C963" s="2">
        <v>59454</v>
      </c>
      <c r="D963" s="5">
        <v>5.1200000000000002E-2</v>
      </c>
      <c r="E963" s="3">
        <v>2029</v>
      </c>
      <c r="F963" s="3">
        <v>617</v>
      </c>
      <c r="G963" s="3">
        <v>0.37</v>
      </c>
      <c r="H963" t="s">
        <v>6</v>
      </c>
      <c r="I963" t="s">
        <v>14</v>
      </c>
      <c r="J963">
        <v>1.30889782438711E-2</v>
      </c>
      <c r="M963" s="39"/>
    </row>
    <row r="964" spans="2:13">
      <c r="B964">
        <v>10000960</v>
      </c>
      <c r="C964" s="2">
        <v>144825</v>
      </c>
      <c r="D964" s="5">
        <v>5.8500000000000003E-2</v>
      </c>
      <c r="E964" s="3">
        <v>2029</v>
      </c>
      <c r="F964" s="3">
        <v>756</v>
      </c>
      <c r="G964" s="3">
        <v>0.42999999999999994</v>
      </c>
      <c r="H964" t="s">
        <v>6</v>
      </c>
      <c r="I964" t="s">
        <v>14</v>
      </c>
      <c r="J964" s="78">
        <v>3.8699172614335697E-6</v>
      </c>
      <c r="M964" s="39"/>
    </row>
    <row r="965" spans="2:13">
      <c r="B965">
        <v>10000961</v>
      </c>
      <c r="C965" s="2">
        <v>51586</v>
      </c>
      <c r="D965" s="5">
        <v>2.4299999999999999E-2</v>
      </c>
      <c r="E965" s="3">
        <v>2029</v>
      </c>
      <c r="F965" s="3">
        <v>635</v>
      </c>
      <c r="G965" s="3">
        <v>1.02</v>
      </c>
      <c r="H965" t="s">
        <v>6</v>
      </c>
      <c r="I965" t="s">
        <v>14</v>
      </c>
      <c r="J965">
        <v>0.14286317595922601</v>
      </c>
      <c r="M965" s="39"/>
    </row>
    <row r="966" spans="2:13">
      <c r="B966">
        <v>10000962</v>
      </c>
      <c r="C966" s="2">
        <v>58905</v>
      </c>
      <c r="D966" s="5">
        <v>3.0099999999999998E-2</v>
      </c>
      <c r="E966" s="3">
        <v>2029</v>
      </c>
      <c r="F966" s="3">
        <v>747</v>
      </c>
      <c r="G966" s="3">
        <v>0.2</v>
      </c>
      <c r="H966" t="s">
        <v>6</v>
      </c>
      <c r="I966" t="s">
        <v>14</v>
      </c>
      <c r="J966" s="78">
        <v>1.8552238382389E-6</v>
      </c>
      <c r="M966" s="39"/>
    </row>
    <row r="967" spans="2:13">
      <c r="B967">
        <v>10000963</v>
      </c>
      <c r="C967" s="2">
        <v>129399</v>
      </c>
      <c r="D967" s="5">
        <v>2.92E-2</v>
      </c>
      <c r="E967" s="3">
        <v>2029</v>
      </c>
      <c r="F967" s="3">
        <v>765</v>
      </c>
      <c r="G967" s="3">
        <v>1.02</v>
      </c>
      <c r="H967" t="s">
        <v>6</v>
      </c>
      <c r="I967" t="s">
        <v>14</v>
      </c>
      <c r="J967" s="78">
        <v>6.0222104703369598E-5</v>
      </c>
      <c r="M967" s="39"/>
    </row>
    <row r="968" spans="2:13">
      <c r="B968">
        <v>10000964</v>
      </c>
      <c r="C968" s="2">
        <v>138076</v>
      </c>
      <c r="D968" s="5">
        <v>3.8399999999999997E-2</v>
      </c>
      <c r="E968" s="3">
        <v>2029</v>
      </c>
      <c r="F968" s="3">
        <v>762</v>
      </c>
      <c r="G968" s="3">
        <v>0.2</v>
      </c>
      <c r="H968" t="s">
        <v>6</v>
      </c>
      <c r="I968" t="s">
        <v>14</v>
      </c>
      <c r="J968" s="78">
        <v>7.4341751971199702E-7</v>
      </c>
      <c r="M968" s="39"/>
    </row>
    <row r="969" spans="2:13">
      <c r="B969">
        <v>10000965</v>
      </c>
      <c r="C969" s="2">
        <v>151877</v>
      </c>
      <c r="D969" s="5">
        <v>3.1E-2</v>
      </c>
      <c r="E969" s="3">
        <v>2029</v>
      </c>
      <c r="F969" s="3">
        <v>756</v>
      </c>
      <c r="G969" s="3">
        <v>0.53999999999999992</v>
      </c>
      <c r="H969" t="s">
        <v>6</v>
      </c>
      <c r="I969" t="s">
        <v>14</v>
      </c>
      <c r="J969" s="78">
        <v>7.15122983910131E-6</v>
      </c>
      <c r="M969" s="39"/>
    </row>
    <row r="970" spans="2:13">
      <c r="B970">
        <v>10000966</v>
      </c>
      <c r="C970" s="2">
        <v>165340</v>
      </c>
      <c r="D970" s="5">
        <v>5.1900000000000002E-2</v>
      </c>
      <c r="E970" s="3">
        <v>2029</v>
      </c>
      <c r="F970" s="3">
        <v>678</v>
      </c>
      <c r="G970" s="3">
        <v>0.77999999999999992</v>
      </c>
      <c r="H970" t="s">
        <v>6</v>
      </c>
      <c r="I970" t="s">
        <v>14</v>
      </c>
      <c r="J970">
        <v>3.1630723152964498E-3</v>
      </c>
      <c r="M970" s="39"/>
    </row>
    <row r="971" spans="2:13">
      <c r="B971">
        <v>10000967</v>
      </c>
      <c r="C971" s="2">
        <v>36586</v>
      </c>
      <c r="D971" s="5">
        <v>3.27E-2</v>
      </c>
      <c r="E971" s="3">
        <v>2029</v>
      </c>
      <c r="F971" s="3">
        <v>768</v>
      </c>
      <c r="G971" s="3">
        <v>0.27</v>
      </c>
      <c r="H971" t="s">
        <v>6</v>
      </c>
      <c r="I971" t="s">
        <v>14</v>
      </c>
      <c r="J971" s="78">
        <v>7.6220701515757705E-7</v>
      </c>
      <c r="M971" s="39"/>
    </row>
    <row r="972" spans="2:13">
      <c r="B972">
        <v>10000968</v>
      </c>
      <c r="C972" s="2">
        <v>152440</v>
      </c>
      <c r="D972" s="5">
        <v>6.6500000000000004E-2</v>
      </c>
      <c r="E972" s="3">
        <v>2029</v>
      </c>
      <c r="F972" s="3">
        <v>674</v>
      </c>
      <c r="G972" s="3">
        <v>0.87</v>
      </c>
      <c r="H972" t="s">
        <v>6</v>
      </c>
      <c r="I972" t="s">
        <v>14</v>
      </c>
      <c r="J972">
        <v>6.6480104305546798E-3</v>
      </c>
      <c r="M972" s="39"/>
    </row>
    <row r="973" spans="2:13">
      <c r="B973">
        <v>10000969</v>
      </c>
      <c r="C973" s="2">
        <v>135034</v>
      </c>
      <c r="D973" s="5">
        <v>5.96E-2</v>
      </c>
      <c r="E973" s="3">
        <v>2029</v>
      </c>
      <c r="F973" s="3">
        <v>739</v>
      </c>
      <c r="G973" s="3">
        <v>0.2</v>
      </c>
      <c r="H973" t="s">
        <v>6</v>
      </c>
      <c r="I973" t="s">
        <v>14</v>
      </c>
      <c r="J973" s="78">
        <v>3.02145835968558E-6</v>
      </c>
      <c r="M973" s="39"/>
    </row>
    <row r="974" spans="2:13">
      <c r="B974">
        <v>10000970</v>
      </c>
      <c r="C974" s="2">
        <v>84137</v>
      </c>
      <c r="D974" s="5">
        <v>5.2999999999999999E-2</v>
      </c>
      <c r="E974" s="3">
        <v>2029</v>
      </c>
      <c r="F974" s="3">
        <v>653</v>
      </c>
      <c r="G974" s="3">
        <v>0.63</v>
      </c>
      <c r="H974" t="s">
        <v>6</v>
      </c>
      <c r="I974" t="s">
        <v>14</v>
      </c>
      <c r="J974">
        <v>6.2667107777100804E-3</v>
      </c>
      <c r="M974" s="39"/>
    </row>
    <row r="975" spans="2:13">
      <c r="B975">
        <v>10000971</v>
      </c>
      <c r="C975" s="2">
        <v>30217</v>
      </c>
      <c r="D975" s="5">
        <v>6.0499999999999998E-2</v>
      </c>
      <c r="E975" s="3">
        <v>2029</v>
      </c>
      <c r="F975" s="3">
        <v>761</v>
      </c>
      <c r="G975" s="3">
        <v>0.95000000000000007</v>
      </c>
      <c r="H975" t="s">
        <v>6</v>
      </c>
      <c r="I975" t="s">
        <v>14</v>
      </c>
      <c r="J975" s="78">
        <v>5.1995306619212699E-5</v>
      </c>
      <c r="M975" s="39"/>
    </row>
    <row r="976" spans="2:13">
      <c r="B976">
        <v>10000972</v>
      </c>
      <c r="C976" s="2">
        <v>154079</v>
      </c>
      <c r="D976" s="5">
        <v>6.08E-2</v>
      </c>
      <c r="E976" s="3">
        <v>2029</v>
      </c>
      <c r="F976" s="3">
        <v>650</v>
      </c>
      <c r="G976" s="3">
        <v>0.38</v>
      </c>
      <c r="H976" t="s">
        <v>6</v>
      </c>
      <c r="I976" t="s">
        <v>14</v>
      </c>
      <c r="J976">
        <v>1.87196130201583E-3</v>
      </c>
      <c r="M976" s="39"/>
    </row>
    <row r="977" spans="2:13">
      <c r="B977">
        <v>10000973</v>
      </c>
      <c r="C977" s="2">
        <v>25731</v>
      </c>
      <c r="D977" s="5">
        <v>5.6800000000000003E-2</v>
      </c>
      <c r="E977" s="3">
        <v>2029</v>
      </c>
      <c r="F977" s="3">
        <v>649</v>
      </c>
      <c r="G977" s="3">
        <v>0.72999999999999987</v>
      </c>
      <c r="H977" t="s">
        <v>6</v>
      </c>
      <c r="I977" t="s">
        <v>14</v>
      </c>
      <c r="J977">
        <v>1.38692040555303E-2</v>
      </c>
      <c r="M977" s="39"/>
    </row>
    <row r="978" spans="2:13">
      <c r="B978">
        <v>10000974</v>
      </c>
      <c r="C978" s="2">
        <v>109085</v>
      </c>
      <c r="D978" s="5">
        <v>2.3199999999999998E-2</v>
      </c>
      <c r="E978" s="3">
        <v>2029</v>
      </c>
      <c r="F978" s="3">
        <v>643</v>
      </c>
      <c r="G978" s="3">
        <v>0.20999999999999996</v>
      </c>
      <c r="H978" t="s">
        <v>6</v>
      </c>
      <c r="I978" t="s">
        <v>14</v>
      </c>
      <c r="J978">
        <v>1.1112924284360499E-3</v>
      </c>
      <c r="M978" s="39"/>
    </row>
    <row r="979" spans="2:13">
      <c r="B979">
        <v>10000975</v>
      </c>
      <c r="C979" s="2">
        <v>120096</v>
      </c>
      <c r="D979" s="5">
        <v>5.7299999999999997E-2</v>
      </c>
      <c r="E979" s="3">
        <v>2029</v>
      </c>
      <c r="F979" s="3">
        <v>758</v>
      </c>
      <c r="G979" s="3">
        <v>0.76999999999999991</v>
      </c>
      <c r="H979" t="s">
        <v>6</v>
      </c>
      <c r="I979" t="s">
        <v>14</v>
      </c>
      <c r="J979" s="78">
        <v>2.28572173232961E-5</v>
      </c>
      <c r="M979" s="39"/>
    </row>
    <row r="980" spans="2:13">
      <c r="B980">
        <v>10000976</v>
      </c>
      <c r="C980" s="2">
        <v>171120</v>
      </c>
      <c r="D980" s="5">
        <v>0.04</v>
      </c>
      <c r="E980" s="3">
        <v>2029</v>
      </c>
      <c r="F980" s="3">
        <v>614</v>
      </c>
      <c r="G980" s="3">
        <v>0.39</v>
      </c>
      <c r="H980" t="s">
        <v>6</v>
      </c>
      <c r="I980" t="s">
        <v>14</v>
      </c>
      <c r="J980">
        <v>1.7493762438869902E-2</v>
      </c>
      <c r="M980" s="39"/>
    </row>
    <row r="981" spans="2:13">
      <c r="B981">
        <v>10000977</v>
      </c>
      <c r="C981" s="2">
        <v>187036</v>
      </c>
      <c r="D981" s="5">
        <v>5.2499999999999998E-2</v>
      </c>
      <c r="E981" s="3">
        <v>2029</v>
      </c>
      <c r="F981" s="3">
        <v>743</v>
      </c>
      <c r="G981" s="3">
        <v>0.47</v>
      </c>
      <c r="H981" t="s">
        <v>6</v>
      </c>
      <c r="I981" t="s">
        <v>14</v>
      </c>
      <c r="J981" s="78">
        <v>1.06876505602319E-5</v>
      </c>
      <c r="M981" s="39"/>
    </row>
    <row r="982" spans="2:13">
      <c r="B982">
        <v>10000978</v>
      </c>
      <c r="C982" s="2">
        <v>65740</v>
      </c>
      <c r="D982" s="5">
        <v>4.7399999999999998E-2</v>
      </c>
      <c r="E982" s="3">
        <v>2029</v>
      </c>
      <c r="F982" s="3">
        <v>755</v>
      </c>
      <c r="G982" s="3">
        <v>0.41999999999999993</v>
      </c>
      <c r="H982" t="s">
        <v>6</v>
      </c>
      <c r="I982" t="s">
        <v>14</v>
      </c>
      <c r="J982" s="78">
        <v>3.8898745161805901E-6</v>
      </c>
      <c r="M982" s="39"/>
    </row>
    <row r="983" spans="2:13">
      <c r="B983">
        <v>10000979</v>
      </c>
      <c r="C983" s="2">
        <v>164841</v>
      </c>
      <c r="D983" s="5">
        <v>4.6899999999999997E-2</v>
      </c>
      <c r="E983" s="3">
        <v>2029</v>
      </c>
      <c r="F983" s="3">
        <v>668</v>
      </c>
      <c r="G983" s="3">
        <v>0.6</v>
      </c>
      <c r="H983" t="s">
        <v>6</v>
      </c>
      <c r="I983" t="s">
        <v>14</v>
      </c>
      <c r="J983">
        <v>2.13278716479665E-3</v>
      </c>
      <c r="M983" s="39"/>
    </row>
    <row r="984" spans="2:13">
      <c r="B984">
        <v>10000980</v>
      </c>
      <c r="C984" s="2">
        <v>7109</v>
      </c>
      <c r="D984" s="5">
        <v>3.1300000000000001E-2</v>
      </c>
      <c r="E984" s="3">
        <v>2029</v>
      </c>
      <c r="F984" s="3">
        <v>773</v>
      </c>
      <c r="G984" s="3">
        <v>0.2</v>
      </c>
      <c r="H984" t="s">
        <v>6</v>
      </c>
      <c r="I984" t="s">
        <v>14</v>
      </c>
      <c r="J984" s="78">
        <v>3.8017131421478299E-7</v>
      </c>
      <c r="M984" s="39"/>
    </row>
    <row r="985" spans="2:13">
      <c r="B985">
        <v>10000981</v>
      </c>
      <c r="C985" s="2">
        <v>5158</v>
      </c>
      <c r="D985" s="5">
        <v>5.21E-2</v>
      </c>
      <c r="E985" s="3">
        <v>2029</v>
      </c>
      <c r="F985" s="3">
        <v>771</v>
      </c>
      <c r="G985" s="3">
        <v>0.9</v>
      </c>
      <c r="H985" t="s">
        <v>6</v>
      </c>
      <c r="I985" t="s">
        <v>14</v>
      </c>
      <c r="J985" s="78">
        <v>2.1378785760101598E-5</v>
      </c>
      <c r="M985" s="39"/>
    </row>
    <row r="986" spans="2:13">
      <c r="B986">
        <v>10000982</v>
      </c>
      <c r="C986" s="2">
        <v>131178</v>
      </c>
      <c r="D986" s="5">
        <v>3.4500000000000003E-2</v>
      </c>
      <c r="E986" s="3">
        <v>2029</v>
      </c>
      <c r="F986" s="3">
        <v>676</v>
      </c>
      <c r="G986" s="3">
        <v>0.2</v>
      </c>
      <c r="H986" t="s">
        <v>6</v>
      </c>
      <c r="I986" t="s">
        <v>14</v>
      </c>
      <c r="J986">
        <v>1.4068430621166599E-4</v>
      </c>
      <c r="M986" s="39"/>
    </row>
    <row r="987" spans="2:13">
      <c r="B987">
        <v>10000983</v>
      </c>
      <c r="C987" s="2">
        <v>87797</v>
      </c>
      <c r="D987" s="5">
        <v>5.1499999999999997E-2</v>
      </c>
      <c r="E987" s="3">
        <v>2029</v>
      </c>
      <c r="F987" s="3">
        <v>750</v>
      </c>
      <c r="G987" s="3">
        <v>0.38</v>
      </c>
      <c r="H987" t="s">
        <v>6</v>
      </c>
      <c r="I987" t="s">
        <v>14</v>
      </c>
      <c r="J987" s="78">
        <v>4.2203525341448598E-6</v>
      </c>
      <c r="M987" s="39"/>
    </row>
    <row r="988" spans="2:13">
      <c r="B988">
        <v>10000984</v>
      </c>
      <c r="C988" s="2">
        <v>141626</v>
      </c>
      <c r="D988" s="5">
        <v>3.5499999999999997E-2</v>
      </c>
      <c r="E988" s="3">
        <v>2029</v>
      </c>
      <c r="F988" s="3">
        <v>716</v>
      </c>
      <c r="G988" s="3">
        <v>0.84</v>
      </c>
      <c r="H988" t="s">
        <v>6</v>
      </c>
      <c r="I988" t="s">
        <v>14</v>
      </c>
      <c r="J988">
        <v>4.3712775443824299E-4</v>
      </c>
      <c r="M988" s="39"/>
    </row>
    <row r="989" spans="2:13">
      <c r="B989">
        <v>10000985</v>
      </c>
      <c r="C989" s="2">
        <v>62831</v>
      </c>
      <c r="D989" s="5">
        <v>4.1200000000000001E-2</v>
      </c>
      <c r="E989" s="3">
        <v>2029</v>
      </c>
      <c r="F989" s="3">
        <v>684</v>
      </c>
      <c r="G989" s="3">
        <v>0.87</v>
      </c>
      <c r="H989" t="s">
        <v>6</v>
      </c>
      <c r="I989" t="s">
        <v>14</v>
      </c>
      <c r="J989">
        <v>3.6243957037932501E-3</v>
      </c>
      <c r="M989" s="39"/>
    </row>
    <row r="990" spans="2:13">
      <c r="B990">
        <v>10000986</v>
      </c>
      <c r="C990" s="2">
        <v>79726</v>
      </c>
      <c r="D990" s="5">
        <v>3.2300000000000002E-2</v>
      </c>
      <c r="E990" s="3">
        <v>2029</v>
      </c>
      <c r="F990" s="3">
        <v>729</v>
      </c>
      <c r="G990" s="3">
        <v>0.24</v>
      </c>
      <c r="H990" t="s">
        <v>6</v>
      </c>
      <c r="I990" t="s">
        <v>14</v>
      </c>
      <c r="J990" s="78">
        <v>6.9496932002126599E-6</v>
      </c>
      <c r="M990" s="39"/>
    </row>
    <row r="991" spans="2:13">
      <c r="B991">
        <v>10000987</v>
      </c>
      <c r="C991" s="2">
        <v>15640</v>
      </c>
      <c r="D991" s="5">
        <v>5.5100000000000003E-2</v>
      </c>
      <c r="E991" s="3">
        <v>2029</v>
      </c>
      <c r="F991" s="3">
        <v>790</v>
      </c>
      <c r="G991" s="3">
        <v>0.38</v>
      </c>
      <c r="H991" t="s">
        <v>6</v>
      </c>
      <c r="I991" t="s">
        <v>14</v>
      </c>
      <c r="J991" s="78">
        <v>3.6833787952672798E-7</v>
      </c>
      <c r="M991" s="39"/>
    </row>
    <row r="992" spans="2:13">
      <c r="B992">
        <v>10000988</v>
      </c>
      <c r="C992" s="2">
        <v>11309</v>
      </c>
      <c r="D992" s="5">
        <v>5.6800000000000003E-2</v>
      </c>
      <c r="E992" s="3">
        <v>2029</v>
      </c>
      <c r="F992" s="3">
        <v>698</v>
      </c>
      <c r="G992" s="3">
        <v>0.71000000000000008</v>
      </c>
      <c r="H992" t="s">
        <v>6</v>
      </c>
      <c r="I992" t="s">
        <v>14</v>
      </c>
      <c r="J992">
        <v>6.3379949606328398E-4</v>
      </c>
      <c r="M992" s="39"/>
    </row>
    <row r="993" spans="2:13">
      <c r="B993">
        <v>10000989</v>
      </c>
      <c r="C993" s="2">
        <v>90901</v>
      </c>
      <c r="D993" s="5">
        <v>3.3000000000000002E-2</v>
      </c>
      <c r="E993" s="3">
        <v>2029</v>
      </c>
      <c r="F993" s="3">
        <v>657</v>
      </c>
      <c r="G993" s="3">
        <v>1.08</v>
      </c>
      <c r="H993" t="s">
        <v>6</v>
      </c>
      <c r="I993" t="s">
        <v>14</v>
      </c>
      <c r="J993">
        <v>5.7429976818595303E-2</v>
      </c>
      <c r="M993" s="39"/>
    </row>
    <row r="994" spans="2:13">
      <c r="B994">
        <v>10000990</v>
      </c>
      <c r="C994" s="2">
        <v>109022</v>
      </c>
      <c r="D994" s="5">
        <v>3.6200000000000003E-2</v>
      </c>
      <c r="E994" s="3">
        <v>2029</v>
      </c>
      <c r="F994" s="3">
        <v>684</v>
      </c>
      <c r="G994" s="3">
        <v>0.20999999999999996</v>
      </c>
      <c r="H994" t="s">
        <v>6</v>
      </c>
      <c r="I994" t="s">
        <v>14</v>
      </c>
      <c r="J994" s="78">
        <v>9.13460893346493E-5</v>
      </c>
      <c r="M994" s="39"/>
    </row>
    <row r="995" spans="2:13">
      <c r="B995">
        <v>10000991</v>
      </c>
      <c r="C995" s="2">
        <v>77310</v>
      </c>
      <c r="D995" s="5">
        <v>3.95E-2</v>
      </c>
      <c r="E995" s="3">
        <v>2029</v>
      </c>
      <c r="F995" s="3">
        <v>770</v>
      </c>
      <c r="G995" s="3">
        <v>0.39</v>
      </c>
      <c r="H995" t="s">
        <v>6</v>
      </c>
      <c r="I995" t="s">
        <v>14</v>
      </c>
      <c r="J995" s="78">
        <v>1.31838320161455E-6</v>
      </c>
      <c r="M995" s="39"/>
    </row>
    <row r="996" spans="2:13">
      <c r="B996">
        <v>10000992</v>
      </c>
      <c r="C996" s="2">
        <v>129974</v>
      </c>
      <c r="D996" s="5">
        <v>2.2700000000000001E-2</v>
      </c>
      <c r="E996" s="3">
        <v>2029</v>
      </c>
      <c r="F996" s="3">
        <v>605</v>
      </c>
      <c r="G996" s="3">
        <v>0.9</v>
      </c>
      <c r="H996" t="s">
        <v>6</v>
      </c>
      <c r="I996" t="s">
        <v>14</v>
      </c>
      <c r="J996">
        <v>0.346925762696772</v>
      </c>
      <c r="M996" s="39"/>
    </row>
    <row r="997" spans="2:13">
      <c r="B997">
        <v>10000993</v>
      </c>
      <c r="C997" s="2">
        <v>79523</v>
      </c>
      <c r="D997" s="5">
        <v>4.24E-2</v>
      </c>
      <c r="E997" s="3">
        <v>2029</v>
      </c>
      <c r="F997" s="3">
        <v>619</v>
      </c>
      <c r="G997" s="3">
        <v>0.29999999999999993</v>
      </c>
      <c r="H997" t="s">
        <v>6</v>
      </c>
      <c r="I997" t="s">
        <v>14</v>
      </c>
      <c r="J997">
        <v>7.8800859001239097E-3</v>
      </c>
      <c r="M997" s="39"/>
    </row>
    <row r="998" spans="2:13">
      <c r="B998">
        <v>10000994</v>
      </c>
      <c r="C998" s="2">
        <v>64382</v>
      </c>
      <c r="D998" s="5">
        <v>4.9099999999999998E-2</v>
      </c>
      <c r="E998" s="3">
        <v>2029</v>
      </c>
      <c r="F998" s="3">
        <v>719</v>
      </c>
      <c r="G998" s="3">
        <v>0.53</v>
      </c>
      <c r="H998" t="s">
        <v>6</v>
      </c>
      <c r="I998" t="s">
        <v>14</v>
      </c>
      <c r="J998" s="78">
        <v>6.4533222518048299E-5</v>
      </c>
      <c r="M998" s="39"/>
    </row>
    <row r="999" spans="2:13">
      <c r="B999">
        <v>10000995</v>
      </c>
      <c r="C999" s="2">
        <v>35898</v>
      </c>
      <c r="D999" s="5">
        <v>2.3400000000000001E-2</v>
      </c>
      <c r="E999" s="3">
        <v>2029</v>
      </c>
      <c r="F999" s="3">
        <v>668</v>
      </c>
      <c r="G999" s="3">
        <v>0.66</v>
      </c>
      <c r="H999" t="s">
        <v>6</v>
      </c>
      <c r="I999" t="s">
        <v>14</v>
      </c>
      <c r="J999">
        <v>2.97879927484856E-3</v>
      </c>
      <c r="M999" s="39"/>
    </row>
    <row r="1000" spans="2:13">
      <c r="B1000">
        <v>10000996</v>
      </c>
      <c r="C1000" s="2">
        <v>109472</v>
      </c>
      <c r="D1000" s="5">
        <v>3.78E-2</v>
      </c>
      <c r="E1000" s="3">
        <v>2029</v>
      </c>
      <c r="F1000" s="3">
        <v>702</v>
      </c>
      <c r="G1000" s="3">
        <v>0.9</v>
      </c>
      <c r="H1000" t="s">
        <v>6</v>
      </c>
      <c r="I1000" t="s">
        <v>14</v>
      </c>
      <c r="J1000">
        <v>1.4332562734186999E-3</v>
      </c>
      <c r="M1000" s="39"/>
    </row>
    <row r="1001" spans="2:13">
      <c r="B1001">
        <v>10000997</v>
      </c>
      <c r="C1001" s="2">
        <v>84857</v>
      </c>
      <c r="D1001" s="5">
        <v>5.5800000000000002E-2</v>
      </c>
      <c r="E1001" s="3">
        <v>2029</v>
      </c>
      <c r="F1001" s="3">
        <v>760</v>
      </c>
      <c r="G1001" s="3">
        <v>0.72000000000000008</v>
      </c>
      <c r="H1001" t="s">
        <v>6</v>
      </c>
      <c r="I1001" t="s">
        <v>14</v>
      </c>
      <c r="J1001" s="78">
        <v>1.5305694320360798E-5</v>
      </c>
      <c r="M1001" s="39"/>
    </row>
    <row r="1002" spans="2:13">
      <c r="B1002">
        <v>10000998</v>
      </c>
      <c r="C1002" s="2">
        <v>128117</v>
      </c>
      <c r="D1002" s="5">
        <v>4.4400000000000002E-2</v>
      </c>
      <c r="E1002" s="3">
        <v>2029</v>
      </c>
      <c r="F1002" s="3">
        <v>670</v>
      </c>
      <c r="G1002" s="3">
        <v>0.51</v>
      </c>
      <c r="H1002" t="s">
        <v>6</v>
      </c>
      <c r="I1002" t="s">
        <v>14</v>
      </c>
      <c r="J1002">
        <v>1.14348257450991E-3</v>
      </c>
      <c r="M1002" s="39"/>
    </row>
    <row r="1003" spans="2:13">
      <c r="B1003">
        <v>10000999</v>
      </c>
      <c r="C1003" s="2">
        <v>134002</v>
      </c>
      <c r="D1003" s="5">
        <v>2.86E-2</v>
      </c>
      <c r="E1003" s="3">
        <v>2029</v>
      </c>
      <c r="F1003" s="3">
        <v>670</v>
      </c>
      <c r="G1003" s="3">
        <v>1.0899999999999999</v>
      </c>
      <c r="H1003" t="s">
        <v>6</v>
      </c>
      <c r="I1003" t="s">
        <v>14</v>
      </c>
      <c r="J1003">
        <v>2.8338374947623798E-2</v>
      </c>
      <c r="M1003" s="39"/>
    </row>
    <row r="1004" spans="2:13">
      <c r="B1004">
        <v>10001000</v>
      </c>
      <c r="C1004" s="2">
        <v>113162</v>
      </c>
      <c r="D1004" s="5">
        <v>3.4299999999999997E-2</v>
      </c>
      <c r="E1004" s="3">
        <v>2029</v>
      </c>
      <c r="F1004" s="3">
        <v>679</v>
      </c>
      <c r="G1004" s="3">
        <v>1.06</v>
      </c>
      <c r="H1004" t="s">
        <v>6</v>
      </c>
      <c r="I1004" t="s">
        <v>14</v>
      </c>
      <c r="J1004">
        <v>1.40502875063491E-2</v>
      </c>
      <c r="M1004" s="39"/>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D9BB-9674-40B1-9341-E4020136C802}">
  <dimension ref="A1"/>
  <sheetViews>
    <sheetView workbookViewId="0">
      <selection activeCell="M67" sqref="M67"/>
    </sheetView>
  </sheetViews>
  <sheetFormatPr baseColWidth="10" defaultColWidth="8.8320312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005"/>
  <sheetViews>
    <sheetView workbookViewId="0">
      <selection activeCell="M4" sqref="M4"/>
    </sheetView>
  </sheetViews>
  <sheetFormatPr baseColWidth="10" defaultColWidth="8.83203125" defaultRowHeight="15"/>
  <cols>
    <col min="3" max="3" width="13.1640625" customWidth="1"/>
    <col min="4" max="5" width="8.83203125" customWidth="1"/>
    <col min="6" max="6" width="10.5" bestFit="1" customWidth="1"/>
    <col min="8" max="8" width="13.1640625" customWidth="1"/>
    <col min="9" max="9" width="10.83203125" customWidth="1"/>
    <col min="13" max="13" width="8.83203125" style="3"/>
    <col min="15" max="15" width="14.83203125" customWidth="1"/>
    <col min="16" max="16" width="11.5" bestFit="1"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70</v>
      </c>
      <c r="F4" s="7" t="s">
        <v>77</v>
      </c>
      <c r="G4" s="7" t="s">
        <v>15</v>
      </c>
      <c r="H4" s="7" t="s">
        <v>5</v>
      </c>
      <c r="I4" s="7" t="s">
        <v>3</v>
      </c>
      <c r="J4" s="7" t="s">
        <v>4</v>
      </c>
      <c r="K4" s="7" t="s">
        <v>11</v>
      </c>
      <c r="L4" s="7" t="s">
        <v>12</v>
      </c>
      <c r="M4" s="3" t="s">
        <v>92</v>
      </c>
      <c r="N4" s="13" t="s">
        <v>78</v>
      </c>
      <c r="O4" s="13"/>
    </row>
    <row r="5" spans="2:15">
      <c r="B5">
        <v>9000000</v>
      </c>
      <c r="C5" s="2">
        <v>5894</v>
      </c>
      <c r="D5" s="5">
        <v>3.6400000000000002E-2</v>
      </c>
      <c r="E5" s="2" t="s">
        <v>23</v>
      </c>
      <c r="F5" s="2" t="s">
        <v>25</v>
      </c>
      <c r="G5" s="3">
        <v>613</v>
      </c>
      <c r="H5" s="3">
        <v>0.42999999999999994</v>
      </c>
      <c r="I5" s="3" t="s">
        <v>6</v>
      </c>
      <c r="J5" s="3" t="b">
        <v>0</v>
      </c>
      <c r="K5" s="4" t="s">
        <v>24</v>
      </c>
      <c r="L5" s="3" t="s">
        <v>24</v>
      </c>
      <c r="M5" s="3" t="e">
        <f>IF(ISBLANK(J5), 0, K5 / (1 + 0.12)^(L5/12))</f>
        <v>#VALUE!</v>
      </c>
      <c r="N5" s="3">
        <f>IF(F5="defaulted", C5 * (1 - K5), 0)</f>
        <v>0</v>
      </c>
      <c r="O5" s="8"/>
    </row>
    <row r="6" spans="2:15">
      <c r="B6">
        <v>9000001</v>
      </c>
      <c r="C6" s="2">
        <v>30947</v>
      </c>
      <c r="D6" s="5">
        <v>5.3999999999999999E-2</v>
      </c>
      <c r="E6" s="2" t="s">
        <v>23</v>
      </c>
      <c r="F6" s="2" t="s">
        <v>23</v>
      </c>
      <c r="G6" s="3">
        <v>649</v>
      </c>
      <c r="H6" s="3">
        <v>0.44800000000000006</v>
      </c>
      <c r="I6" s="3" t="s">
        <v>6</v>
      </c>
      <c r="J6" s="3" t="b">
        <v>0</v>
      </c>
      <c r="K6" s="4" t="s">
        <v>24</v>
      </c>
      <c r="L6" s="3" t="s">
        <v>24</v>
      </c>
      <c r="M6" s="3" t="e">
        <f>IF(ISBLANK(J6), 0, K6 / (1 + 0.12)^(L6/12))</f>
        <v>#VALUE!</v>
      </c>
      <c r="N6" s="3">
        <f t="shared" ref="N6:N69" si="0">IF(F6="defaulted", C6 * (1 - K6), 0)</f>
        <v>0</v>
      </c>
      <c r="O6" s="8"/>
    </row>
    <row r="7" spans="2:15">
      <c r="B7">
        <v>9000002</v>
      </c>
      <c r="C7" s="2">
        <v>47797</v>
      </c>
      <c r="D7" s="5">
        <v>2.76E-2</v>
      </c>
      <c r="E7" s="2" t="s">
        <v>23</v>
      </c>
      <c r="F7" s="2" t="s">
        <v>23</v>
      </c>
      <c r="G7" s="3">
        <v>700</v>
      </c>
      <c r="H7" s="3">
        <v>0.75200000000000011</v>
      </c>
      <c r="I7" s="3" t="s">
        <v>6</v>
      </c>
      <c r="J7" s="3" t="b">
        <v>0</v>
      </c>
      <c r="K7" s="4" t="s">
        <v>24</v>
      </c>
      <c r="L7" s="3" t="s">
        <v>24</v>
      </c>
      <c r="M7" s="3" t="e">
        <f t="shared" ref="M7:M69" si="1">IF(ISBLANK(J7), "", K7 / (1 + 0.12)^(L7/12))</f>
        <v>#VALUE!</v>
      </c>
      <c r="N7" s="3">
        <f t="shared" si="0"/>
        <v>0</v>
      </c>
      <c r="O7" s="8"/>
    </row>
    <row r="8" spans="2:15">
      <c r="B8">
        <v>9000003</v>
      </c>
      <c r="C8" s="2">
        <v>183602</v>
      </c>
      <c r="D8" s="5">
        <v>3.7499999999999999E-2</v>
      </c>
      <c r="E8" s="2" t="s">
        <v>23</v>
      </c>
      <c r="F8" s="2" t="s">
        <v>23</v>
      </c>
      <c r="G8" s="3">
        <v>663</v>
      </c>
      <c r="H8" s="3">
        <v>0.77600000000000013</v>
      </c>
      <c r="I8" s="3" t="s">
        <v>6</v>
      </c>
      <c r="J8" s="3" t="b">
        <v>0</v>
      </c>
      <c r="K8" s="4" t="s">
        <v>24</v>
      </c>
      <c r="L8" s="3" t="s">
        <v>24</v>
      </c>
      <c r="M8" s="3" t="e">
        <f t="shared" si="1"/>
        <v>#VALUE!</v>
      </c>
      <c r="N8" s="3">
        <f t="shared" si="0"/>
        <v>0</v>
      </c>
      <c r="O8" s="8"/>
    </row>
    <row r="9" spans="2:15">
      <c r="B9">
        <v>9000004</v>
      </c>
      <c r="C9" s="2">
        <v>87021</v>
      </c>
      <c r="D9" s="5">
        <v>2.7099999999999999E-2</v>
      </c>
      <c r="E9" s="2" t="s">
        <v>23</v>
      </c>
      <c r="F9" s="2" t="s">
        <v>23</v>
      </c>
      <c r="G9" s="3">
        <v>654</v>
      </c>
      <c r="H9" s="3">
        <v>0.46400000000000008</v>
      </c>
      <c r="I9" s="3" t="s">
        <v>6</v>
      </c>
      <c r="J9" s="3" t="b">
        <v>0</v>
      </c>
      <c r="K9" s="4" t="s">
        <v>24</v>
      </c>
      <c r="L9" s="3" t="s">
        <v>24</v>
      </c>
      <c r="M9" s="3" t="e">
        <f t="shared" si="1"/>
        <v>#VALUE!</v>
      </c>
      <c r="N9" s="3">
        <f t="shared" si="0"/>
        <v>0</v>
      </c>
      <c r="O9" s="8"/>
    </row>
    <row r="10" spans="2:15">
      <c r="B10">
        <v>9000005</v>
      </c>
      <c r="C10" s="2">
        <v>133119</v>
      </c>
      <c r="D10" s="5">
        <v>6.7900000000000002E-2</v>
      </c>
      <c r="E10" s="2" t="s">
        <v>23</v>
      </c>
      <c r="F10" s="2" t="s">
        <v>23</v>
      </c>
      <c r="G10" s="3">
        <v>728</v>
      </c>
      <c r="H10" s="3">
        <v>0.67200000000000004</v>
      </c>
      <c r="I10" s="3" t="s">
        <v>6</v>
      </c>
      <c r="J10" s="3" t="b">
        <v>0</v>
      </c>
      <c r="K10" s="4" t="s">
        <v>24</v>
      </c>
      <c r="L10" s="3" t="s">
        <v>24</v>
      </c>
      <c r="M10" s="3" t="e">
        <f t="shared" si="1"/>
        <v>#VALUE!</v>
      </c>
      <c r="N10" s="3">
        <f t="shared" si="0"/>
        <v>0</v>
      </c>
      <c r="O10" s="8"/>
    </row>
    <row r="11" spans="2:15">
      <c r="B11">
        <v>9000006</v>
      </c>
      <c r="C11" s="2">
        <v>100386</v>
      </c>
      <c r="D11" s="5">
        <v>2.1000000000000001E-2</v>
      </c>
      <c r="E11" s="2" t="s">
        <v>23</v>
      </c>
      <c r="F11" s="2" t="s">
        <v>23</v>
      </c>
      <c r="G11" s="3">
        <v>610</v>
      </c>
      <c r="H11" s="3">
        <v>0.76800000000000013</v>
      </c>
      <c r="I11" s="3" t="s">
        <v>6</v>
      </c>
      <c r="J11" s="3" t="b">
        <v>0</v>
      </c>
      <c r="K11" s="4" t="s">
        <v>24</v>
      </c>
      <c r="L11" s="3" t="s">
        <v>24</v>
      </c>
      <c r="M11" s="3" t="e">
        <f t="shared" si="1"/>
        <v>#VALUE!</v>
      </c>
      <c r="N11" s="3">
        <f t="shared" si="0"/>
        <v>0</v>
      </c>
      <c r="O11" s="8"/>
    </row>
    <row r="12" spans="2:15">
      <c r="B12">
        <v>9000007</v>
      </c>
      <c r="C12" s="2">
        <v>52877</v>
      </c>
      <c r="D12" s="5">
        <v>5.2699999999999997E-2</v>
      </c>
      <c r="E12" s="2" t="s">
        <v>23</v>
      </c>
      <c r="F12" s="2" t="s">
        <v>23</v>
      </c>
      <c r="G12" s="3">
        <v>681</v>
      </c>
      <c r="H12" s="3">
        <v>0.20800000000000007</v>
      </c>
      <c r="I12" s="3" t="s">
        <v>6</v>
      </c>
      <c r="J12" s="3" t="b">
        <v>0</v>
      </c>
      <c r="K12" s="4" t="s">
        <v>24</v>
      </c>
      <c r="L12" s="3" t="s">
        <v>24</v>
      </c>
      <c r="M12" s="3" t="e">
        <f t="shared" si="1"/>
        <v>#VALUE!</v>
      </c>
      <c r="N12" s="3">
        <f t="shared" si="0"/>
        <v>0</v>
      </c>
      <c r="O12" s="8"/>
    </row>
    <row r="13" spans="2:15">
      <c r="B13">
        <v>9000008</v>
      </c>
      <c r="C13" s="2">
        <v>69586</v>
      </c>
      <c r="D13" s="5">
        <v>5.8900000000000001E-2</v>
      </c>
      <c r="E13" s="2" t="s">
        <v>23</v>
      </c>
      <c r="F13" s="2" t="s">
        <v>23</v>
      </c>
      <c r="G13" s="3">
        <v>617</v>
      </c>
      <c r="H13" s="3">
        <v>0.2</v>
      </c>
      <c r="I13" s="3" t="s">
        <v>6</v>
      </c>
      <c r="J13" s="3" t="b">
        <v>0</v>
      </c>
      <c r="K13" s="4" t="s">
        <v>24</v>
      </c>
      <c r="L13" s="3" t="s">
        <v>24</v>
      </c>
      <c r="M13" s="3" t="e">
        <f t="shared" si="1"/>
        <v>#VALUE!</v>
      </c>
      <c r="N13" s="3">
        <f t="shared" si="0"/>
        <v>0</v>
      </c>
      <c r="O13" s="8"/>
    </row>
    <row r="14" spans="2:15">
      <c r="B14">
        <v>9000009</v>
      </c>
      <c r="C14" s="2">
        <v>160698</v>
      </c>
      <c r="D14" s="5">
        <v>6.4199999999999993E-2</v>
      </c>
      <c r="E14" s="2" t="s">
        <v>23</v>
      </c>
      <c r="F14" s="2" t="s">
        <v>23</v>
      </c>
      <c r="G14" s="3">
        <v>736</v>
      </c>
      <c r="H14" s="3">
        <v>0.31200000000000006</v>
      </c>
      <c r="I14" s="3" t="s">
        <v>6</v>
      </c>
      <c r="J14" s="3" t="b">
        <v>0</v>
      </c>
      <c r="K14" s="4" t="s">
        <v>24</v>
      </c>
      <c r="L14" s="3" t="s">
        <v>24</v>
      </c>
      <c r="M14" s="3" t="e">
        <f t="shared" si="1"/>
        <v>#VALUE!</v>
      </c>
      <c r="N14" s="3">
        <f t="shared" si="0"/>
        <v>0</v>
      </c>
      <c r="O14" s="8"/>
    </row>
    <row r="15" spans="2:15">
      <c r="B15">
        <v>9000010</v>
      </c>
      <c r="C15" s="2">
        <v>68355</v>
      </c>
      <c r="D15" s="5">
        <v>6.5799999999999997E-2</v>
      </c>
      <c r="E15" s="2" t="s">
        <v>23</v>
      </c>
      <c r="F15" s="2" t="s">
        <v>23</v>
      </c>
      <c r="G15" s="3">
        <v>638</v>
      </c>
      <c r="H15" s="3">
        <v>0.32799999999999996</v>
      </c>
      <c r="I15" s="3" t="s">
        <v>6</v>
      </c>
      <c r="J15" s="3" t="b">
        <v>0</v>
      </c>
      <c r="K15" s="4" t="s">
        <v>24</v>
      </c>
      <c r="L15" s="3" t="s">
        <v>24</v>
      </c>
      <c r="M15" s="3" t="e">
        <f t="shared" si="1"/>
        <v>#VALUE!</v>
      </c>
      <c r="N15" s="3">
        <f t="shared" si="0"/>
        <v>0</v>
      </c>
      <c r="O15" s="8"/>
    </row>
    <row r="16" spans="2:15">
      <c r="B16">
        <v>9000011</v>
      </c>
      <c r="C16" s="2">
        <v>74934</v>
      </c>
      <c r="D16" s="5">
        <v>4.48E-2</v>
      </c>
      <c r="E16" s="2" t="s">
        <v>23</v>
      </c>
      <c r="F16" s="2" t="s">
        <v>23</v>
      </c>
      <c r="G16" s="3">
        <v>644</v>
      </c>
      <c r="H16" s="3">
        <v>0.44800000000000006</v>
      </c>
      <c r="I16" s="3" t="s">
        <v>6</v>
      </c>
      <c r="J16" s="3" t="b">
        <v>0</v>
      </c>
      <c r="K16" s="4" t="s">
        <v>24</v>
      </c>
      <c r="L16" s="3" t="s">
        <v>24</v>
      </c>
      <c r="M16" s="3" t="e">
        <f t="shared" si="1"/>
        <v>#VALUE!</v>
      </c>
      <c r="N16" s="3">
        <f t="shared" si="0"/>
        <v>0</v>
      </c>
      <c r="O16" s="8"/>
    </row>
    <row r="17" spans="2:15">
      <c r="B17">
        <v>9000012</v>
      </c>
      <c r="C17" s="2">
        <v>81356</v>
      </c>
      <c r="D17" s="5">
        <v>4.5400000000000003E-2</v>
      </c>
      <c r="E17" s="2" t="s">
        <v>23</v>
      </c>
      <c r="F17" s="2" t="s">
        <v>23</v>
      </c>
      <c r="G17" s="3">
        <v>663</v>
      </c>
      <c r="H17" s="3">
        <v>0.43999999999999995</v>
      </c>
      <c r="I17" s="3" t="s">
        <v>6</v>
      </c>
      <c r="J17" s="3" t="b">
        <v>0</v>
      </c>
      <c r="K17" s="4" t="s">
        <v>24</v>
      </c>
      <c r="L17" s="3" t="s">
        <v>24</v>
      </c>
      <c r="M17" s="3" t="e">
        <f t="shared" si="1"/>
        <v>#VALUE!</v>
      </c>
      <c r="N17" s="3">
        <f t="shared" si="0"/>
        <v>0</v>
      </c>
      <c r="O17" s="8"/>
    </row>
    <row r="18" spans="2:15">
      <c r="B18">
        <v>9000013</v>
      </c>
      <c r="C18" s="2">
        <v>34453</v>
      </c>
      <c r="D18" s="5">
        <v>6.7799999999999999E-2</v>
      </c>
      <c r="E18" s="2" t="s">
        <v>23</v>
      </c>
      <c r="F18" s="2" t="s">
        <v>23</v>
      </c>
      <c r="G18" s="3">
        <v>793</v>
      </c>
      <c r="H18" s="3">
        <v>0.28000000000000003</v>
      </c>
      <c r="I18" s="3" t="s">
        <v>6</v>
      </c>
      <c r="J18" s="3" t="b">
        <v>0</v>
      </c>
      <c r="K18" s="4" t="s">
        <v>24</v>
      </c>
      <c r="L18" s="3" t="s">
        <v>24</v>
      </c>
      <c r="M18" s="3" t="e">
        <f t="shared" si="1"/>
        <v>#VALUE!</v>
      </c>
      <c r="N18" s="3">
        <f t="shared" si="0"/>
        <v>0</v>
      </c>
      <c r="O18" s="8"/>
    </row>
    <row r="19" spans="2:15">
      <c r="B19">
        <v>9000014</v>
      </c>
      <c r="C19" s="2">
        <v>184071</v>
      </c>
      <c r="D19" s="5">
        <v>2.0199999999999999E-2</v>
      </c>
      <c r="E19" s="2" t="s">
        <v>23</v>
      </c>
      <c r="F19" s="2" t="s">
        <v>23</v>
      </c>
      <c r="G19" s="3">
        <v>735</v>
      </c>
      <c r="H19" s="3">
        <v>0.35199999999999998</v>
      </c>
      <c r="I19" s="3" t="s">
        <v>6</v>
      </c>
      <c r="J19" s="3" t="b">
        <v>0</v>
      </c>
      <c r="K19" s="4" t="s">
        <v>24</v>
      </c>
      <c r="L19" s="3" t="s">
        <v>24</v>
      </c>
      <c r="M19" s="3" t="e">
        <f t="shared" si="1"/>
        <v>#VALUE!</v>
      </c>
      <c r="N19" s="3">
        <f t="shared" si="0"/>
        <v>0</v>
      </c>
      <c r="O19" s="8"/>
    </row>
    <row r="20" spans="2:15">
      <c r="B20">
        <v>9000015</v>
      </c>
      <c r="C20" s="2">
        <v>174433</v>
      </c>
      <c r="D20" s="5">
        <v>5.4199999999999998E-2</v>
      </c>
      <c r="E20" s="2" t="s">
        <v>23</v>
      </c>
      <c r="F20" s="2" t="s">
        <v>23</v>
      </c>
      <c r="G20" s="3">
        <v>707</v>
      </c>
      <c r="H20" s="3">
        <v>0.24</v>
      </c>
      <c r="I20" s="3" t="s">
        <v>6</v>
      </c>
      <c r="J20" s="3" t="b">
        <v>0</v>
      </c>
      <c r="K20" s="4" t="s">
        <v>24</v>
      </c>
      <c r="L20" s="3" t="s">
        <v>24</v>
      </c>
      <c r="M20" s="3" t="e">
        <f t="shared" si="1"/>
        <v>#VALUE!</v>
      </c>
      <c r="N20" s="3">
        <f t="shared" si="0"/>
        <v>0</v>
      </c>
      <c r="O20" s="8"/>
    </row>
    <row r="21" spans="2:15">
      <c r="B21">
        <v>9000016</v>
      </c>
      <c r="C21" s="2">
        <v>99663</v>
      </c>
      <c r="D21" s="5">
        <v>4.1799999999999997E-2</v>
      </c>
      <c r="E21" s="2" t="s">
        <v>23</v>
      </c>
      <c r="F21" s="2" t="s">
        <v>23</v>
      </c>
      <c r="G21" s="3">
        <v>624</v>
      </c>
      <c r="H21" s="3">
        <v>0.2</v>
      </c>
      <c r="I21" s="3" t="s">
        <v>6</v>
      </c>
      <c r="J21" s="3" t="b">
        <v>0</v>
      </c>
      <c r="K21" s="4" t="s">
        <v>24</v>
      </c>
      <c r="L21" s="3" t="s">
        <v>24</v>
      </c>
      <c r="M21" s="3" t="e">
        <f t="shared" si="1"/>
        <v>#VALUE!</v>
      </c>
      <c r="N21" s="3">
        <f t="shared" si="0"/>
        <v>0</v>
      </c>
      <c r="O21" s="8"/>
    </row>
    <row r="22" spans="2:15">
      <c r="B22">
        <v>9000017</v>
      </c>
      <c r="C22" s="2">
        <v>165634</v>
      </c>
      <c r="D22" s="5">
        <v>5.6599999999999998E-2</v>
      </c>
      <c r="E22" s="2" t="s">
        <v>23</v>
      </c>
      <c r="F22" s="2" t="s">
        <v>23</v>
      </c>
      <c r="G22" s="3">
        <v>708</v>
      </c>
      <c r="H22" s="3">
        <v>0.56800000000000006</v>
      </c>
      <c r="I22" s="3" t="s">
        <v>6</v>
      </c>
      <c r="J22" s="3" t="b">
        <v>0</v>
      </c>
      <c r="K22" s="4" t="s">
        <v>24</v>
      </c>
      <c r="L22" s="3" t="s">
        <v>24</v>
      </c>
      <c r="M22" s="3" t="e">
        <f t="shared" si="1"/>
        <v>#VALUE!</v>
      </c>
      <c r="N22" s="3">
        <f t="shared" si="0"/>
        <v>0</v>
      </c>
      <c r="O22" s="8"/>
    </row>
    <row r="23" spans="2:15">
      <c r="B23">
        <v>9000018</v>
      </c>
      <c r="C23" s="2">
        <v>29259</v>
      </c>
      <c r="D23" s="5">
        <v>5.6500000000000002E-2</v>
      </c>
      <c r="E23" s="2" t="s">
        <v>23</v>
      </c>
      <c r="F23" s="2" t="s">
        <v>23</v>
      </c>
      <c r="G23" s="3">
        <v>720</v>
      </c>
      <c r="H23" s="3">
        <v>0.2</v>
      </c>
      <c r="I23" s="3" t="s">
        <v>6</v>
      </c>
      <c r="J23" s="3" t="b">
        <v>0</v>
      </c>
      <c r="K23" s="4" t="s">
        <v>24</v>
      </c>
      <c r="L23" s="3" t="s">
        <v>24</v>
      </c>
      <c r="M23" s="3" t="e">
        <f t="shared" si="1"/>
        <v>#VALUE!</v>
      </c>
      <c r="N23" s="3">
        <f t="shared" si="0"/>
        <v>0</v>
      </c>
      <c r="O23" s="8"/>
    </row>
    <row r="24" spans="2:15">
      <c r="B24">
        <v>9000019</v>
      </c>
      <c r="C24" s="2">
        <v>67726</v>
      </c>
      <c r="D24" s="5">
        <v>2.7799999999999998E-2</v>
      </c>
      <c r="E24" s="2" t="s">
        <v>23</v>
      </c>
      <c r="F24" s="2" t="s">
        <v>23</v>
      </c>
      <c r="G24" s="3">
        <v>685</v>
      </c>
      <c r="H24" s="3">
        <v>0.68800000000000006</v>
      </c>
      <c r="I24" s="3" t="s">
        <v>6</v>
      </c>
      <c r="J24" s="3" t="b">
        <v>0</v>
      </c>
      <c r="K24" s="4" t="s">
        <v>24</v>
      </c>
      <c r="L24" s="3" t="s">
        <v>24</v>
      </c>
      <c r="M24" s="3" t="e">
        <f t="shared" si="1"/>
        <v>#VALUE!</v>
      </c>
      <c r="N24" s="3">
        <f t="shared" si="0"/>
        <v>0</v>
      </c>
      <c r="O24" s="8"/>
    </row>
    <row r="25" spans="2:15">
      <c r="B25">
        <v>9000020</v>
      </c>
      <c r="C25" s="2">
        <v>19714</v>
      </c>
      <c r="D25" s="5">
        <v>0.03</v>
      </c>
      <c r="E25" s="2" t="s">
        <v>23</v>
      </c>
      <c r="F25" s="2" t="s">
        <v>23</v>
      </c>
      <c r="G25" s="3">
        <v>645</v>
      </c>
      <c r="H25" s="3">
        <v>0.2</v>
      </c>
      <c r="I25" s="3" t="s">
        <v>6</v>
      </c>
      <c r="J25" s="3" t="b">
        <v>0</v>
      </c>
      <c r="K25" s="4" t="s">
        <v>24</v>
      </c>
      <c r="L25" s="3" t="s">
        <v>24</v>
      </c>
      <c r="M25" s="3" t="e">
        <f t="shared" si="1"/>
        <v>#VALUE!</v>
      </c>
      <c r="N25" s="3">
        <f t="shared" si="0"/>
        <v>0</v>
      </c>
      <c r="O25" s="8"/>
    </row>
    <row r="26" spans="2:15">
      <c r="B26">
        <v>9000021</v>
      </c>
      <c r="C26" s="2">
        <v>40649</v>
      </c>
      <c r="D26" s="5">
        <v>4.5900000000000003E-2</v>
      </c>
      <c r="E26" s="2" t="s">
        <v>23</v>
      </c>
      <c r="F26" s="2" t="s">
        <v>23</v>
      </c>
      <c r="G26" s="3">
        <v>628</v>
      </c>
      <c r="H26" s="3">
        <v>0.2</v>
      </c>
      <c r="I26" s="3" t="s">
        <v>6</v>
      </c>
      <c r="J26" s="3" t="b">
        <v>0</v>
      </c>
      <c r="K26" s="4" t="s">
        <v>24</v>
      </c>
      <c r="L26" s="3" t="s">
        <v>24</v>
      </c>
      <c r="M26" s="3" t="e">
        <f t="shared" si="1"/>
        <v>#VALUE!</v>
      </c>
      <c r="N26" s="3">
        <f t="shared" si="0"/>
        <v>0</v>
      </c>
      <c r="O26" s="8"/>
    </row>
    <row r="27" spans="2:15">
      <c r="B27">
        <v>9000022</v>
      </c>
      <c r="C27" s="2">
        <v>158639</v>
      </c>
      <c r="D27" s="5">
        <v>4.2700000000000002E-2</v>
      </c>
      <c r="E27" s="2" t="s">
        <v>23</v>
      </c>
      <c r="F27" s="2" t="s">
        <v>23</v>
      </c>
      <c r="G27" s="3">
        <v>691</v>
      </c>
      <c r="H27" s="3">
        <v>0.2</v>
      </c>
      <c r="I27" s="3" t="s">
        <v>6</v>
      </c>
      <c r="J27" s="3" t="b">
        <v>0</v>
      </c>
      <c r="K27" s="4" t="s">
        <v>24</v>
      </c>
      <c r="L27" s="3" t="s">
        <v>24</v>
      </c>
      <c r="M27" s="3" t="e">
        <f t="shared" si="1"/>
        <v>#VALUE!</v>
      </c>
      <c r="N27" s="3">
        <f t="shared" si="0"/>
        <v>0</v>
      </c>
      <c r="O27" s="8"/>
    </row>
    <row r="28" spans="2:15">
      <c r="B28">
        <v>9000023</v>
      </c>
      <c r="C28" s="2">
        <v>123817</v>
      </c>
      <c r="D28" s="5">
        <v>5.2900000000000003E-2</v>
      </c>
      <c r="E28" s="2" t="s">
        <v>23</v>
      </c>
      <c r="F28" s="2" t="s">
        <v>23</v>
      </c>
      <c r="G28" s="3">
        <v>780</v>
      </c>
      <c r="H28" s="3">
        <v>0.21599999999999997</v>
      </c>
      <c r="I28" s="3" t="s">
        <v>6</v>
      </c>
      <c r="J28" s="3" t="b">
        <v>0</v>
      </c>
      <c r="K28" s="4" t="s">
        <v>24</v>
      </c>
      <c r="L28" s="3" t="s">
        <v>24</v>
      </c>
      <c r="M28" s="3" t="e">
        <f t="shared" si="1"/>
        <v>#VALUE!</v>
      </c>
      <c r="N28" s="3">
        <f t="shared" si="0"/>
        <v>0</v>
      </c>
      <c r="O28" s="8"/>
    </row>
    <row r="29" spans="2:15">
      <c r="B29">
        <v>9000024</v>
      </c>
      <c r="C29" s="2">
        <v>96891</v>
      </c>
      <c r="D29" s="5">
        <v>6.9699999999999998E-2</v>
      </c>
      <c r="E29" s="2" t="s">
        <v>23</v>
      </c>
      <c r="F29" s="2" t="s">
        <v>23</v>
      </c>
      <c r="G29" s="3">
        <v>749</v>
      </c>
      <c r="H29" s="3">
        <v>0.2</v>
      </c>
      <c r="I29" s="3" t="s">
        <v>6</v>
      </c>
      <c r="J29" s="3" t="b">
        <v>0</v>
      </c>
      <c r="K29" s="4" t="s">
        <v>24</v>
      </c>
      <c r="L29" s="3" t="s">
        <v>24</v>
      </c>
      <c r="M29" s="3" t="e">
        <f t="shared" si="1"/>
        <v>#VALUE!</v>
      </c>
      <c r="N29" s="3">
        <f t="shared" si="0"/>
        <v>0</v>
      </c>
      <c r="O29" s="8"/>
    </row>
    <row r="30" spans="2:15">
      <c r="B30">
        <v>9000025</v>
      </c>
      <c r="C30" s="2">
        <v>192407</v>
      </c>
      <c r="D30" s="5">
        <v>3.5299999999999998E-2</v>
      </c>
      <c r="E30" s="2" t="s">
        <v>23</v>
      </c>
      <c r="F30" s="2" t="s">
        <v>23</v>
      </c>
      <c r="G30" s="3">
        <v>768</v>
      </c>
      <c r="H30" s="3">
        <v>0.51200000000000001</v>
      </c>
      <c r="I30" s="3" t="s">
        <v>6</v>
      </c>
      <c r="J30" s="3" t="b">
        <v>0</v>
      </c>
      <c r="K30" s="4" t="s">
        <v>24</v>
      </c>
      <c r="L30" s="3" t="s">
        <v>24</v>
      </c>
      <c r="M30" s="3" t="e">
        <f t="shared" si="1"/>
        <v>#VALUE!</v>
      </c>
      <c r="N30" s="3">
        <f t="shared" si="0"/>
        <v>0</v>
      </c>
      <c r="O30" s="8"/>
    </row>
    <row r="31" spans="2:15">
      <c r="B31">
        <v>9000026</v>
      </c>
      <c r="C31" s="2">
        <v>108040</v>
      </c>
      <c r="D31" s="5">
        <v>6.6900000000000001E-2</v>
      </c>
      <c r="E31" s="2" t="s">
        <v>23</v>
      </c>
      <c r="F31" s="2" t="s">
        <v>23</v>
      </c>
      <c r="G31" s="3">
        <v>728</v>
      </c>
      <c r="H31" s="3">
        <v>0.38400000000000001</v>
      </c>
      <c r="I31" s="3" t="s">
        <v>6</v>
      </c>
      <c r="J31" s="3" t="b">
        <v>0</v>
      </c>
      <c r="K31" s="4" t="s">
        <v>24</v>
      </c>
      <c r="L31" s="3" t="s">
        <v>24</v>
      </c>
      <c r="M31" s="3" t="e">
        <f t="shared" si="1"/>
        <v>#VALUE!</v>
      </c>
      <c r="N31" s="3">
        <f t="shared" si="0"/>
        <v>0</v>
      </c>
      <c r="O31" s="8"/>
    </row>
    <row r="32" spans="2:15">
      <c r="B32">
        <v>9000027</v>
      </c>
      <c r="C32" s="2">
        <v>154387</v>
      </c>
      <c r="D32" s="5">
        <v>3.5999999999999997E-2</v>
      </c>
      <c r="E32" s="2" t="s">
        <v>23</v>
      </c>
      <c r="F32" s="2" t="s">
        <v>23</v>
      </c>
      <c r="G32" s="3">
        <v>715</v>
      </c>
      <c r="H32" s="3">
        <v>0.40800000000000014</v>
      </c>
      <c r="I32" s="3" t="s">
        <v>6</v>
      </c>
      <c r="J32" s="3" t="b">
        <v>0</v>
      </c>
      <c r="K32" s="4" t="s">
        <v>24</v>
      </c>
      <c r="L32" s="3" t="s">
        <v>24</v>
      </c>
      <c r="M32" s="3" t="e">
        <f t="shared" si="1"/>
        <v>#VALUE!</v>
      </c>
      <c r="N32" s="3">
        <f t="shared" si="0"/>
        <v>0</v>
      </c>
      <c r="O32" s="8"/>
    </row>
    <row r="33" spans="2:15">
      <c r="B33">
        <v>9000028</v>
      </c>
      <c r="C33" s="2">
        <v>183111</v>
      </c>
      <c r="D33" s="5">
        <v>2.1299999999999999E-2</v>
      </c>
      <c r="E33" s="2" t="s">
        <v>23</v>
      </c>
      <c r="F33" s="2" t="s">
        <v>23</v>
      </c>
      <c r="G33" s="3">
        <v>792</v>
      </c>
      <c r="H33" s="3">
        <v>0.2</v>
      </c>
      <c r="I33" s="3" t="s">
        <v>6</v>
      </c>
      <c r="J33" s="3" t="b">
        <v>0</v>
      </c>
      <c r="K33" s="4" t="s">
        <v>24</v>
      </c>
      <c r="L33" s="3" t="s">
        <v>24</v>
      </c>
      <c r="M33" s="3" t="e">
        <f t="shared" si="1"/>
        <v>#VALUE!</v>
      </c>
      <c r="N33" s="3">
        <f t="shared" si="0"/>
        <v>0</v>
      </c>
      <c r="O33" s="8"/>
    </row>
    <row r="34" spans="2:15">
      <c r="B34">
        <v>9000029</v>
      </c>
      <c r="C34" s="2">
        <v>48651</v>
      </c>
      <c r="D34" s="5">
        <v>3.6700000000000003E-2</v>
      </c>
      <c r="E34" s="2" t="s">
        <v>23</v>
      </c>
      <c r="F34" s="2" t="s">
        <v>23</v>
      </c>
      <c r="G34" s="3">
        <v>640</v>
      </c>
      <c r="H34" s="3">
        <v>0.52800000000000014</v>
      </c>
      <c r="I34" s="3" t="s">
        <v>6</v>
      </c>
      <c r="J34" s="3" t="b">
        <v>0</v>
      </c>
      <c r="K34" s="4" t="s">
        <v>24</v>
      </c>
      <c r="L34" s="3" t="s">
        <v>24</v>
      </c>
      <c r="M34" s="3" t="e">
        <f t="shared" si="1"/>
        <v>#VALUE!</v>
      </c>
      <c r="N34" s="3">
        <f t="shared" si="0"/>
        <v>0</v>
      </c>
      <c r="O34" s="8"/>
    </row>
    <row r="35" spans="2:15">
      <c r="B35">
        <v>9000030</v>
      </c>
      <c r="C35" s="2">
        <v>90087</v>
      </c>
      <c r="D35" s="5">
        <v>3.3099999999999997E-2</v>
      </c>
      <c r="E35" s="2" t="s">
        <v>23</v>
      </c>
      <c r="F35" s="2" t="s">
        <v>23</v>
      </c>
      <c r="G35" s="3">
        <v>616</v>
      </c>
      <c r="H35" s="3">
        <v>0.2</v>
      </c>
      <c r="I35" s="3" t="s">
        <v>6</v>
      </c>
      <c r="J35" s="3" t="b">
        <v>0</v>
      </c>
      <c r="K35" s="4" t="s">
        <v>24</v>
      </c>
      <c r="L35" s="3" t="s">
        <v>24</v>
      </c>
      <c r="M35" s="3" t="e">
        <f t="shared" si="1"/>
        <v>#VALUE!</v>
      </c>
      <c r="N35" s="3">
        <f t="shared" si="0"/>
        <v>0</v>
      </c>
      <c r="O35" s="8"/>
    </row>
    <row r="36" spans="2:15">
      <c r="B36">
        <v>9000031</v>
      </c>
      <c r="C36" s="2">
        <v>129600</v>
      </c>
      <c r="D36" s="5">
        <v>6.5299999999999997E-2</v>
      </c>
      <c r="E36" s="2" t="s">
        <v>23</v>
      </c>
      <c r="F36" s="2" t="s">
        <v>23</v>
      </c>
      <c r="G36" s="3">
        <v>774</v>
      </c>
      <c r="H36" s="3">
        <v>0.44800000000000006</v>
      </c>
      <c r="I36" s="3" t="s">
        <v>6</v>
      </c>
      <c r="J36" s="3" t="b">
        <v>0</v>
      </c>
      <c r="K36" s="4" t="s">
        <v>24</v>
      </c>
      <c r="L36" s="3" t="s">
        <v>24</v>
      </c>
      <c r="M36" s="3" t="e">
        <f t="shared" si="1"/>
        <v>#VALUE!</v>
      </c>
      <c r="N36" s="3">
        <f t="shared" si="0"/>
        <v>0</v>
      </c>
      <c r="O36" s="8"/>
    </row>
    <row r="37" spans="2:15">
      <c r="B37">
        <v>9000032</v>
      </c>
      <c r="C37" s="2">
        <v>192181</v>
      </c>
      <c r="D37" s="5">
        <v>6.2100000000000002E-2</v>
      </c>
      <c r="E37" s="2" t="s">
        <v>23</v>
      </c>
      <c r="F37" s="2" t="s">
        <v>23</v>
      </c>
      <c r="G37" s="3">
        <v>671</v>
      </c>
      <c r="H37" s="3">
        <v>0.37600000000000011</v>
      </c>
      <c r="I37" s="3" t="s">
        <v>6</v>
      </c>
      <c r="J37" s="3" t="b">
        <v>0</v>
      </c>
      <c r="K37" s="4" t="s">
        <v>24</v>
      </c>
      <c r="L37" s="3" t="s">
        <v>24</v>
      </c>
      <c r="M37" s="3" t="e">
        <f t="shared" si="1"/>
        <v>#VALUE!</v>
      </c>
      <c r="N37" s="3">
        <f t="shared" si="0"/>
        <v>0</v>
      </c>
      <c r="O37" s="8"/>
    </row>
    <row r="38" spans="2:15">
      <c r="B38">
        <v>9000033</v>
      </c>
      <c r="C38" s="2">
        <v>167855</v>
      </c>
      <c r="D38" s="5">
        <v>4.3799999999999999E-2</v>
      </c>
      <c r="E38" s="2" t="s">
        <v>23</v>
      </c>
      <c r="F38" s="2" t="s">
        <v>23</v>
      </c>
      <c r="G38" s="3">
        <v>649</v>
      </c>
      <c r="H38" s="3">
        <v>0.56800000000000006</v>
      </c>
      <c r="I38" s="3" t="s">
        <v>6</v>
      </c>
      <c r="J38" s="3" t="b">
        <v>0</v>
      </c>
      <c r="K38" s="4" t="s">
        <v>24</v>
      </c>
      <c r="L38" s="3" t="s">
        <v>24</v>
      </c>
      <c r="M38" s="3" t="e">
        <f t="shared" si="1"/>
        <v>#VALUE!</v>
      </c>
      <c r="N38" s="3">
        <f t="shared" si="0"/>
        <v>0</v>
      </c>
      <c r="O38" s="8"/>
    </row>
    <row r="39" spans="2:15">
      <c r="B39">
        <v>9000034</v>
      </c>
      <c r="C39" s="2">
        <v>127113</v>
      </c>
      <c r="D39" s="5">
        <v>6.1400000000000003E-2</v>
      </c>
      <c r="E39" s="2" t="s">
        <v>23</v>
      </c>
      <c r="F39" s="2" t="s">
        <v>23</v>
      </c>
      <c r="G39" s="3">
        <v>694</v>
      </c>
      <c r="H39" s="3">
        <v>0.2</v>
      </c>
      <c r="I39" s="3" t="s">
        <v>6</v>
      </c>
      <c r="J39" s="3" t="b">
        <v>0</v>
      </c>
      <c r="K39" s="4" t="s">
        <v>24</v>
      </c>
      <c r="L39" s="3" t="s">
        <v>24</v>
      </c>
      <c r="M39" s="3" t="e">
        <f t="shared" si="1"/>
        <v>#VALUE!</v>
      </c>
      <c r="N39" s="3">
        <f t="shared" si="0"/>
        <v>0</v>
      </c>
      <c r="O39" s="8"/>
    </row>
    <row r="40" spans="2:15">
      <c r="B40">
        <v>9000035</v>
      </c>
      <c r="C40" s="2">
        <v>111753</v>
      </c>
      <c r="D40" s="5">
        <v>3.5499999999999997E-2</v>
      </c>
      <c r="E40" s="2" t="s">
        <v>23</v>
      </c>
      <c r="F40" s="2" t="s">
        <v>25</v>
      </c>
      <c r="G40" s="3">
        <v>764</v>
      </c>
      <c r="H40" s="3">
        <v>1.04</v>
      </c>
      <c r="I40" s="3" t="s">
        <v>6</v>
      </c>
      <c r="J40" s="3" t="b">
        <v>0</v>
      </c>
      <c r="K40" s="4" t="s">
        <v>24</v>
      </c>
      <c r="L40" s="3" t="s">
        <v>24</v>
      </c>
      <c r="M40" s="3" t="e">
        <f t="shared" si="1"/>
        <v>#VALUE!</v>
      </c>
      <c r="N40" s="3">
        <f t="shared" si="0"/>
        <v>0</v>
      </c>
      <c r="O40" s="8"/>
    </row>
    <row r="41" spans="2:15">
      <c r="B41">
        <v>9000036</v>
      </c>
      <c r="C41" s="2">
        <v>144773</v>
      </c>
      <c r="D41" s="5">
        <v>0.05</v>
      </c>
      <c r="E41" s="2" t="s">
        <v>23</v>
      </c>
      <c r="F41" s="2" t="s">
        <v>25</v>
      </c>
      <c r="G41" s="3">
        <v>787</v>
      </c>
      <c r="H41" s="3">
        <v>0.63</v>
      </c>
      <c r="I41" s="3" t="s">
        <v>6</v>
      </c>
      <c r="J41" s="3" t="b">
        <v>0</v>
      </c>
      <c r="K41" s="4" t="s">
        <v>24</v>
      </c>
      <c r="L41" s="3" t="s">
        <v>24</v>
      </c>
      <c r="M41" s="3" t="e">
        <f t="shared" si="1"/>
        <v>#VALUE!</v>
      </c>
      <c r="N41" s="3">
        <f t="shared" si="0"/>
        <v>0</v>
      </c>
      <c r="O41" s="8"/>
    </row>
    <row r="42" spans="2:15">
      <c r="B42">
        <v>9000037</v>
      </c>
      <c r="C42" s="2">
        <v>193246</v>
      </c>
      <c r="D42" s="5">
        <v>5.8299999999999998E-2</v>
      </c>
      <c r="E42" s="2" t="s">
        <v>23</v>
      </c>
      <c r="F42" s="2" t="s">
        <v>23</v>
      </c>
      <c r="G42" s="3">
        <v>696</v>
      </c>
      <c r="H42" s="3">
        <v>0.52800000000000014</v>
      </c>
      <c r="I42" s="3" t="s">
        <v>6</v>
      </c>
      <c r="J42" s="3" t="b">
        <v>0</v>
      </c>
      <c r="K42" s="4" t="s">
        <v>24</v>
      </c>
      <c r="L42" s="3" t="s">
        <v>24</v>
      </c>
      <c r="M42" s="3" t="e">
        <f t="shared" si="1"/>
        <v>#VALUE!</v>
      </c>
      <c r="N42" s="3">
        <f t="shared" si="0"/>
        <v>0</v>
      </c>
      <c r="O42" s="8"/>
    </row>
    <row r="43" spans="2:15">
      <c r="B43">
        <v>9000038</v>
      </c>
      <c r="C43" s="2">
        <v>118541</v>
      </c>
      <c r="D43" s="5">
        <v>4.0099999999999997E-2</v>
      </c>
      <c r="E43" s="2" t="s">
        <v>23</v>
      </c>
      <c r="F43" s="2" t="s">
        <v>23</v>
      </c>
      <c r="G43" s="3">
        <v>798</v>
      </c>
      <c r="H43" s="3">
        <v>0.2</v>
      </c>
      <c r="I43" s="3" t="s">
        <v>6</v>
      </c>
      <c r="J43" s="3" t="b">
        <v>0</v>
      </c>
      <c r="K43" s="4" t="s">
        <v>24</v>
      </c>
      <c r="L43" s="3" t="s">
        <v>24</v>
      </c>
      <c r="M43" s="3" t="e">
        <f t="shared" si="1"/>
        <v>#VALUE!</v>
      </c>
      <c r="N43" s="3">
        <f t="shared" si="0"/>
        <v>0</v>
      </c>
      <c r="O43" s="8"/>
    </row>
    <row r="44" spans="2:15">
      <c r="B44">
        <v>9000039</v>
      </c>
      <c r="C44" s="2">
        <v>152394</v>
      </c>
      <c r="D44" s="5">
        <v>2.1700000000000001E-2</v>
      </c>
      <c r="E44" s="2" t="s">
        <v>23</v>
      </c>
      <c r="F44" s="2" t="s">
        <v>23</v>
      </c>
      <c r="G44" s="3">
        <v>637</v>
      </c>
      <c r="H44" s="3">
        <v>0.44800000000000006</v>
      </c>
      <c r="I44" s="3" t="s">
        <v>6</v>
      </c>
      <c r="J44" s="3" t="b">
        <v>0</v>
      </c>
      <c r="K44" s="4" t="s">
        <v>24</v>
      </c>
      <c r="L44" s="3" t="s">
        <v>24</v>
      </c>
      <c r="M44" s="3" t="e">
        <f t="shared" si="1"/>
        <v>#VALUE!</v>
      </c>
      <c r="N44" s="3">
        <f t="shared" si="0"/>
        <v>0</v>
      </c>
      <c r="O44" s="8"/>
    </row>
    <row r="45" spans="2:15">
      <c r="B45">
        <v>9000040</v>
      </c>
      <c r="C45" s="2">
        <v>44941</v>
      </c>
      <c r="D45" s="5">
        <v>6.2799999999999995E-2</v>
      </c>
      <c r="E45" s="2" t="s">
        <v>23</v>
      </c>
      <c r="F45" s="2" t="s">
        <v>23</v>
      </c>
      <c r="G45" s="3">
        <v>638</v>
      </c>
      <c r="H45" s="3">
        <v>0.75200000000000011</v>
      </c>
      <c r="I45" s="3" t="s">
        <v>6</v>
      </c>
      <c r="J45" s="3" t="b">
        <v>0</v>
      </c>
      <c r="K45" s="4" t="s">
        <v>24</v>
      </c>
      <c r="L45" s="3" t="s">
        <v>24</v>
      </c>
      <c r="M45" s="3" t="e">
        <f t="shared" si="1"/>
        <v>#VALUE!</v>
      </c>
      <c r="N45" s="3">
        <f t="shared" si="0"/>
        <v>0</v>
      </c>
      <c r="O45" s="8"/>
    </row>
    <row r="46" spans="2:15">
      <c r="B46">
        <v>9000041</v>
      </c>
      <c r="C46" s="2">
        <v>195678</v>
      </c>
      <c r="D46" s="5">
        <v>6.9000000000000006E-2</v>
      </c>
      <c r="E46" s="2" t="s">
        <v>23</v>
      </c>
      <c r="F46" s="2" t="s">
        <v>23</v>
      </c>
      <c r="G46" s="3">
        <v>658</v>
      </c>
      <c r="H46" s="3">
        <v>0.75200000000000011</v>
      </c>
      <c r="I46" s="3" t="s">
        <v>6</v>
      </c>
      <c r="J46" s="3" t="b">
        <v>0</v>
      </c>
      <c r="K46" s="4" t="s">
        <v>24</v>
      </c>
      <c r="L46" s="3" t="s">
        <v>24</v>
      </c>
      <c r="M46" s="3" t="e">
        <f t="shared" si="1"/>
        <v>#VALUE!</v>
      </c>
      <c r="N46" s="3">
        <f t="shared" si="0"/>
        <v>0</v>
      </c>
      <c r="O46" s="8"/>
    </row>
    <row r="47" spans="2:15">
      <c r="B47">
        <v>9000042</v>
      </c>
      <c r="C47" s="2">
        <v>171092</v>
      </c>
      <c r="D47" s="5">
        <v>4.8800000000000003E-2</v>
      </c>
      <c r="E47" s="2" t="s">
        <v>23</v>
      </c>
      <c r="F47" s="2" t="s">
        <v>23</v>
      </c>
      <c r="G47" s="3">
        <v>770</v>
      </c>
      <c r="H47" s="3">
        <v>0.31200000000000006</v>
      </c>
      <c r="I47" s="3" t="s">
        <v>6</v>
      </c>
      <c r="J47" s="3" t="b">
        <v>0</v>
      </c>
      <c r="K47" s="4" t="s">
        <v>24</v>
      </c>
      <c r="L47" s="3" t="s">
        <v>24</v>
      </c>
      <c r="M47" s="3" t="e">
        <f t="shared" si="1"/>
        <v>#VALUE!</v>
      </c>
      <c r="N47" s="3">
        <f t="shared" si="0"/>
        <v>0</v>
      </c>
      <c r="O47" s="8"/>
    </row>
    <row r="48" spans="2:15">
      <c r="B48">
        <v>9000043</v>
      </c>
      <c r="C48" s="2">
        <v>174771</v>
      </c>
      <c r="D48" s="5">
        <v>5.1400000000000001E-2</v>
      </c>
      <c r="E48" s="2" t="s">
        <v>23</v>
      </c>
      <c r="F48" s="2" t="s">
        <v>23</v>
      </c>
      <c r="G48" s="3">
        <v>763</v>
      </c>
      <c r="H48" s="3">
        <v>0.51200000000000001</v>
      </c>
      <c r="I48" s="3" t="s">
        <v>6</v>
      </c>
      <c r="J48" s="3" t="b">
        <v>0</v>
      </c>
      <c r="K48" s="4" t="s">
        <v>24</v>
      </c>
      <c r="L48" s="3" t="s">
        <v>24</v>
      </c>
      <c r="M48" s="3" t="e">
        <f t="shared" si="1"/>
        <v>#VALUE!</v>
      </c>
      <c r="N48" s="3">
        <f t="shared" si="0"/>
        <v>0</v>
      </c>
      <c r="O48" s="8"/>
    </row>
    <row r="49" spans="2:16">
      <c r="B49">
        <v>9000044</v>
      </c>
      <c r="C49" s="2">
        <v>97847</v>
      </c>
      <c r="D49" s="5">
        <v>5.2400000000000002E-2</v>
      </c>
      <c r="E49" s="2" t="s">
        <v>23</v>
      </c>
      <c r="F49" s="2" t="s">
        <v>23</v>
      </c>
      <c r="G49" s="3">
        <v>664</v>
      </c>
      <c r="H49" s="3">
        <v>0.55999999999999994</v>
      </c>
      <c r="I49" s="3" t="s">
        <v>6</v>
      </c>
      <c r="J49" s="3" t="b">
        <v>0</v>
      </c>
      <c r="K49" s="4" t="s">
        <v>24</v>
      </c>
      <c r="L49" s="3" t="s">
        <v>24</v>
      </c>
      <c r="M49" s="3" t="e">
        <f t="shared" si="1"/>
        <v>#VALUE!</v>
      </c>
      <c r="N49" s="3">
        <f t="shared" si="0"/>
        <v>0</v>
      </c>
      <c r="O49" s="8"/>
    </row>
    <row r="50" spans="2:16">
      <c r="B50">
        <v>9000045</v>
      </c>
      <c r="C50" s="2">
        <v>16600</v>
      </c>
      <c r="D50" s="5">
        <v>3.7699999999999997E-2</v>
      </c>
      <c r="E50" s="2" t="s">
        <v>23</v>
      </c>
      <c r="F50" s="2" t="s">
        <v>23</v>
      </c>
      <c r="G50" s="3">
        <v>746</v>
      </c>
      <c r="H50" s="3">
        <v>0.2</v>
      </c>
      <c r="I50" s="3" t="s">
        <v>6</v>
      </c>
      <c r="J50" s="3" t="b">
        <v>0</v>
      </c>
      <c r="K50" s="4" t="s">
        <v>24</v>
      </c>
      <c r="L50" s="3" t="s">
        <v>24</v>
      </c>
      <c r="M50" s="3" t="e">
        <f t="shared" si="1"/>
        <v>#VALUE!</v>
      </c>
      <c r="N50" s="3">
        <f t="shared" si="0"/>
        <v>0</v>
      </c>
      <c r="O50" s="8"/>
    </row>
    <row r="51" spans="2:16">
      <c r="B51">
        <v>9000046</v>
      </c>
      <c r="C51" s="2">
        <v>17629</v>
      </c>
      <c r="D51" s="5">
        <v>4.5699999999999998E-2</v>
      </c>
      <c r="E51" s="2" t="s">
        <v>23</v>
      </c>
      <c r="F51" s="2" t="s">
        <v>23</v>
      </c>
      <c r="G51" s="3">
        <v>796</v>
      </c>
      <c r="H51" s="3">
        <v>0.69600000000000006</v>
      </c>
      <c r="I51" s="3" t="s">
        <v>6</v>
      </c>
      <c r="J51" s="3" t="b">
        <v>0</v>
      </c>
      <c r="K51" s="4" t="s">
        <v>24</v>
      </c>
      <c r="L51" s="3" t="s">
        <v>24</v>
      </c>
      <c r="M51" s="3" t="e">
        <f t="shared" si="1"/>
        <v>#VALUE!</v>
      </c>
      <c r="N51" s="3">
        <f t="shared" si="0"/>
        <v>0</v>
      </c>
      <c r="O51" s="8"/>
    </row>
    <row r="52" spans="2:16">
      <c r="B52">
        <v>9000047</v>
      </c>
      <c r="C52" s="2">
        <v>132341</v>
      </c>
      <c r="D52" s="5">
        <v>5.96E-2</v>
      </c>
      <c r="E52" s="2" t="s">
        <v>23</v>
      </c>
      <c r="F52" s="2" t="s">
        <v>23</v>
      </c>
      <c r="G52" s="3">
        <v>695</v>
      </c>
      <c r="H52" s="3">
        <v>0.65600000000000003</v>
      </c>
      <c r="I52" s="3" t="s">
        <v>6</v>
      </c>
      <c r="J52" s="3" t="b">
        <v>0</v>
      </c>
      <c r="K52" s="4" t="s">
        <v>24</v>
      </c>
      <c r="L52" s="3" t="s">
        <v>24</v>
      </c>
      <c r="M52" s="3" t="e">
        <f t="shared" si="1"/>
        <v>#VALUE!</v>
      </c>
      <c r="N52" s="3">
        <f t="shared" si="0"/>
        <v>0</v>
      </c>
      <c r="O52" s="8"/>
    </row>
    <row r="53" spans="2:16">
      <c r="B53">
        <v>9000048</v>
      </c>
      <c r="C53" s="2">
        <v>50069</v>
      </c>
      <c r="D53" s="5">
        <v>6.3700000000000007E-2</v>
      </c>
      <c r="E53" s="2" t="s">
        <v>23</v>
      </c>
      <c r="F53" s="2" t="s">
        <v>23</v>
      </c>
      <c r="G53" s="3">
        <v>667</v>
      </c>
      <c r="H53" s="3">
        <v>0.60799999999999998</v>
      </c>
      <c r="I53" s="3" t="s">
        <v>6</v>
      </c>
      <c r="J53" s="3" t="b">
        <v>0</v>
      </c>
      <c r="K53" s="4" t="s">
        <v>24</v>
      </c>
      <c r="L53" s="3" t="s">
        <v>24</v>
      </c>
      <c r="M53" s="3" t="e">
        <f t="shared" si="1"/>
        <v>#VALUE!</v>
      </c>
      <c r="N53" s="3">
        <f t="shared" si="0"/>
        <v>0</v>
      </c>
      <c r="O53" s="8"/>
    </row>
    <row r="54" spans="2:16">
      <c r="B54">
        <v>9000049</v>
      </c>
      <c r="C54" s="2">
        <v>43153</v>
      </c>
      <c r="D54" s="5">
        <v>6.2700000000000006E-2</v>
      </c>
      <c r="E54" s="2" t="s">
        <v>23</v>
      </c>
      <c r="F54" s="2" t="s">
        <v>23</v>
      </c>
      <c r="G54" s="3">
        <v>773</v>
      </c>
      <c r="H54" s="3">
        <v>0.79999999999999993</v>
      </c>
      <c r="I54" s="3" t="s">
        <v>6</v>
      </c>
      <c r="J54" s="3" t="b">
        <v>0</v>
      </c>
      <c r="K54" s="4" t="s">
        <v>24</v>
      </c>
      <c r="L54" s="3" t="s">
        <v>24</v>
      </c>
      <c r="M54" s="3" t="e">
        <f t="shared" si="1"/>
        <v>#VALUE!</v>
      </c>
      <c r="N54" s="3">
        <f t="shared" si="0"/>
        <v>0</v>
      </c>
      <c r="O54" s="8"/>
    </row>
    <row r="55" spans="2:16">
      <c r="B55">
        <v>9000050</v>
      </c>
      <c r="C55" s="2">
        <v>115193</v>
      </c>
      <c r="D55" s="5">
        <v>2.1999999999999999E-2</v>
      </c>
      <c r="E55" s="2" t="s">
        <v>23</v>
      </c>
      <c r="F55" s="2" t="s">
        <v>23</v>
      </c>
      <c r="G55" s="3">
        <v>732</v>
      </c>
      <c r="H55" s="3">
        <v>0.63200000000000001</v>
      </c>
      <c r="I55" s="3" t="s">
        <v>6</v>
      </c>
      <c r="J55" s="3" t="b">
        <v>0</v>
      </c>
      <c r="K55" s="4" t="s">
        <v>24</v>
      </c>
      <c r="L55" s="3" t="s">
        <v>24</v>
      </c>
      <c r="M55" s="3" t="e">
        <f t="shared" si="1"/>
        <v>#VALUE!</v>
      </c>
      <c r="N55" s="3">
        <f t="shared" si="0"/>
        <v>0</v>
      </c>
      <c r="O55" s="8"/>
    </row>
    <row r="56" spans="2:16">
      <c r="B56">
        <v>9000051</v>
      </c>
      <c r="C56" s="2">
        <v>199049</v>
      </c>
      <c r="D56" s="5">
        <v>4.36E-2</v>
      </c>
      <c r="E56" s="2" t="s">
        <v>23</v>
      </c>
      <c r="F56" s="2" t="s">
        <v>23</v>
      </c>
      <c r="G56" s="3">
        <v>600</v>
      </c>
      <c r="H56" s="3">
        <v>0.60799999999999998</v>
      </c>
      <c r="I56" s="3" t="s">
        <v>6</v>
      </c>
      <c r="J56" s="3" t="b">
        <v>0</v>
      </c>
      <c r="K56" s="4" t="s">
        <v>24</v>
      </c>
      <c r="L56" s="3" t="s">
        <v>24</v>
      </c>
      <c r="M56" s="3" t="e">
        <f t="shared" si="1"/>
        <v>#VALUE!</v>
      </c>
      <c r="N56" s="3">
        <f t="shared" si="0"/>
        <v>0</v>
      </c>
      <c r="O56" s="8"/>
    </row>
    <row r="57" spans="2:16">
      <c r="B57">
        <v>9000052</v>
      </c>
      <c r="C57" s="2">
        <v>181683</v>
      </c>
      <c r="D57" s="5">
        <v>5.0099999999999999E-2</v>
      </c>
      <c r="E57" s="2" t="s">
        <v>26</v>
      </c>
      <c r="F57" s="2" t="s">
        <v>27</v>
      </c>
      <c r="G57" s="3">
        <v>582.4</v>
      </c>
      <c r="H57" s="3">
        <v>1.02</v>
      </c>
      <c r="I57" s="3" t="s">
        <v>6</v>
      </c>
      <c r="J57" s="3" t="s">
        <v>24</v>
      </c>
      <c r="K57" s="4">
        <v>7.0000000000000007E-2</v>
      </c>
      <c r="L57" s="3">
        <v>5</v>
      </c>
      <c r="M57" s="3">
        <f t="shared" si="1"/>
        <v>6.6771407435292099E-2</v>
      </c>
      <c r="N57" s="3">
        <f t="shared" si="0"/>
        <v>168965.19</v>
      </c>
      <c r="O57" s="44"/>
      <c r="P57" s="12"/>
    </row>
    <row r="58" spans="2:16">
      <c r="B58">
        <v>9000053</v>
      </c>
      <c r="C58" s="2">
        <v>139865</v>
      </c>
      <c r="D58" s="5">
        <v>6.9400000000000003E-2</v>
      </c>
      <c r="E58" s="2" t="s">
        <v>23</v>
      </c>
      <c r="F58" s="2" t="s">
        <v>23</v>
      </c>
      <c r="G58" s="3">
        <v>774</v>
      </c>
      <c r="H58" s="3">
        <v>0.7360000000000001</v>
      </c>
      <c r="I58" s="3" t="s">
        <v>6</v>
      </c>
      <c r="J58" s="3" t="b">
        <v>0</v>
      </c>
      <c r="K58" s="4" t="s">
        <v>24</v>
      </c>
      <c r="L58" s="3" t="s">
        <v>24</v>
      </c>
      <c r="M58" s="3" t="e">
        <f t="shared" si="1"/>
        <v>#VALUE!</v>
      </c>
      <c r="N58" s="3">
        <f t="shared" si="0"/>
        <v>0</v>
      </c>
      <c r="O58" s="8"/>
    </row>
    <row r="59" spans="2:16">
      <c r="B59">
        <v>9000054</v>
      </c>
      <c r="C59" s="2">
        <v>189490</v>
      </c>
      <c r="D59" s="5">
        <v>5.8999999999999997E-2</v>
      </c>
      <c r="E59" s="2" t="s">
        <v>23</v>
      </c>
      <c r="F59" s="2" t="s">
        <v>23</v>
      </c>
      <c r="G59" s="3">
        <v>739</v>
      </c>
      <c r="H59" s="3">
        <v>0.4</v>
      </c>
      <c r="I59" s="3" t="s">
        <v>6</v>
      </c>
      <c r="J59" s="3" t="b">
        <v>0</v>
      </c>
      <c r="K59" s="4" t="s">
        <v>24</v>
      </c>
      <c r="L59" s="3" t="s">
        <v>24</v>
      </c>
      <c r="M59" s="3" t="e">
        <f t="shared" si="1"/>
        <v>#VALUE!</v>
      </c>
      <c r="N59" s="3">
        <f t="shared" si="0"/>
        <v>0</v>
      </c>
      <c r="O59" s="8"/>
    </row>
    <row r="60" spans="2:16">
      <c r="B60">
        <v>9000055</v>
      </c>
      <c r="C60" s="2">
        <v>41533</v>
      </c>
      <c r="D60" s="5">
        <v>4.1399999999999999E-2</v>
      </c>
      <c r="E60" s="2" t="s">
        <v>23</v>
      </c>
      <c r="F60" s="2" t="s">
        <v>23</v>
      </c>
      <c r="G60" s="3">
        <v>726</v>
      </c>
      <c r="H60" s="3">
        <v>0.28000000000000003</v>
      </c>
      <c r="I60" s="3" t="s">
        <v>6</v>
      </c>
      <c r="J60" s="3" t="b">
        <v>0</v>
      </c>
      <c r="K60" s="4" t="s">
        <v>24</v>
      </c>
      <c r="L60" s="3" t="s">
        <v>24</v>
      </c>
      <c r="M60" s="3" t="e">
        <f t="shared" si="1"/>
        <v>#VALUE!</v>
      </c>
      <c r="N60" s="3">
        <f t="shared" si="0"/>
        <v>0</v>
      </c>
      <c r="O60" s="8"/>
    </row>
    <row r="61" spans="2:16">
      <c r="B61">
        <v>9000056</v>
      </c>
      <c r="C61" s="2">
        <v>16802</v>
      </c>
      <c r="D61" s="5">
        <v>5.3499999999999999E-2</v>
      </c>
      <c r="E61" s="2" t="s">
        <v>23</v>
      </c>
      <c r="F61" s="2" t="s">
        <v>25</v>
      </c>
      <c r="G61" s="3">
        <v>628</v>
      </c>
      <c r="H61" s="3">
        <v>0.2</v>
      </c>
      <c r="I61" s="3" t="s">
        <v>6</v>
      </c>
      <c r="J61" s="3" t="b">
        <v>0</v>
      </c>
      <c r="K61" s="4" t="s">
        <v>24</v>
      </c>
      <c r="L61" s="3" t="s">
        <v>24</v>
      </c>
      <c r="M61" s="3" t="e">
        <f t="shared" si="1"/>
        <v>#VALUE!</v>
      </c>
      <c r="N61" s="3">
        <f t="shared" si="0"/>
        <v>0</v>
      </c>
      <c r="O61" s="8"/>
    </row>
    <row r="62" spans="2:16">
      <c r="B62">
        <v>9000057</v>
      </c>
      <c r="C62" s="2">
        <v>103792</v>
      </c>
      <c r="D62" s="5">
        <v>6.25E-2</v>
      </c>
      <c r="E62" s="2" t="s">
        <v>23</v>
      </c>
      <c r="F62" s="2" t="s">
        <v>23</v>
      </c>
      <c r="G62" s="3">
        <v>671</v>
      </c>
      <c r="H62" s="3">
        <v>0.2</v>
      </c>
      <c r="I62" s="3" t="s">
        <v>6</v>
      </c>
      <c r="J62" s="3" t="b">
        <v>0</v>
      </c>
      <c r="K62" s="4" t="s">
        <v>24</v>
      </c>
      <c r="L62" s="3" t="s">
        <v>24</v>
      </c>
      <c r="M62" s="3" t="e">
        <f t="shared" si="1"/>
        <v>#VALUE!</v>
      </c>
      <c r="N62" s="3">
        <f t="shared" si="0"/>
        <v>0</v>
      </c>
      <c r="O62" s="8"/>
    </row>
    <row r="63" spans="2:16">
      <c r="B63">
        <v>9000058</v>
      </c>
      <c r="C63" s="2">
        <v>181847</v>
      </c>
      <c r="D63" s="5">
        <v>5.2600000000000001E-2</v>
      </c>
      <c r="E63" s="2" t="s">
        <v>23</v>
      </c>
      <c r="F63" s="2" t="s">
        <v>23</v>
      </c>
      <c r="G63" s="3">
        <v>709</v>
      </c>
      <c r="H63" s="3">
        <v>0.21599999999999997</v>
      </c>
      <c r="I63" s="3" t="s">
        <v>6</v>
      </c>
      <c r="J63" s="3" t="b">
        <v>0</v>
      </c>
      <c r="K63" s="4" t="s">
        <v>24</v>
      </c>
      <c r="L63" s="3" t="s">
        <v>24</v>
      </c>
      <c r="M63" s="3" t="e">
        <f t="shared" si="1"/>
        <v>#VALUE!</v>
      </c>
      <c r="N63" s="3">
        <f t="shared" si="0"/>
        <v>0</v>
      </c>
      <c r="O63" s="8"/>
    </row>
    <row r="64" spans="2:16">
      <c r="B64">
        <v>9000059</v>
      </c>
      <c r="C64" s="2">
        <v>49848</v>
      </c>
      <c r="D64" s="5">
        <v>4.6800000000000001E-2</v>
      </c>
      <c r="E64" s="2" t="s">
        <v>23</v>
      </c>
      <c r="F64" s="2" t="s">
        <v>23</v>
      </c>
      <c r="G64" s="3">
        <v>630</v>
      </c>
      <c r="H64" s="3">
        <v>0.7360000000000001</v>
      </c>
      <c r="I64" s="3" t="s">
        <v>6</v>
      </c>
      <c r="J64" s="3" t="b">
        <v>0</v>
      </c>
      <c r="K64" s="4" t="s">
        <v>24</v>
      </c>
      <c r="L64" s="3" t="s">
        <v>24</v>
      </c>
      <c r="M64" s="3" t="e">
        <f t="shared" si="1"/>
        <v>#VALUE!</v>
      </c>
      <c r="N64" s="3">
        <f t="shared" si="0"/>
        <v>0</v>
      </c>
      <c r="O64" s="8"/>
    </row>
    <row r="65" spans="2:15">
      <c r="B65">
        <v>9000060</v>
      </c>
      <c r="C65" s="2">
        <v>168254</v>
      </c>
      <c r="D65" s="5">
        <v>2.5499999999999998E-2</v>
      </c>
      <c r="E65" s="2" t="s">
        <v>23</v>
      </c>
      <c r="F65" s="2" t="s">
        <v>23</v>
      </c>
      <c r="G65" s="3">
        <v>694</v>
      </c>
      <c r="H65" s="3">
        <v>0.4880000000000001</v>
      </c>
      <c r="I65" s="3" t="s">
        <v>6</v>
      </c>
      <c r="J65" s="3" t="b">
        <v>0</v>
      </c>
      <c r="K65" s="4" t="s">
        <v>24</v>
      </c>
      <c r="L65" s="3" t="s">
        <v>24</v>
      </c>
      <c r="M65" s="3" t="e">
        <f t="shared" si="1"/>
        <v>#VALUE!</v>
      </c>
      <c r="N65" s="3">
        <f t="shared" si="0"/>
        <v>0</v>
      </c>
      <c r="O65" s="8"/>
    </row>
    <row r="66" spans="2:15">
      <c r="B66">
        <v>9000061</v>
      </c>
      <c r="C66" s="2">
        <v>122455</v>
      </c>
      <c r="D66" s="5">
        <v>5.2999999999999999E-2</v>
      </c>
      <c r="E66" s="2" t="s">
        <v>23</v>
      </c>
      <c r="F66" s="2" t="s">
        <v>23</v>
      </c>
      <c r="G66" s="3">
        <v>675</v>
      </c>
      <c r="H66" s="3">
        <v>0.66400000000000003</v>
      </c>
      <c r="I66" s="3" t="s">
        <v>6</v>
      </c>
      <c r="J66" s="3" t="b">
        <v>0</v>
      </c>
      <c r="K66" s="4" t="s">
        <v>24</v>
      </c>
      <c r="L66" s="3" t="s">
        <v>24</v>
      </c>
      <c r="M66" s="3" t="e">
        <f t="shared" si="1"/>
        <v>#VALUE!</v>
      </c>
      <c r="N66" s="3">
        <f t="shared" si="0"/>
        <v>0</v>
      </c>
      <c r="O66" s="8"/>
    </row>
    <row r="67" spans="2:15">
      <c r="B67">
        <v>9000062</v>
      </c>
      <c r="C67" s="2">
        <v>83793</v>
      </c>
      <c r="D67" s="5">
        <v>2.2499999999999999E-2</v>
      </c>
      <c r="E67" s="2" t="s">
        <v>23</v>
      </c>
      <c r="F67" s="2" t="s">
        <v>23</v>
      </c>
      <c r="G67" s="3">
        <v>754</v>
      </c>
      <c r="H67" s="3">
        <v>0.33600000000000008</v>
      </c>
      <c r="I67" s="3" t="s">
        <v>6</v>
      </c>
      <c r="J67" s="3" t="b">
        <v>0</v>
      </c>
      <c r="K67" s="4" t="s">
        <v>24</v>
      </c>
      <c r="L67" s="3" t="s">
        <v>24</v>
      </c>
      <c r="M67" s="3" t="e">
        <f t="shared" si="1"/>
        <v>#VALUE!</v>
      </c>
      <c r="N67" s="3">
        <f t="shared" si="0"/>
        <v>0</v>
      </c>
      <c r="O67" s="8"/>
    </row>
    <row r="68" spans="2:15">
      <c r="B68">
        <v>9000063</v>
      </c>
      <c r="C68" s="2">
        <v>84599</v>
      </c>
      <c r="D68" s="5">
        <v>2.9600000000000001E-2</v>
      </c>
      <c r="E68" s="2" t="s">
        <v>23</v>
      </c>
      <c r="F68" s="2" t="s">
        <v>23</v>
      </c>
      <c r="G68" s="3">
        <v>689</v>
      </c>
      <c r="H68" s="3">
        <v>0.2</v>
      </c>
      <c r="I68" s="3" t="s">
        <v>6</v>
      </c>
      <c r="J68" s="3" t="b">
        <v>0</v>
      </c>
      <c r="K68" s="4" t="s">
        <v>24</v>
      </c>
      <c r="L68" s="3" t="s">
        <v>24</v>
      </c>
      <c r="M68" s="3" t="e">
        <f t="shared" si="1"/>
        <v>#VALUE!</v>
      </c>
      <c r="N68" s="3">
        <f t="shared" si="0"/>
        <v>0</v>
      </c>
      <c r="O68" s="8"/>
    </row>
    <row r="69" spans="2:15">
      <c r="B69">
        <v>9000064</v>
      </c>
      <c r="C69" s="2">
        <v>94565</v>
      </c>
      <c r="D69" s="5">
        <v>2.1999999999999999E-2</v>
      </c>
      <c r="E69" s="2" t="s">
        <v>23</v>
      </c>
      <c r="F69" s="2" t="s">
        <v>23</v>
      </c>
      <c r="G69" s="3">
        <v>781</v>
      </c>
      <c r="H69" s="3">
        <v>0.55200000000000005</v>
      </c>
      <c r="I69" s="3" t="s">
        <v>6</v>
      </c>
      <c r="J69" s="3" t="b">
        <v>0</v>
      </c>
      <c r="K69" s="4" t="s">
        <v>24</v>
      </c>
      <c r="L69" s="3" t="s">
        <v>24</v>
      </c>
      <c r="M69" s="3" t="e">
        <f t="shared" si="1"/>
        <v>#VALUE!</v>
      </c>
      <c r="N69" s="3">
        <f t="shared" si="0"/>
        <v>0</v>
      </c>
      <c r="O69" s="8"/>
    </row>
    <row r="70" spans="2:15">
      <c r="B70">
        <v>9000065</v>
      </c>
      <c r="C70" s="2">
        <v>58644</v>
      </c>
      <c r="D70" s="5">
        <v>5.9799999999999999E-2</v>
      </c>
      <c r="E70" s="2" t="s">
        <v>23</v>
      </c>
      <c r="F70" s="2" t="s">
        <v>23</v>
      </c>
      <c r="G70" s="3">
        <v>626</v>
      </c>
      <c r="H70" s="3">
        <v>0.65600000000000003</v>
      </c>
      <c r="I70" s="3" t="s">
        <v>6</v>
      </c>
      <c r="J70" s="3" t="b">
        <v>0</v>
      </c>
      <c r="K70" s="4" t="s">
        <v>24</v>
      </c>
      <c r="L70" s="3" t="s">
        <v>24</v>
      </c>
      <c r="M70" s="3" t="e">
        <f t="shared" ref="M70:M133" si="2">IF(ISBLANK(J70), "", K70 / (1 + 0.12)^(L70/12))</f>
        <v>#VALUE!</v>
      </c>
      <c r="N70" s="3">
        <f t="shared" ref="N70:N133" si="3">IF(F70="defaulted", C70 * (1 - K70), 0)</f>
        <v>0</v>
      </c>
      <c r="O70" s="8"/>
    </row>
    <row r="71" spans="2:15">
      <c r="B71">
        <v>9000066</v>
      </c>
      <c r="C71" s="2">
        <v>24410</v>
      </c>
      <c r="D71" s="5">
        <v>3.32E-2</v>
      </c>
      <c r="E71" s="2" t="s">
        <v>23</v>
      </c>
      <c r="F71" s="2" t="s">
        <v>23</v>
      </c>
      <c r="G71" s="3">
        <v>710</v>
      </c>
      <c r="H71" s="3">
        <v>0.28000000000000003</v>
      </c>
      <c r="I71" s="3" t="s">
        <v>6</v>
      </c>
      <c r="J71" s="3" t="b">
        <v>0</v>
      </c>
      <c r="K71" s="4" t="s">
        <v>24</v>
      </c>
      <c r="L71" s="3" t="s">
        <v>24</v>
      </c>
      <c r="M71" s="3" t="e">
        <f t="shared" si="2"/>
        <v>#VALUE!</v>
      </c>
      <c r="N71" s="3">
        <f t="shared" si="3"/>
        <v>0</v>
      </c>
      <c r="O71" s="8"/>
    </row>
    <row r="72" spans="2:15">
      <c r="B72">
        <v>9000067</v>
      </c>
      <c r="C72" s="2">
        <v>57898</v>
      </c>
      <c r="D72" s="5">
        <v>6.2600000000000003E-2</v>
      </c>
      <c r="E72" s="2" t="s">
        <v>23</v>
      </c>
      <c r="F72" s="2" t="s">
        <v>23</v>
      </c>
      <c r="G72" s="3">
        <v>715</v>
      </c>
      <c r="H72" s="3">
        <v>0.42400000000000004</v>
      </c>
      <c r="I72" s="3" t="s">
        <v>6</v>
      </c>
      <c r="J72" s="3" t="b">
        <v>0</v>
      </c>
      <c r="K72" s="4" t="s">
        <v>24</v>
      </c>
      <c r="L72" s="3" t="s">
        <v>24</v>
      </c>
      <c r="M72" s="3" t="e">
        <f t="shared" si="2"/>
        <v>#VALUE!</v>
      </c>
      <c r="N72" s="3">
        <f t="shared" si="3"/>
        <v>0</v>
      </c>
      <c r="O72" s="8"/>
    </row>
    <row r="73" spans="2:15">
      <c r="B73">
        <v>9000068</v>
      </c>
      <c r="C73" s="2">
        <v>100190</v>
      </c>
      <c r="D73" s="5">
        <v>4.1799999999999997E-2</v>
      </c>
      <c r="E73" s="2" t="s">
        <v>23</v>
      </c>
      <c r="F73" s="2" t="s">
        <v>23</v>
      </c>
      <c r="G73" s="3">
        <v>648</v>
      </c>
      <c r="H73" s="3">
        <v>0.2</v>
      </c>
      <c r="I73" s="3" t="s">
        <v>6</v>
      </c>
      <c r="J73" s="3" t="b">
        <v>0</v>
      </c>
      <c r="K73" s="4" t="s">
        <v>24</v>
      </c>
      <c r="L73" s="3" t="s">
        <v>24</v>
      </c>
      <c r="M73" s="3" t="e">
        <f t="shared" si="2"/>
        <v>#VALUE!</v>
      </c>
      <c r="N73" s="3">
        <f t="shared" si="3"/>
        <v>0</v>
      </c>
      <c r="O73" s="8"/>
    </row>
    <row r="74" spans="2:15">
      <c r="B74">
        <v>9000069</v>
      </c>
      <c r="C74" s="2">
        <v>173381</v>
      </c>
      <c r="D74" s="5">
        <v>2.63E-2</v>
      </c>
      <c r="E74" s="2" t="s">
        <v>23</v>
      </c>
      <c r="F74" s="2" t="s">
        <v>23</v>
      </c>
      <c r="G74" s="3">
        <v>611</v>
      </c>
      <c r="H74" s="3">
        <v>0.33600000000000008</v>
      </c>
      <c r="I74" s="3" t="s">
        <v>6</v>
      </c>
      <c r="J74" s="3" t="b">
        <v>0</v>
      </c>
      <c r="K74" s="4" t="s">
        <v>24</v>
      </c>
      <c r="L74" s="3" t="s">
        <v>24</v>
      </c>
      <c r="M74" s="3" t="e">
        <f t="shared" si="2"/>
        <v>#VALUE!</v>
      </c>
      <c r="N74" s="3">
        <f t="shared" si="3"/>
        <v>0</v>
      </c>
      <c r="O74" s="8"/>
    </row>
    <row r="75" spans="2:15">
      <c r="B75">
        <v>9000070</v>
      </c>
      <c r="C75" s="2">
        <v>77174</v>
      </c>
      <c r="D75" s="5">
        <v>4.5600000000000002E-2</v>
      </c>
      <c r="E75" s="2" t="s">
        <v>23</v>
      </c>
      <c r="F75" s="2" t="s">
        <v>23</v>
      </c>
      <c r="G75" s="3">
        <v>734</v>
      </c>
      <c r="H75" s="3">
        <v>0.2</v>
      </c>
      <c r="I75" s="3" t="s">
        <v>6</v>
      </c>
      <c r="J75" s="3" t="b">
        <v>0</v>
      </c>
      <c r="K75" s="4" t="s">
        <v>24</v>
      </c>
      <c r="L75" s="3" t="s">
        <v>24</v>
      </c>
      <c r="M75" s="3" t="e">
        <f t="shared" si="2"/>
        <v>#VALUE!</v>
      </c>
      <c r="N75" s="3">
        <f t="shared" si="3"/>
        <v>0</v>
      </c>
      <c r="O75" s="8"/>
    </row>
    <row r="76" spans="2:15">
      <c r="B76">
        <v>9000071</v>
      </c>
      <c r="C76" s="2">
        <v>86353</v>
      </c>
      <c r="D76" s="5">
        <v>3.0300000000000001E-2</v>
      </c>
      <c r="E76" s="2" t="s">
        <v>23</v>
      </c>
      <c r="F76" s="2" t="s">
        <v>23</v>
      </c>
      <c r="G76" s="3">
        <v>614</v>
      </c>
      <c r="H76" s="3">
        <v>0.40800000000000014</v>
      </c>
      <c r="I76" s="3" t="s">
        <v>6</v>
      </c>
      <c r="J76" s="3" t="b">
        <v>0</v>
      </c>
      <c r="K76" s="4" t="s">
        <v>24</v>
      </c>
      <c r="L76" s="3" t="s">
        <v>24</v>
      </c>
      <c r="M76" s="3" t="e">
        <f t="shared" si="2"/>
        <v>#VALUE!</v>
      </c>
      <c r="N76" s="3">
        <f t="shared" si="3"/>
        <v>0</v>
      </c>
      <c r="O76" s="8"/>
    </row>
    <row r="77" spans="2:15">
      <c r="B77">
        <v>9000072</v>
      </c>
      <c r="C77" s="2">
        <v>83676</v>
      </c>
      <c r="D77" s="5">
        <v>5.3900000000000003E-2</v>
      </c>
      <c r="E77" s="2" t="s">
        <v>23</v>
      </c>
      <c r="F77" s="2" t="s">
        <v>23</v>
      </c>
      <c r="G77" s="3">
        <v>618</v>
      </c>
      <c r="H77" s="3">
        <v>0.30400000000000005</v>
      </c>
      <c r="I77" s="3" t="s">
        <v>6</v>
      </c>
      <c r="J77" s="3" t="b">
        <v>0</v>
      </c>
      <c r="K77" s="4" t="s">
        <v>24</v>
      </c>
      <c r="L77" s="3" t="s">
        <v>24</v>
      </c>
      <c r="M77" s="3" t="e">
        <f t="shared" si="2"/>
        <v>#VALUE!</v>
      </c>
      <c r="N77" s="3">
        <f t="shared" si="3"/>
        <v>0</v>
      </c>
      <c r="O77" s="8"/>
    </row>
    <row r="78" spans="2:15">
      <c r="B78">
        <v>9000073</v>
      </c>
      <c r="C78" s="2">
        <v>188187</v>
      </c>
      <c r="D78" s="5">
        <v>5.8999999999999997E-2</v>
      </c>
      <c r="E78" s="2" t="s">
        <v>23</v>
      </c>
      <c r="F78" s="2" t="s">
        <v>23</v>
      </c>
      <c r="G78" s="3">
        <v>639</v>
      </c>
      <c r="H78" s="3">
        <v>0.51200000000000001</v>
      </c>
      <c r="I78" s="3" t="s">
        <v>6</v>
      </c>
      <c r="J78" s="3" t="b">
        <v>0</v>
      </c>
      <c r="K78" s="4" t="s">
        <v>24</v>
      </c>
      <c r="L78" s="3" t="s">
        <v>24</v>
      </c>
      <c r="M78" s="3" t="e">
        <f t="shared" si="2"/>
        <v>#VALUE!</v>
      </c>
      <c r="N78" s="3">
        <f t="shared" si="3"/>
        <v>0</v>
      </c>
      <c r="O78" s="8"/>
    </row>
    <row r="79" spans="2:15">
      <c r="B79">
        <v>9000074</v>
      </c>
      <c r="C79" s="2">
        <v>16580</v>
      </c>
      <c r="D79" s="5">
        <v>6.5000000000000002E-2</v>
      </c>
      <c r="E79" s="2" t="s">
        <v>23</v>
      </c>
      <c r="F79" s="2" t="s">
        <v>23</v>
      </c>
      <c r="G79" s="3">
        <v>715</v>
      </c>
      <c r="H79" s="3">
        <v>0.56800000000000006</v>
      </c>
      <c r="I79" s="3" t="s">
        <v>6</v>
      </c>
      <c r="J79" s="3" t="b">
        <v>0</v>
      </c>
      <c r="K79" s="4" t="s">
        <v>24</v>
      </c>
      <c r="L79" s="3" t="s">
        <v>24</v>
      </c>
      <c r="M79" s="3" t="e">
        <f t="shared" si="2"/>
        <v>#VALUE!</v>
      </c>
      <c r="N79" s="3">
        <f t="shared" si="3"/>
        <v>0</v>
      </c>
      <c r="O79" s="8"/>
    </row>
    <row r="80" spans="2:15">
      <c r="B80">
        <v>9000075</v>
      </c>
      <c r="C80" s="2">
        <v>86512</v>
      </c>
      <c r="D80" s="5">
        <v>2.9600000000000001E-2</v>
      </c>
      <c r="E80" s="2" t="s">
        <v>23</v>
      </c>
      <c r="F80" s="2" t="s">
        <v>23</v>
      </c>
      <c r="G80" s="3">
        <v>673</v>
      </c>
      <c r="H80" s="3">
        <v>0.56800000000000006</v>
      </c>
      <c r="I80" s="3" t="s">
        <v>6</v>
      </c>
      <c r="J80" s="3" t="b">
        <v>0</v>
      </c>
      <c r="K80" s="4" t="s">
        <v>24</v>
      </c>
      <c r="L80" s="3" t="s">
        <v>24</v>
      </c>
      <c r="M80" s="3" t="e">
        <f t="shared" si="2"/>
        <v>#VALUE!</v>
      </c>
      <c r="N80" s="3">
        <f t="shared" si="3"/>
        <v>0</v>
      </c>
      <c r="O80" s="8"/>
    </row>
    <row r="81" spans="2:15">
      <c r="B81">
        <v>9000076</v>
      </c>
      <c r="C81" s="2">
        <v>156350</v>
      </c>
      <c r="D81" s="5">
        <v>3.04E-2</v>
      </c>
      <c r="E81" s="2" t="s">
        <v>23</v>
      </c>
      <c r="F81" s="2" t="s">
        <v>23</v>
      </c>
      <c r="G81" s="3">
        <v>755</v>
      </c>
      <c r="H81" s="3">
        <v>0.7360000000000001</v>
      </c>
      <c r="I81" s="3" t="s">
        <v>6</v>
      </c>
      <c r="J81" s="3" t="b">
        <v>0</v>
      </c>
      <c r="K81" s="4" t="s">
        <v>24</v>
      </c>
      <c r="L81" s="3" t="s">
        <v>24</v>
      </c>
      <c r="M81" s="3" t="e">
        <f t="shared" si="2"/>
        <v>#VALUE!</v>
      </c>
      <c r="N81" s="3">
        <f t="shared" si="3"/>
        <v>0</v>
      </c>
      <c r="O81" s="8"/>
    </row>
    <row r="82" spans="2:15">
      <c r="B82">
        <v>9000077</v>
      </c>
      <c r="C82" s="2">
        <v>134658</v>
      </c>
      <c r="D82" s="5">
        <v>0.03</v>
      </c>
      <c r="E82" s="2" t="s">
        <v>23</v>
      </c>
      <c r="F82" s="2" t="s">
        <v>23</v>
      </c>
      <c r="G82" s="3">
        <v>643</v>
      </c>
      <c r="H82" s="3">
        <v>0.54400000000000004</v>
      </c>
      <c r="I82" s="3" t="s">
        <v>6</v>
      </c>
      <c r="J82" s="3" t="b">
        <v>0</v>
      </c>
      <c r="K82" s="4" t="s">
        <v>24</v>
      </c>
      <c r="L82" s="3" t="s">
        <v>24</v>
      </c>
      <c r="M82" s="3" t="e">
        <f t="shared" si="2"/>
        <v>#VALUE!</v>
      </c>
      <c r="N82" s="3">
        <f t="shared" si="3"/>
        <v>0</v>
      </c>
      <c r="O82" s="8"/>
    </row>
    <row r="83" spans="2:15">
      <c r="B83">
        <v>9000078</v>
      </c>
      <c r="C83" s="2">
        <v>136266</v>
      </c>
      <c r="D83" s="5">
        <v>6.9500000000000006E-2</v>
      </c>
      <c r="E83" s="2" t="s">
        <v>23</v>
      </c>
      <c r="F83" s="2" t="s">
        <v>23</v>
      </c>
      <c r="G83" s="3">
        <v>698</v>
      </c>
      <c r="H83" s="3">
        <v>0.71200000000000008</v>
      </c>
      <c r="I83" s="3" t="s">
        <v>6</v>
      </c>
      <c r="J83" s="3" t="b">
        <v>0</v>
      </c>
      <c r="K83" s="4" t="s">
        <v>24</v>
      </c>
      <c r="L83" s="3" t="s">
        <v>24</v>
      </c>
      <c r="M83" s="3" t="e">
        <f t="shared" si="2"/>
        <v>#VALUE!</v>
      </c>
      <c r="N83" s="3">
        <f t="shared" si="3"/>
        <v>0</v>
      </c>
      <c r="O83" s="8"/>
    </row>
    <row r="84" spans="2:15">
      <c r="B84">
        <v>9000079</v>
      </c>
      <c r="C84" s="2">
        <v>80090</v>
      </c>
      <c r="D84" s="5">
        <v>5.9799999999999999E-2</v>
      </c>
      <c r="E84" s="2" t="s">
        <v>23</v>
      </c>
      <c r="F84" s="2" t="s">
        <v>23</v>
      </c>
      <c r="G84" s="3">
        <v>737</v>
      </c>
      <c r="H84" s="3">
        <v>0.53600000000000003</v>
      </c>
      <c r="I84" s="3" t="s">
        <v>6</v>
      </c>
      <c r="J84" s="3" t="b">
        <v>0</v>
      </c>
      <c r="K84" s="4" t="s">
        <v>24</v>
      </c>
      <c r="L84" s="3" t="s">
        <v>24</v>
      </c>
      <c r="M84" s="3" t="e">
        <f t="shared" si="2"/>
        <v>#VALUE!</v>
      </c>
      <c r="N84" s="3">
        <f t="shared" si="3"/>
        <v>0</v>
      </c>
      <c r="O84" s="8"/>
    </row>
    <row r="85" spans="2:15">
      <c r="B85">
        <v>9000080</v>
      </c>
      <c r="C85" s="2">
        <v>18221</v>
      </c>
      <c r="D85" s="5">
        <v>6.2300000000000001E-2</v>
      </c>
      <c r="E85" s="2" t="s">
        <v>23</v>
      </c>
      <c r="F85" s="2" t="s">
        <v>23</v>
      </c>
      <c r="G85" s="3">
        <v>784</v>
      </c>
      <c r="H85" s="3">
        <v>0.6</v>
      </c>
      <c r="I85" s="3" t="s">
        <v>6</v>
      </c>
      <c r="J85" s="3" t="b">
        <v>0</v>
      </c>
      <c r="K85" s="4" t="s">
        <v>24</v>
      </c>
      <c r="L85" s="3" t="s">
        <v>24</v>
      </c>
      <c r="M85" s="3" t="e">
        <f t="shared" si="2"/>
        <v>#VALUE!</v>
      </c>
      <c r="N85" s="3">
        <f t="shared" si="3"/>
        <v>0</v>
      </c>
      <c r="O85" s="8"/>
    </row>
    <row r="86" spans="2:15">
      <c r="B86">
        <v>9000081</v>
      </c>
      <c r="C86" s="2">
        <v>75730</v>
      </c>
      <c r="D86" s="5">
        <v>3.7900000000000003E-2</v>
      </c>
      <c r="E86" s="2" t="s">
        <v>23</v>
      </c>
      <c r="F86" s="2" t="s">
        <v>23</v>
      </c>
      <c r="G86" s="3">
        <v>725</v>
      </c>
      <c r="H86" s="3">
        <v>0.40800000000000014</v>
      </c>
      <c r="I86" s="3" t="s">
        <v>6</v>
      </c>
      <c r="J86" s="3" t="b">
        <v>0</v>
      </c>
      <c r="K86" s="4" t="s">
        <v>24</v>
      </c>
      <c r="L86" s="3" t="s">
        <v>24</v>
      </c>
      <c r="M86" s="3" t="e">
        <f t="shared" si="2"/>
        <v>#VALUE!</v>
      </c>
      <c r="N86" s="3">
        <f t="shared" si="3"/>
        <v>0</v>
      </c>
      <c r="O86" s="8"/>
    </row>
    <row r="87" spans="2:15">
      <c r="B87">
        <v>9000082</v>
      </c>
      <c r="C87" s="2">
        <v>188768</v>
      </c>
      <c r="D87" s="5">
        <v>2.01E-2</v>
      </c>
      <c r="E87" s="2" t="s">
        <v>23</v>
      </c>
      <c r="F87" s="2" t="s">
        <v>23</v>
      </c>
      <c r="G87" s="3">
        <v>760</v>
      </c>
      <c r="H87" s="3">
        <v>0.35199999999999998</v>
      </c>
      <c r="I87" s="3" t="s">
        <v>6</v>
      </c>
      <c r="J87" s="3" t="b">
        <v>0</v>
      </c>
      <c r="K87" s="4" t="s">
        <v>24</v>
      </c>
      <c r="L87" s="3" t="s">
        <v>24</v>
      </c>
      <c r="M87" s="3" t="e">
        <f t="shared" si="2"/>
        <v>#VALUE!</v>
      </c>
      <c r="N87" s="3">
        <f t="shared" si="3"/>
        <v>0</v>
      </c>
      <c r="O87" s="8"/>
    </row>
    <row r="88" spans="2:15">
      <c r="B88">
        <v>9000083</v>
      </c>
      <c r="C88" s="2">
        <v>173356</v>
      </c>
      <c r="D88" s="5">
        <v>6.6799999999999998E-2</v>
      </c>
      <c r="E88" s="2" t="s">
        <v>23</v>
      </c>
      <c r="F88" s="2" t="s">
        <v>23</v>
      </c>
      <c r="G88" s="3">
        <v>632</v>
      </c>
      <c r="H88" s="3">
        <v>0.2</v>
      </c>
      <c r="I88" s="3" t="s">
        <v>6</v>
      </c>
      <c r="J88" s="3" t="b">
        <v>0</v>
      </c>
      <c r="K88" s="4" t="s">
        <v>24</v>
      </c>
      <c r="L88" s="3" t="s">
        <v>24</v>
      </c>
      <c r="M88" s="3" t="e">
        <f t="shared" si="2"/>
        <v>#VALUE!</v>
      </c>
      <c r="N88" s="3">
        <f t="shared" si="3"/>
        <v>0</v>
      </c>
      <c r="O88" s="8"/>
    </row>
    <row r="89" spans="2:15">
      <c r="B89">
        <v>9000084</v>
      </c>
      <c r="C89" s="2">
        <v>95656</v>
      </c>
      <c r="D89" s="5">
        <v>2.2100000000000002E-2</v>
      </c>
      <c r="E89" s="2" t="s">
        <v>23</v>
      </c>
      <c r="F89" s="2" t="s">
        <v>23</v>
      </c>
      <c r="G89" s="3">
        <v>635</v>
      </c>
      <c r="H89" s="3">
        <v>0.31200000000000006</v>
      </c>
      <c r="I89" s="3" t="s">
        <v>6</v>
      </c>
      <c r="J89" s="3" t="b">
        <v>0</v>
      </c>
      <c r="K89" s="4" t="s">
        <v>24</v>
      </c>
      <c r="L89" s="3" t="s">
        <v>24</v>
      </c>
      <c r="M89" s="3" t="e">
        <f t="shared" si="2"/>
        <v>#VALUE!</v>
      </c>
      <c r="N89" s="3">
        <f t="shared" si="3"/>
        <v>0</v>
      </c>
      <c r="O89" s="8"/>
    </row>
    <row r="90" spans="2:15">
      <c r="B90">
        <v>9000085</v>
      </c>
      <c r="C90" s="2">
        <v>13965</v>
      </c>
      <c r="D90" s="5">
        <v>5.8599999999999999E-2</v>
      </c>
      <c r="E90" s="2" t="s">
        <v>23</v>
      </c>
      <c r="F90" s="2" t="s">
        <v>23</v>
      </c>
      <c r="G90" s="3">
        <v>791</v>
      </c>
      <c r="H90" s="3">
        <v>0.2</v>
      </c>
      <c r="I90" s="3" t="s">
        <v>6</v>
      </c>
      <c r="J90" s="3" t="b">
        <v>0</v>
      </c>
      <c r="K90" s="4" t="s">
        <v>24</v>
      </c>
      <c r="L90" s="3" t="s">
        <v>24</v>
      </c>
      <c r="M90" s="3" t="e">
        <f t="shared" si="2"/>
        <v>#VALUE!</v>
      </c>
      <c r="N90" s="3">
        <f t="shared" si="3"/>
        <v>0</v>
      </c>
      <c r="O90" s="8"/>
    </row>
    <row r="91" spans="2:15">
      <c r="B91">
        <v>9000086</v>
      </c>
      <c r="C91" s="2">
        <v>127197</v>
      </c>
      <c r="D91" s="5">
        <v>4.53E-2</v>
      </c>
      <c r="E91" s="2" t="s">
        <v>23</v>
      </c>
      <c r="F91" s="2" t="s">
        <v>25</v>
      </c>
      <c r="G91" s="3">
        <v>627</v>
      </c>
      <c r="H91" s="3">
        <v>0.64</v>
      </c>
      <c r="I91" s="3" t="s">
        <v>6</v>
      </c>
      <c r="J91" s="3" t="b">
        <v>0</v>
      </c>
      <c r="K91" s="4" t="s">
        <v>24</v>
      </c>
      <c r="L91" s="3" t="s">
        <v>24</v>
      </c>
      <c r="M91" s="3" t="e">
        <f t="shared" si="2"/>
        <v>#VALUE!</v>
      </c>
      <c r="N91" s="3">
        <f t="shared" si="3"/>
        <v>0</v>
      </c>
      <c r="O91" s="8"/>
    </row>
    <row r="92" spans="2:15">
      <c r="B92">
        <v>9000087</v>
      </c>
      <c r="C92" s="2">
        <v>197028</v>
      </c>
      <c r="D92" s="5">
        <v>4.7100000000000003E-2</v>
      </c>
      <c r="E92" s="2" t="s">
        <v>23</v>
      </c>
      <c r="F92" s="2" t="s">
        <v>23</v>
      </c>
      <c r="G92" s="3">
        <v>755</v>
      </c>
      <c r="H92" s="3">
        <v>0.24</v>
      </c>
      <c r="I92" s="3" t="s">
        <v>6</v>
      </c>
      <c r="J92" s="3" t="b">
        <v>0</v>
      </c>
      <c r="K92" s="4" t="s">
        <v>24</v>
      </c>
      <c r="L92" s="3" t="s">
        <v>24</v>
      </c>
      <c r="M92" s="3" t="e">
        <f t="shared" si="2"/>
        <v>#VALUE!</v>
      </c>
      <c r="N92" s="3">
        <f t="shared" si="3"/>
        <v>0</v>
      </c>
      <c r="O92" s="8"/>
    </row>
    <row r="93" spans="2:15">
      <c r="B93">
        <v>9000088</v>
      </c>
      <c r="C93" s="2">
        <v>6107</v>
      </c>
      <c r="D93" s="5">
        <v>3.4599999999999999E-2</v>
      </c>
      <c r="E93" s="2" t="s">
        <v>23</v>
      </c>
      <c r="F93" s="2" t="s">
        <v>23</v>
      </c>
      <c r="G93" s="3">
        <v>771</v>
      </c>
      <c r="H93" s="3">
        <v>0.22400000000000009</v>
      </c>
      <c r="I93" s="3" t="s">
        <v>6</v>
      </c>
      <c r="J93" s="3" t="b">
        <v>0</v>
      </c>
      <c r="K93" s="4" t="s">
        <v>24</v>
      </c>
      <c r="L93" s="3" t="s">
        <v>24</v>
      </c>
      <c r="M93" s="3" t="e">
        <f t="shared" si="2"/>
        <v>#VALUE!</v>
      </c>
      <c r="N93" s="3">
        <f t="shared" si="3"/>
        <v>0</v>
      </c>
      <c r="O93" s="8"/>
    </row>
    <row r="94" spans="2:15">
      <c r="B94">
        <v>9000089</v>
      </c>
      <c r="C94" s="2">
        <v>126436</v>
      </c>
      <c r="D94" s="5">
        <v>5.7799999999999997E-2</v>
      </c>
      <c r="E94" s="2" t="s">
        <v>23</v>
      </c>
      <c r="F94" s="2" t="s">
        <v>23</v>
      </c>
      <c r="G94" s="3">
        <v>782</v>
      </c>
      <c r="H94" s="3">
        <v>0.6</v>
      </c>
      <c r="I94" s="3" t="s">
        <v>6</v>
      </c>
      <c r="J94" s="3" t="b">
        <v>0</v>
      </c>
      <c r="K94" s="4" t="s">
        <v>24</v>
      </c>
      <c r="L94" s="3" t="s">
        <v>24</v>
      </c>
      <c r="M94" s="3" t="e">
        <f t="shared" si="2"/>
        <v>#VALUE!</v>
      </c>
      <c r="N94" s="3">
        <f t="shared" si="3"/>
        <v>0</v>
      </c>
      <c r="O94" s="8"/>
    </row>
    <row r="95" spans="2:15">
      <c r="B95">
        <v>9000090</v>
      </c>
      <c r="C95" s="2">
        <v>150116</v>
      </c>
      <c r="D95" s="5">
        <v>5.62E-2</v>
      </c>
      <c r="E95" s="2" t="s">
        <v>23</v>
      </c>
      <c r="F95" s="2" t="s">
        <v>23</v>
      </c>
      <c r="G95" s="3">
        <v>629</v>
      </c>
      <c r="H95" s="3">
        <v>0.69600000000000006</v>
      </c>
      <c r="I95" s="3" t="s">
        <v>6</v>
      </c>
      <c r="J95" s="3" t="b">
        <v>0</v>
      </c>
      <c r="K95" s="4" t="s">
        <v>24</v>
      </c>
      <c r="L95" s="3" t="s">
        <v>24</v>
      </c>
      <c r="M95" s="3" t="e">
        <f t="shared" si="2"/>
        <v>#VALUE!</v>
      </c>
      <c r="N95" s="3">
        <f t="shared" si="3"/>
        <v>0</v>
      </c>
      <c r="O95" s="8"/>
    </row>
    <row r="96" spans="2:15">
      <c r="B96">
        <v>9000091</v>
      </c>
      <c r="C96" s="2">
        <v>10952</v>
      </c>
      <c r="D96" s="5">
        <v>3.5999999999999997E-2</v>
      </c>
      <c r="E96" s="2" t="s">
        <v>23</v>
      </c>
      <c r="F96" s="2" t="s">
        <v>23</v>
      </c>
      <c r="G96" s="3">
        <v>654</v>
      </c>
      <c r="H96" s="3">
        <v>0.22400000000000009</v>
      </c>
      <c r="I96" s="3" t="s">
        <v>6</v>
      </c>
      <c r="J96" s="3" t="b">
        <v>0</v>
      </c>
      <c r="K96" s="4" t="s">
        <v>24</v>
      </c>
      <c r="L96" s="3" t="s">
        <v>24</v>
      </c>
      <c r="M96" s="3" t="e">
        <f t="shared" si="2"/>
        <v>#VALUE!</v>
      </c>
      <c r="N96" s="3">
        <f t="shared" si="3"/>
        <v>0</v>
      </c>
      <c r="O96" s="8"/>
    </row>
    <row r="97" spans="2:15">
      <c r="B97">
        <v>9000092</v>
      </c>
      <c r="C97" s="2">
        <v>192039</v>
      </c>
      <c r="D97" s="5">
        <v>5.6000000000000001E-2</v>
      </c>
      <c r="E97" s="2" t="s">
        <v>23</v>
      </c>
      <c r="F97" s="2" t="s">
        <v>23</v>
      </c>
      <c r="G97" s="3">
        <v>643</v>
      </c>
      <c r="H97" s="3">
        <v>0.29600000000000004</v>
      </c>
      <c r="I97" s="3" t="s">
        <v>6</v>
      </c>
      <c r="J97" s="3" t="b">
        <v>0</v>
      </c>
      <c r="K97" s="4" t="s">
        <v>24</v>
      </c>
      <c r="L97" s="3" t="s">
        <v>24</v>
      </c>
      <c r="M97" s="3" t="e">
        <f t="shared" si="2"/>
        <v>#VALUE!</v>
      </c>
      <c r="N97" s="3">
        <f t="shared" si="3"/>
        <v>0</v>
      </c>
      <c r="O97" s="8"/>
    </row>
    <row r="98" spans="2:15">
      <c r="B98">
        <v>9000093</v>
      </c>
      <c r="C98" s="2">
        <v>160169</v>
      </c>
      <c r="D98" s="5">
        <v>4.8099999999999997E-2</v>
      </c>
      <c r="E98" s="2" t="s">
        <v>23</v>
      </c>
      <c r="F98" s="2" t="s">
        <v>23</v>
      </c>
      <c r="G98" s="3">
        <v>694</v>
      </c>
      <c r="H98" s="3">
        <v>0.67200000000000004</v>
      </c>
      <c r="I98" s="3" t="s">
        <v>6</v>
      </c>
      <c r="J98" s="3" t="b">
        <v>0</v>
      </c>
      <c r="K98" s="4" t="s">
        <v>24</v>
      </c>
      <c r="L98" s="3" t="s">
        <v>24</v>
      </c>
      <c r="M98" s="3" t="e">
        <f t="shared" si="2"/>
        <v>#VALUE!</v>
      </c>
      <c r="N98" s="3">
        <f t="shared" si="3"/>
        <v>0</v>
      </c>
      <c r="O98" s="8"/>
    </row>
    <row r="99" spans="2:15">
      <c r="B99">
        <v>9000094</v>
      </c>
      <c r="C99" s="2">
        <v>159710</v>
      </c>
      <c r="D99" s="5">
        <v>2.0400000000000001E-2</v>
      </c>
      <c r="E99" s="2" t="s">
        <v>23</v>
      </c>
      <c r="F99" s="2" t="s">
        <v>23</v>
      </c>
      <c r="G99" s="3">
        <v>609</v>
      </c>
      <c r="H99" s="3">
        <v>0.64800000000000002</v>
      </c>
      <c r="I99" s="3" t="s">
        <v>6</v>
      </c>
      <c r="J99" s="3" t="b">
        <v>0</v>
      </c>
      <c r="K99" s="4" t="s">
        <v>24</v>
      </c>
      <c r="L99" s="3" t="s">
        <v>24</v>
      </c>
      <c r="M99" s="3" t="e">
        <f t="shared" si="2"/>
        <v>#VALUE!</v>
      </c>
      <c r="N99" s="3">
        <f t="shared" si="3"/>
        <v>0</v>
      </c>
      <c r="O99" s="8"/>
    </row>
    <row r="100" spans="2:15">
      <c r="B100">
        <v>9000095</v>
      </c>
      <c r="C100" s="2">
        <v>109252</v>
      </c>
      <c r="D100" s="5">
        <v>3.5799999999999998E-2</v>
      </c>
      <c r="E100" s="2" t="s">
        <v>23</v>
      </c>
      <c r="F100" s="2" t="s">
        <v>23</v>
      </c>
      <c r="G100" s="3">
        <v>654</v>
      </c>
      <c r="H100" s="3">
        <v>0.2</v>
      </c>
      <c r="I100" s="3" t="s">
        <v>6</v>
      </c>
      <c r="J100" s="3" t="b">
        <v>0</v>
      </c>
      <c r="K100" s="4" t="s">
        <v>24</v>
      </c>
      <c r="L100" s="3" t="s">
        <v>24</v>
      </c>
      <c r="M100" s="3" t="e">
        <f t="shared" si="2"/>
        <v>#VALUE!</v>
      </c>
      <c r="N100" s="3">
        <f t="shared" si="3"/>
        <v>0</v>
      </c>
      <c r="O100" s="8"/>
    </row>
    <row r="101" spans="2:15">
      <c r="B101">
        <v>9000096</v>
      </c>
      <c r="C101" s="2">
        <v>137623</v>
      </c>
      <c r="D101" s="5">
        <v>5.5300000000000002E-2</v>
      </c>
      <c r="E101" s="2" t="s">
        <v>23</v>
      </c>
      <c r="F101" s="2" t="s">
        <v>23</v>
      </c>
      <c r="G101" s="3">
        <v>733</v>
      </c>
      <c r="H101" s="3">
        <v>0.23199999999999998</v>
      </c>
      <c r="I101" s="3" t="s">
        <v>6</v>
      </c>
      <c r="J101" s="3" t="b">
        <v>0</v>
      </c>
      <c r="K101" s="4" t="s">
        <v>24</v>
      </c>
      <c r="L101" s="3" t="s">
        <v>24</v>
      </c>
      <c r="M101" s="3" t="e">
        <f t="shared" si="2"/>
        <v>#VALUE!</v>
      </c>
      <c r="N101" s="3">
        <f t="shared" si="3"/>
        <v>0</v>
      </c>
      <c r="O101" s="8"/>
    </row>
    <row r="102" spans="2:15">
      <c r="B102">
        <v>9000097</v>
      </c>
      <c r="C102" s="2">
        <v>121808</v>
      </c>
      <c r="D102" s="5">
        <v>3.6499999999999998E-2</v>
      </c>
      <c r="E102" s="2" t="s">
        <v>23</v>
      </c>
      <c r="F102" s="2" t="s">
        <v>23</v>
      </c>
      <c r="G102" s="3">
        <v>741</v>
      </c>
      <c r="H102" s="3">
        <v>0.70400000000000007</v>
      </c>
      <c r="I102" s="3" t="s">
        <v>6</v>
      </c>
      <c r="J102" s="3" t="b">
        <v>0</v>
      </c>
      <c r="K102" s="4" t="s">
        <v>24</v>
      </c>
      <c r="L102" s="3" t="s">
        <v>24</v>
      </c>
      <c r="M102" s="3" t="e">
        <f t="shared" si="2"/>
        <v>#VALUE!</v>
      </c>
      <c r="N102" s="3">
        <f t="shared" si="3"/>
        <v>0</v>
      </c>
      <c r="O102" s="8"/>
    </row>
    <row r="103" spans="2:15">
      <c r="B103">
        <v>9000098</v>
      </c>
      <c r="C103" s="2">
        <v>76987</v>
      </c>
      <c r="D103" s="5">
        <v>5.8599999999999999E-2</v>
      </c>
      <c r="E103" s="2" t="s">
        <v>23</v>
      </c>
      <c r="F103" s="2" t="s">
        <v>23</v>
      </c>
      <c r="G103" s="3">
        <v>741</v>
      </c>
      <c r="H103" s="3">
        <v>0.77600000000000013</v>
      </c>
      <c r="I103" s="3" t="s">
        <v>6</v>
      </c>
      <c r="J103" s="3" t="b">
        <v>0</v>
      </c>
      <c r="K103" s="4" t="s">
        <v>24</v>
      </c>
      <c r="L103" s="3" t="s">
        <v>24</v>
      </c>
      <c r="M103" s="3" t="e">
        <f t="shared" si="2"/>
        <v>#VALUE!</v>
      </c>
      <c r="N103" s="3">
        <f t="shared" si="3"/>
        <v>0</v>
      </c>
      <c r="O103" s="8"/>
    </row>
    <row r="104" spans="2:15">
      <c r="B104">
        <v>9000099</v>
      </c>
      <c r="C104" s="2">
        <v>53437</v>
      </c>
      <c r="D104" s="5">
        <v>2.3300000000000001E-2</v>
      </c>
      <c r="E104" s="2" t="s">
        <v>23</v>
      </c>
      <c r="F104" s="2" t="s">
        <v>23</v>
      </c>
      <c r="G104" s="3">
        <v>787</v>
      </c>
      <c r="H104" s="3">
        <v>0.68800000000000006</v>
      </c>
      <c r="I104" s="3" t="s">
        <v>6</v>
      </c>
      <c r="J104" s="3" t="b">
        <v>0</v>
      </c>
      <c r="K104" s="4" t="s">
        <v>24</v>
      </c>
      <c r="L104" s="3" t="s">
        <v>24</v>
      </c>
      <c r="M104" s="3" t="e">
        <f t="shared" si="2"/>
        <v>#VALUE!</v>
      </c>
      <c r="N104" s="3">
        <f t="shared" si="3"/>
        <v>0</v>
      </c>
      <c r="O104" s="8"/>
    </row>
    <row r="105" spans="2:15">
      <c r="B105">
        <v>9000100</v>
      </c>
      <c r="C105" s="2">
        <v>149064</v>
      </c>
      <c r="D105" s="5">
        <v>2.9899999999999999E-2</v>
      </c>
      <c r="E105" s="2" t="s">
        <v>23</v>
      </c>
      <c r="F105" s="2" t="s">
        <v>23</v>
      </c>
      <c r="G105" s="3">
        <v>687</v>
      </c>
      <c r="H105" s="3">
        <v>0.26400000000000001</v>
      </c>
      <c r="I105" s="3" t="s">
        <v>6</v>
      </c>
      <c r="J105" s="3" t="b">
        <v>0</v>
      </c>
      <c r="K105" s="4" t="s">
        <v>24</v>
      </c>
      <c r="L105" s="3" t="s">
        <v>24</v>
      </c>
      <c r="M105" s="3" t="e">
        <f t="shared" si="2"/>
        <v>#VALUE!</v>
      </c>
      <c r="N105" s="3">
        <f t="shared" si="3"/>
        <v>0</v>
      </c>
      <c r="O105" s="8"/>
    </row>
    <row r="106" spans="2:15">
      <c r="B106">
        <v>9000101</v>
      </c>
      <c r="C106" s="2">
        <v>10222</v>
      </c>
      <c r="D106" s="5">
        <v>6.1100000000000002E-2</v>
      </c>
      <c r="E106" s="2" t="s">
        <v>23</v>
      </c>
      <c r="F106" s="2" t="s">
        <v>23</v>
      </c>
      <c r="G106" s="3">
        <v>661</v>
      </c>
      <c r="H106" s="3">
        <v>0.504</v>
      </c>
      <c r="I106" s="3" t="s">
        <v>6</v>
      </c>
      <c r="J106" s="3" t="b">
        <v>0</v>
      </c>
      <c r="K106" s="4" t="s">
        <v>24</v>
      </c>
      <c r="L106" s="3" t="s">
        <v>24</v>
      </c>
      <c r="M106" s="3" t="e">
        <f t="shared" si="2"/>
        <v>#VALUE!</v>
      </c>
      <c r="N106" s="3">
        <f t="shared" si="3"/>
        <v>0</v>
      </c>
      <c r="O106" s="8"/>
    </row>
    <row r="107" spans="2:15">
      <c r="B107">
        <v>9000102</v>
      </c>
      <c r="C107" s="2">
        <v>135494</v>
      </c>
      <c r="D107" s="5">
        <v>5.0200000000000002E-2</v>
      </c>
      <c r="E107" s="2" t="s">
        <v>23</v>
      </c>
      <c r="F107" s="2" t="s">
        <v>23</v>
      </c>
      <c r="G107" s="3">
        <v>769</v>
      </c>
      <c r="H107" s="3">
        <v>0.2</v>
      </c>
      <c r="I107" s="3" t="s">
        <v>6</v>
      </c>
      <c r="J107" s="3" t="b">
        <v>0</v>
      </c>
      <c r="K107" s="4" t="s">
        <v>24</v>
      </c>
      <c r="L107" s="3" t="s">
        <v>24</v>
      </c>
      <c r="M107" s="3" t="e">
        <f t="shared" si="2"/>
        <v>#VALUE!</v>
      </c>
      <c r="N107" s="3">
        <f t="shared" si="3"/>
        <v>0</v>
      </c>
      <c r="O107" s="8"/>
    </row>
    <row r="108" spans="2:15">
      <c r="B108">
        <v>9000103</v>
      </c>
      <c r="C108" s="2">
        <v>132305</v>
      </c>
      <c r="D108" s="5">
        <v>2.2700000000000001E-2</v>
      </c>
      <c r="E108" s="2" t="s">
        <v>23</v>
      </c>
      <c r="F108" s="2" t="s">
        <v>23</v>
      </c>
      <c r="G108" s="3">
        <v>607</v>
      </c>
      <c r="H108" s="3">
        <v>0.3680000000000001</v>
      </c>
      <c r="I108" s="3" t="s">
        <v>6</v>
      </c>
      <c r="J108" s="3" t="b">
        <v>0</v>
      </c>
      <c r="K108" s="4" t="s">
        <v>24</v>
      </c>
      <c r="L108" s="3" t="s">
        <v>24</v>
      </c>
      <c r="M108" s="3" t="e">
        <f t="shared" si="2"/>
        <v>#VALUE!</v>
      </c>
      <c r="N108" s="3">
        <f t="shared" si="3"/>
        <v>0</v>
      </c>
      <c r="O108" s="8"/>
    </row>
    <row r="109" spans="2:15">
      <c r="B109">
        <v>9000104</v>
      </c>
      <c r="C109" s="2">
        <v>135536</v>
      </c>
      <c r="D109" s="5">
        <v>6.6299999999999998E-2</v>
      </c>
      <c r="E109" s="2" t="s">
        <v>23</v>
      </c>
      <c r="F109" s="2" t="s">
        <v>23</v>
      </c>
      <c r="G109" s="3">
        <v>768</v>
      </c>
      <c r="H109" s="3">
        <v>0.2</v>
      </c>
      <c r="I109" s="3" t="s">
        <v>6</v>
      </c>
      <c r="J109" s="3" t="b">
        <v>0</v>
      </c>
      <c r="K109" s="4" t="s">
        <v>24</v>
      </c>
      <c r="L109" s="3" t="s">
        <v>24</v>
      </c>
      <c r="M109" s="3" t="e">
        <f t="shared" si="2"/>
        <v>#VALUE!</v>
      </c>
      <c r="N109" s="3">
        <f t="shared" si="3"/>
        <v>0</v>
      </c>
      <c r="O109" s="8"/>
    </row>
    <row r="110" spans="2:15">
      <c r="B110">
        <v>9000105</v>
      </c>
      <c r="C110" s="2">
        <v>199650</v>
      </c>
      <c r="D110" s="5">
        <v>5.1299999999999998E-2</v>
      </c>
      <c r="E110" s="2" t="s">
        <v>23</v>
      </c>
      <c r="F110" s="2" t="s">
        <v>23</v>
      </c>
      <c r="G110" s="3">
        <v>784</v>
      </c>
      <c r="H110" s="3">
        <v>0.35199999999999998</v>
      </c>
      <c r="I110" s="3" t="s">
        <v>6</v>
      </c>
      <c r="J110" s="3" t="b">
        <v>0</v>
      </c>
      <c r="K110" s="4" t="s">
        <v>24</v>
      </c>
      <c r="L110" s="3" t="s">
        <v>24</v>
      </c>
      <c r="M110" s="3" t="e">
        <f t="shared" si="2"/>
        <v>#VALUE!</v>
      </c>
      <c r="N110" s="3">
        <f t="shared" si="3"/>
        <v>0</v>
      </c>
      <c r="O110" s="8"/>
    </row>
    <row r="111" spans="2:15">
      <c r="B111">
        <v>9000106</v>
      </c>
      <c r="C111" s="2">
        <v>179477</v>
      </c>
      <c r="D111" s="5">
        <v>4.7899999999999998E-2</v>
      </c>
      <c r="E111" s="2" t="s">
        <v>23</v>
      </c>
      <c r="F111" s="2" t="s">
        <v>23</v>
      </c>
      <c r="G111" s="3">
        <v>616</v>
      </c>
      <c r="H111" s="3">
        <v>0.7599999999999999</v>
      </c>
      <c r="I111" s="3" t="s">
        <v>6</v>
      </c>
      <c r="J111" s="3" t="b">
        <v>0</v>
      </c>
      <c r="K111" s="4" t="s">
        <v>24</v>
      </c>
      <c r="L111" s="3" t="s">
        <v>24</v>
      </c>
      <c r="M111" s="3" t="e">
        <f t="shared" si="2"/>
        <v>#VALUE!</v>
      </c>
      <c r="N111" s="3">
        <f t="shared" si="3"/>
        <v>0</v>
      </c>
      <c r="O111" s="8"/>
    </row>
    <row r="112" spans="2:15">
      <c r="B112">
        <v>9000107</v>
      </c>
      <c r="C112" s="2">
        <v>62139</v>
      </c>
      <c r="D112" s="5">
        <v>5.7799999999999997E-2</v>
      </c>
      <c r="E112" s="2" t="s">
        <v>23</v>
      </c>
      <c r="F112" s="2" t="s">
        <v>23</v>
      </c>
      <c r="G112" s="3">
        <v>798</v>
      </c>
      <c r="H112" s="3">
        <v>0.56800000000000006</v>
      </c>
      <c r="I112" s="3" t="s">
        <v>6</v>
      </c>
      <c r="J112" s="3" t="b">
        <v>0</v>
      </c>
      <c r="K112" s="4" t="s">
        <v>24</v>
      </c>
      <c r="L112" s="3" t="s">
        <v>24</v>
      </c>
      <c r="M112" s="3" t="e">
        <f t="shared" si="2"/>
        <v>#VALUE!</v>
      </c>
      <c r="N112" s="3">
        <f t="shared" si="3"/>
        <v>0</v>
      </c>
      <c r="O112" s="8"/>
    </row>
    <row r="113" spans="2:15">
      <c r="B113">
        <v>9000108</v>
      </c>
      <c r="C113" s="2">
        <v>145824</v>
      </c>
      <c r="D113" s="5">
        <v>4.2799999999999998E-2</v>
      </c>
      <c r="E113" s="2" t="s">
        <v>23</v>
      </c>
      <c r="F113" s="2" t="s">
        <v>23</v>
      </c>
      <c r="G113" s="3">
        <v>638</v>
      </c>
      <c r="H113" s="3">
        <v>0.2</v>
      </c>
      <c r="I113" s="3" t="s">
        <v>6</v>
      </c>
      <c r="J113" s="3" t="b">
        <v>0</v>
      </c>
      <c r="K113" s="4" t="s">
        <v>24</v>
      </c>
      <c r="L113" s="3" t="s">
        <v>24</v>
      </c>
      <c r="M113" s="3" t="e">
        <f t="shared" si="2"/>
        <v>#VALUE!</v>
      </c>
      <c r="N113" s="3">
        <f t="shared" si="3"/>
        <v>0</v>
      </c>
      <c r="O113" s="8"/>
    </row>
    <row r="114" spans="2:15">
      <c r="B114">
        <v>9000109</v>
      </c>
      <c r="C114" s="2">
        <v>195003</v>
      </c>
      <c r="D114" s="5">
        <v>2.1100000000000001E-2</v>
      </c>
      <c r="E114" s="2" t="s">
        <v>23</v>
      </c>
      <c r="F114" s="2" t="s">
        <v>23</v>
      </c>
      <c r="G114" s="3">
        <v>666</v>
      </c>
      <c r="H114" s="3">
        <v>0.42400000000000004</v>
      </c>
      <c r="I114" s="3" t="s">
        <v>6</v>
      </c>
      <c r="J114" s="3" t="b">
        <v>0</v>
      </c>
      <c r="K114" s="4" t="s">
        <v>24</v>
      </c>
      <c r="L114" s="3" t="s">
        <v>24</v>
      </c>
      <c r="M114" s="3" t="e">
        <f t="shared" si="2"/>
        <v>#VALUE!</v>
      </c>
      <c r="N114" s="3">
        <f t="shared" si="3"/>
        <v>0</v>
      </c>
      <c r="O114" s="8"/>
    </row>
    <row r="115" spans="2:15">
      <c r="B115">
        <v>9000110</v>
      </c>
      <c r="C115" s="2">
        <v>34316</v>
      </c>
      <c r="D115" s="5">
        <v>5.2699999999999997E-2</v>
      </c>
      <c r="E115" s="2" t="s">
        <v>23</v>
      </c>
      <c r="F115" s="2" t="s">
        <v>23</v>
      </c>
      <c r="G115" s="3">
        <v>773</v>
      </c>
      <c r="H115" s="3">
        <v>0.63200000000000001</v>
      </c>
      <c r="I115" s="3" t="s">
        <v>6</v>
      </c>
      <c r="J115" s="3" t="b">
        <v>0</v>
      </c>
      <c r="K115" s="4" t="s">
        <v>24</v>
      </c>
      <c r="L115" s="3" t="s">
        <v>24</v>
      </c>
      <c r="M115" s="3" t="e">
        <f t="shared" si="2"/>
        <v>#VALUE!</v>
      </c>
      <c r="N115" s="3">
        <f t="shared" si="3"/>
        <v>0</v>
      </c>
      <c r="O115" s="8"/>
    </row>
    <row r="116" spans="2:15">
      <c r="B116">
        <v>9000111</v>
      </c>
      <c r="C116" s="2">
        <v>75870</v>
      </c>
      <c r="D116" s="5">
        <v>3.1899999999999998E-2</v>
      </c>
      <c r="E116" s="2" t="s">
        <v>23</v>
      </c>
      <c r="F116" s="2" t="s">
        <v>23</v>
      </c>
      <c r="G116" s="3">
        <v>684</v>
      </c>
      <c r="H116" s="3">
        <v>0.248</v>
      </c>
      <c r="I116" s="3" t="s">
        <v>6</v>
      </c>
      <c r="J116" s="3" t="b">
        <v>0</v>
      </c>
      <c r="K116" s="4" t="s">
        <v>24</v>
      </c>
      <c r="L116" s="3" t="s">
        <v>24</v>
      </c>
      <c r="M116" s="3" t="e">
        <f t="shared" si="2"/>
        <v>#VALUE!</v>
      </c>
      <c r="N116" s="3">
        <f t="shared" si="3"/>
        <v>0</v>
      </c>
      <c r="O116" s="8"/>
    </row>
    <row r="117" spans="2:15">
      <c r="B117">
        <v>9000112</v>
      </c>
      <c r="C117" s="2">
        <v>139290</v>
      </c>
      <c r="D117" s="5">
        <v>5.6800000000000003E-2</v>
      </c>
      <c r="E117" s="2" t="s">
        <v>23</v>
      </c>
      <c r="F117" s="2" t="s">
        <v>23</v>
      </c>
      <c r="G117" s="3">
        <v>792</v>
      </c>
      <c r="H117" s="3">
        <v>0.67200000000000004</v>
      </c>
      <c r="I117" s="3" t="s">
        <v>6</v>
      </c>
      <c r="J117" s="3" t="b">
        <v>0</v>
      </c>
      <c r="K117" s="4" t="s">
        <v>24</v>
      </c>
      <c r="L117" s="3" t="s">
        <v>24</v>
      </c>
      <c r="M117" s="3" t="e">
        <f t="shared" si="2"/>
        <v>#VALUE!</v>
      </c>
      <c r="N117" s="3">
        <f t="shared" si="3"/>
        <v>0</v>
      </c>
      <c r="O117" s="8"/>
    </row>
    <row r="118" spans="2:15">
      <c r="B118">
        <v>9000113</v>
      </c>
      <c r="C118" s="2">
        <v>153493</v>
      </c>
      <c r="D118" s="5">
        <v>2.24E-2</v>
      </c>
      <c r="E118" s="2" t="s">
        <v>23</v>
      </c>
      <c r="F118" s="2" t="s">
        <v>23</v>
      </c>
      <c r="G118" s="3">
        <v>721</v>
      </c>
      <c r="H118" s="3">
        <v>0.2</v>
      </c>
      <c r="I118" s="3" t="s">
        <v>6</v>
      </c>
      <c r="J118" s="3" t="b">
        <v>0</v>
      </c>
      <c r="K118" s="4" t="s">
        <v>24</v>
      </c>
      <c r="L118" s="3" t="s">
        <v>24</v>
      </c>
      <c r="M118" s="3" t="e">
        <f t="shared" si="2"/>
        <v>#VALUE!</v>
      </c>
      <c r="N118" s="3">
        <f t="shared" si="3"/>
        <v>0</v>
      </c>
      <c r="O118" s="8"/>
    </row>
    <row r="119" spans="2:15">
      <c r="B119">
        <v>9000114</v>
      </c>
      <c r="C119" s="2">
        <v>94439</v>
      </c>
      <c r="D119" s="5">
        <v>0.02</v>
      </c>
      <c r="E119" s="2" t="s">
        <v>23</v>
      </c>
      <c r="F119" s="2" t="s">
        <v>23</v>
      </c>
      <c r="G119" s="3">
        <v>689</v>
      </c>
      <c r="H119" s="3">
        <v>0.248</v>
      </c>
      <c r="I119" s="3" t="s">
        <v>6</v>
      </c>
      <c r="J119" s="3" t="b">
        <v>0</v>
      </c>
      <c r="K119" s="4" t="s">
        <v>24</v>
      </c>
      <c r="L119" s="3" t="s">
        <v>24</v>
      </c>
      <c r="M119" s="3" t="e">
        <f t="shared" si="2"/>
        <v>#VALUE!</v>
      </c>
      <c r="N119" s="3">
        <f t="shared" si="3"/>
        <v>0</v>
      </c>
      <c r="O119" s="8"/>
    </row>
    <row r="120" spans="2:15">
      <c r="B120">
        <v>9000115</v>
      </c>
      <c r="C120" s="2">
        <v>193616</v>
      </c>
      <c r="D120" s="5">
        <v>5.6399999999999999E-2</v>
      </c>
      <c r="E120" s="2" t="s">
        <v>23</v>
      </c>
      <c r="F120" s="2" t="s">
        <v>23</v>
      </c>
      <c r="G120" s="3">
        <v>690</v>
      </c>
      <c r="H120" s="3">
        <v>0.21599999999999997</v>
      </c>
      <c r="I120" s="3" t="s">
        <v>6</v>
      </c>
      <c r="J120" s="3" t="b">
        <v>0</v>
      </c>
      <c r="K120" s="4" t="s">
        <v>24</v>
      </c>
      <c r="L120" s="3" t="s">
        <v>24</v>
      </c>
      <c r="M120" s="3" t="e">
        <f t="shared" si="2"/>
        <v>#VALUE!</v>
      </c>
      <c r="N120" s="3">
        <f t="shared" si="3"/>
        <v>0</v>
      </c>
      <c r="O120" s="8"/>
    </row>
    <row r="121" spans="2:15">
      <c r="B121">
        <v>9000116</v>
      </c>
      <c r="C121" s="2">
        <v>16020</v>
      </c>
      <c r="D121" s="5">
        <v>2.3199999999999998E-2</v>
      </c>
      <c r="E121" s="2" t="s">
        <v>23</v>
      </c>
      <c r="F121" s="2" t="s">
        <v>27</v>
      </c>
      <c r="G121" s="3">
        <v>520.80000000000007</v>
      </c>
      <c r="H121" s="3">
        <v>0.52</v>
      </c>
      <c r="I121" s="3" t="s">
        <v>6</v>
      </c>
      <c r="J121" s="3" t="s">
        <v>24</v>
      </c>
      <c r="K121" s="4">
        <v>0.05</v>
      </c>
      <c r="L121" s="3">
        <v>6</v>
      </c>
      <c r="M121" s="3">
        <f t="shared" si="2"/>
        <v>4.72455591261534E-2</v>
      </c>
      <c r="N121" s="3">
        <f t="shared" si="3"/>
        <v>15219</v>
      </c>
      <c r="O121" s="8"/>
    </row>
    <row r="122" spans="2:15">
      <c r="B122">
        <v>9000117</v>
      </c>
      <c r="C122" s="2">
        <v>155571</v>
      </c>
      <c r="D122" s="5">
        <v>6.5199999999999994E-2</v>
      </c>
      <c r="E122" s="2" t="s">
        <v>23</v>
      </c>
      <c r="F122" s="2" t="s">
        <v>23</v>
      </c>
      <c r="G122" s="3">
        <v>705</v>
      </c>
      <c r="H122" s="3">
        <v>0.39200000000000002</v>
      </c>
      <c r="I122" s="3" t="s">
        <v>6</v>
      </c>
      <c r="J122" s="3" t="b">
        <v>0</v>
      </c>
      <c r="K122" s="4" t="s">
        <v>24</v>
      </c>
      <c r="L122" s="3" t="s">
        <v>24</v>
      </c>
      <c r="M122" s="3" t="e">
        <f t="shared" si="2"/>
        <v>#VALUE!</v>
      </c>
      <c r="N122" s="3">
        <f t="shared" si="3"/>
        <v>0</v>
      </c>
      <c r="O122" s="8"/>
    </row>
    <row r="123" spans="2:15">
      <c r="B123">
        <v>9000118</v>
      </c>
      <c r="C123" s="2">
        <v>75560</v>
      </c>
      <c r="D123" s="5">
        <v>2.92E-2</v>
      </c>
      <c r="E123" s="2" t="s">
        <v>23</v>
      </c>
      <c r="F123" s="2" t="s">
        <v>23</v>
      </c>
      <c r="G123" s="3">
        <v>603</v>
      </c>
      <c r="H123" s="3">
        <v>0.35199999999999998</v>
      </c>
      <c r="I123" s="3" t="s">
        <v>6</v>
      </c>
      <c r="J123" s="3" t="b">
        <v>0</v>
      </c>
      <c r="K123" s="4" t="s">
        <v>24</v>
      </c>
      <c r="L123" s="3" t="s">
        <v>24</v>
      </c>
      <c r="M123" s="3" t="e">
        <f t="shared" si="2"/>
        <v>#VALUE!</v>
      </c>
      <c r="N123" s="3">
        <f t="shared" si="3"/>
        <v>0</v>
      </c>
      <c r="O123" s="8"/>
    </row>
    <row r="124" spans="2:15">
      <c r="B124">
        <v>9000119</v>
      </c>
      <c r="C124" s="2">
        <v>172984</v>
      </c>
      <c r="D124" s="5">
        <v>6.25E-2</v>
      </c>
      <c r="E124" s="2" t="s">
        <v>23</v>
      </c>
      <c r="F124" s="2" t="s">
        <v>23</v>
      </c>
      <c r="G124" s="3">
        <v>618</v>
      </c>
      <c r="H124" s="3">
        <v>0.21599999999999997</v>
      </c>
      <c r="I124" s="3" t="s">
        <v>6</v>
      </c>
      <c r="J124" s="3" t="b">
        <v>0</v>
      </c>
      <c r="K124" s="4" t="s">
        <v>24</v>
      </c>
      <c r="L124" s="3" t="s">
        <v>24</v>
      </c>
      <c r="M124" s="3" t="e">
        <f t="shared" si="2"/>
        <v>#VALUE!</v>
      </c>
      <c r="N124" s="3">
        <f t="shared" si="3"/>
        <v>0</v>
      </c>
      <c r="O124" s="8"/>
    </row>
    <row r="125" spans="2:15">
      <c r="B125">
        <v>9000120</v>
      </c>
      <c r="C125" s="2">
        <v>89193</v>
      </c>
      <c r="D125" s="5">
        <v>3.8100000000000002E-2</v>
      </c>
      <c r="E125" s="2" t="s">
        <v>23</v>
      </c>
      <c r="F125" s="2" t="s">
        <v>23</v>
      </c>
      <c r="G125" s="3">
        <v>698</v>
      </c>
      <c r="H125" s="3">
        <v>0.20800000000000007</v>
      </c>
      <c r="I125" s="3" t="s">
        <v>6</v>
      </c>
      <c r="J125" s="3" t="b">
        <v>0</v>
      </c>
      <c r="K125" s="4" t="s">
        <v>24</v>
      </c>
      <c r="L125" s="3" t="s">
        <v>24</v>
      </c>
      <c r="M125" s="3" t="e">
        <f t="shared" si="2"/>
        <v>#VALUE!</v>
      </c>
      <c r="N125" s="3">
        <f t="shared" si="3"/>
        <v>0</v>
      </c>
      <c r="O125" s="8"/>
    </row>
    <row r="126" spans="2:15">
      <c r="B126">
        <v>9000121</v>
      </c>
      <c r="C126" s="2">
        <v>98983</v>
      </c>
      <c r="D126" s="5">
        <v>6.5699999999999995E-2</v>
      </c>
      <c r="E126" s="2" t="s">
        <v>23</v>
      </c>
      <c r="F126" s="2" t="s">
        <v>23</v>
      </c>
      <c r="G126" s="3">
        <v>689</v>
      </c>
      <c r="H126" s="3">
        <v>0.20800000000000007</v>
      </c>
      <c r="I126" s="3" t="s">
        <v>6</v>
      </c>
      <c r="J126" s="3" t="b">
        <v>0</v>
      </c>
      <c r="K126" s="4" t="s">
        <v>24</v>
      </c>
      <c r="L126" s="3" t="s">
        <v>24</v>
      </c>
      <c r="M126" s="3" t="e">
        <f t="shared" si="2"/>
        <v>#VALUE!</v>
      </c>
      <c r="N126" s="3">
        <f t="shared" si="3"/>
        <v>0</v>
      </c>
      <c r="O126" s="8"/>
    </row>
    <row r="127" spans="2:15">
      <c r="B127">
        <v>9000122</v>
      </c>
      <c r="C127" s="2">
        <v>192426</v>
      </c>
      <c r="D127" s="5">
        <v>5.3900000000000003E-2</v>
      </c>
      <c r="E127" s="2" t="s">
        <v>23</v>
      </c>
      <c r="F127" s="2" t="s">
        <v>23</v>
      </c>
      <c r="G127" s="3">
        <v>685</v>
      </c>
      <c r="H127" s="3">
        <v>0.4</v>
      </c>
      <c r="I127" s="3" t="s">
        <v>6</v>
      </c>
      <c r="J127" s="3" t="b">
        <v>0</v>
      </c>
      <c r="K127" s="4" t="s">
        <v>24</v>
      </c>
      <c r="L127" s="3" t="s">
        <v>24</v>
      </c>
      <c r="M127" s="3" t="e">
        <f t="shared" si="2"/>
        <v>#VALUE!</v>
      </c>
      <c r="N127" s="3">
        <f t="shared" si="3"/>
        <v>0</v>
      </c>
      <c r="O127" s="8"/>
    </row>
    <row r="128" spans="2:15">
      <c r="B128">
        <v>9000123</v>
      </c>
      <c r="C128" s="2">
        <v>64306</v>
      </c>
      <c r="D128" s="5">
        <v>3.8300000000000001E-2</v>
      </c>
      <c r="E128" s="2" t="s">
        <v>23</v>
      </c>
      <c r="F128" s="2" t="s">
        <v>23</v>
      </c>
      <c r="G128" s="3">
        <v>671</v>
      </c>
      <c r="H128" s="3">
        <v>0.38400000000000001</v>
      </c>
      <c r="I128" s="3" t="s">
        <v>6</v>
      </c>
      <c r="J128" s="3" t="b">
        <v>0</v>
      </c>
      <c r="K128" s="4" t="s">
        <v>24</v>
      </c>
      <c r="L128" s="3" t="s">
        <v>24</v>
      </c>
      <c r="M128" s="3" t="e">
        <f t="shared" si="2"/>
        <v>#VALUE!</v>
      </c>
      <c r="N128" s="3">
        <f t="shared" si="3"/>
        <v>0</v>
      </c>
      <c r="O128" s="8"/>
    </row>
    <row r="129" spans="2:15">
      <c r="B129">
        <v>9000124</v>
      </c>
      <c r="C129" s="2">
        <v>29594</v>
      </c>
      <c r="D129" s="5">
        <v>3.0499999999999999E-2</v>
      </c>
      <c r="E129" s="2" t="s">
        <v>23</v>
      </c>
      <c r="F129" s="2" t="s">
        <v>23</v>
      </c>
      <c r="G129" s="3">
        <v>739</v>
      </c>
      <c r="H129" s="3">
        <v>0.21599999999999997</v>
      </c>
      <c r="I129" s="3" t="s">
        <v>6</v>
      </c>
      <c r="J129" s="3" t="b">
        <v>0</v>
      </c>
      <c r="K129" s="4" t="s">
        <v>24</v>
      </c>
      <c r="L129" s="3" t="s">
        <v>24</v>
      </c>
      <c r="M129" s="3" t="e">
        <f t="shared" si="2"/>
        <v>#VALUE!</v>
      </c>
      <c r="N129" s="3">
        <f t="shared" si="3"/>
        <v>0</v>
      </c>
      <c r="O129" s="8"/>
    </row>
    <row r="130" spans="2:15">
      <c r="B130">
        <v>9000125</v>
      </c>
      <c r="C130" s="2">
        <v>76064</v>
      </c>
      <c r="D130" s="5">
        <v>2.1999999999999999E-2</v>
      </c>
      <c r="E130" s="2" t="s">
        <v>23</v>
      </c>
      <c r="F130" s="2" t="s">
        <v>23</v>
      </c>
      <c r="G130" s="3">
        <v>606</v>
      </c>
      <c r="H130" s="3">
        <v>0.2</v>
      </c>
      <c r="I130" s="3" t="s">
        <v>6</v>
      </c>
      <c r="J130" s="3" t="b">
        <v>0</v>
      </c>
      <c r="K130" s="4" t="s">
        <v>24</v>
      </c>
      <c r="L130" s="3" t="s">
        <v>24</v>
      </c>
      <c r="M130" s="3" t="e">
        <f t="shared" si="2"/>
        <v>#VALUE!</v>
      </c>
      <c r="N130" s="3">
        <f t="shared" si="3"/>
        <v>0</v>
      </c>
      <c r="O130" s="8"/>
    </row>
    <row r="131" spans="2:15">
      <c r="B131">
        <v>9000126</v>
      </c>
      <c r="C131" s="2">
        <v>164516</v>
      </c>
      <c r="D131" s="5">
        <v>4.5600000000000002E-2</v>
      </c>
      <c r="E131" s="2" t="s">
        <v>23</v>
      </c>
      <c r="F131" s="2" t="s">
        <v>23</v>
      </c>
      <c r="G131" s="3">
        <v>764</v>
      </c>
      <c r="H131" s="3">
        <v>0.2</v>
      </c>
      <c r="I131" s="3" t="s">
        <v>6</v>
      </c>
      <c r="J131" s="3" t="b">
        <v>0</v>
      </c>
      <c r="K131" s="4" t="s">
        <v>24</v>
      </c>
      <c r="L131" s="3" t="s">
        <v>24</v>
      </c>
      <c r="M131" s="3" t="e">
        <f t="shared" si="2"/>
        <v>#VALUE!</v>
      </c>
      <c r="N131" s="3">
        <f t="shared" si="3"/>
        <v>0</v>
      </c>
      <c r="O131" s="8"/>
    </row>
    <row r="132" spans="2:15">
      <c r="B132">
        <v>9000127</v>
      </c>
      <c r="C132" s="2">
        <v>33577</v>
      </c>
      <c r="D132" s="5">
        <v>3.2800000000000003E-2</v>
      </c>
      <c r="E132" s="2" t="s">
        <v>23</v>
      </c>
      <c r="F132" s="2" t="s">
        <v>23</v>
      </c>
      <c r="G132" s="3">
        <v>734</v>
      </c>
      <c r="H132" s="3">
        <v>0.75200000000000011</v>
      </c>
      <c r="I132" s="3" t="s">
        <v>6</v>
      </c>
      <c r="J132" s="3" t="b">
        <v>0</v>
      </c>
      <c r="K132" s="4" t="s">
        <v>24</v>
      </c>
      <c r="L132" s="3" t="s">
        <v>24</v>
      </c>
      <c r="M132" s="3" t="e">
        <f t="shared" si="2"/>
        <v>#VALUE!</v>
      </c>
      <c r="N132" s="3">
        <f t="shared" si="3"/>
        <v>0</v>
      </c>
      <c r="O132" s="8"/>
    </row>
    <row r="133" spans="2:15">
      <c r="B133">
        <v>9000128</v>
      </c>
      <c r="C133" s="2">
        <v>7382</v>
      </c>
      <c r="D133" s="5">
        <v>2.5499999999999998E-2</v>
      </c>
      <c r="E133" s="2" t="s">
        <v>23</v>
      </c>
      <c r="F133" s="2" t="s">
        <v>23</v>
      </c>
      <c r="G133" s="3">
        <v>738</v>
      </c>
      <c r="H133" s="3">
        <v>0.3680000000000001</v>
      </c>
      <c r="I133" s="3" t="s">
        <v>6</v>
      </c>
      <c r="J133" s="3" t="b">
        <v>0</v>
      </c>
      <c r="K133" s="4" t="s">
        <v>24</v>
      </c>
      <c r="L133" s="3" t="s">
        <v>24</v>
      </c>
      <c r="M133" s="3" t="e">
        <f t="shared" si="2"/>
        <v>#VALUE!</v>
      </c>
      <c r="N133" s="3">
        <f t="shared" si="3"/>
        <v>0</v>
      </c>
      <c r="O133" s="8"/>
    </row>
    <row r="134" spans="2:15">
      <c r="B134">
        <v>9000129</v>
      </c>
      <c r="C134" s="2">
        <v>49151</v>
      </c>
      <c r="D134" s="5">
        <v>5.3699999999999998E-2</v>
      </c>
      <c r="E134" s="2" t="s">
        <v>23</v>
      </c>
      <c r="F134" s="2" t="s">
        <v>23</v>
      </c>
      <c r="G134" s="3">
        <v>659</v>
      </c>
      <c r="H134" s="3">
        <v>0.2</v>
      </c>
      <c r="I134" s="3" t="s">
        <v>6</v>
      </c>
      <c r="J134" s="3" t="b">
        <v>0</v>
      </c>
      <c r="K134" s="4" t="s">
        <v>24</v>
      </c>
      <c r="L134" s="3" t="s">
        <v>24</v>
      </c>
      <c r="M134" s="3" t="e">
        <f t="shared" ref="M134:M197" si="4">IF(ISBLANK(J134), "", K134 / (1 + 0.12)^(L134/12))</f>
        <v>#VALUE!</v>
      </c>
      <c r="N134" s="3">
        <f t="shared" ref="N134:N197" si="5">IF(F134="defaulted", C134 * (1 - K134), 0)</f>
        <v>0</v>
      </c>
      <c r="O134" s="8"/>
    </row>
    <row r="135" spans="2:15">
      <c r="B135">
        <v>9000130</v>
      </c>
      <c r="C135" s="2">
        <v>184847</v>
      </c>
      <c r="D135" s="5">
        <v>4.9700000000000001E-2</v>
      </c>
      <c r="E135" s="2" t="s">
        <v>23</v>
      </c>
      <c r="F135" s="2" t="s">
        <v>23</v>
      </c>
      <c r="G135" s="3">
        <v>647</v>
      </c>
      <c r="H135" s="3">
        <v>0.2</v>
      </c>
      <c r="I135" s="3" t="s">
        <v>6</v>
      </c>
      <c r="J135" s="3" t="b">
        <v>0</v>
      </c>
      <c r="K135" s="4" t="s">
        <v>24</v>
      </c>
      <c r="L135" s="3" t="s">
        <v>24</v>
      </c>
      <c r="M135" s="3" t="e">
        <f t="shared" si="4"/>
        <v>#VALUE!</v>
      </c>
      <c r="N135" s="3">
        <f t="shared" si="5"/>
        <v>0</v>
      </c>
      <c r="O135" s="8"/>
    </row>
    <row r="136" spans="2:15">
      <c r="B136">
        <v>9000131</v>
      </c>
      <c r="C136" s="2">
        <v>122513</v>
      </c>
      <c r="D136" s="5">
        <v>4.7600000000000003E-2</v>
      </c>
      <c r="E136" s="2" t="s">
        <v>23</v>
      </c>
      <c r="F136" s="2" t="s">
        <v>23</v>
      </c>
      <c r="G136" s="3">
        <v>771</v>
      </c>
      <c r="H136" s="3">
        <v>0.68</v>
      </c>
      <c r="I136" s="3" t="s">
        <v>6</v>
      </c>
      <c r="J136" s="3" t="b">
        <v>0</v>
      </c>
      <c r="K136" s="4" t="s">
        <v>24</v>
      </c>
      <c r="L136" s="3" t="s">
        <v>24</v>
      </c>
      <c r="M136" s="3" t="e">
        <f t="shared" si="4"/>
        <v>#VALUE!</v>
      </c>
      <c r="N136" s="3">
        <f t="shared" si="5"/>
        <v>0</v>
      </c>
      <c r="O136" s="8"/>
    </row>
    <row r="137" spans="2:15">
      <c r="B137">
        <v>9000132</v>
      </c>
      <c r="C137" s="2">
        <v>98884</v>
      </c>
      <c r="D137" s="5">
        <v>6.8900000000000003E-2</v>
      </c>
      <c r="E137" s="2" t="s">
        <v>23</v>
      </c>
      <c r="F137" s="2" t="s">
        <v>23</v>
      </c>
      <c r="G137" s="3">
        <v>622</v>
      </c>
      <c r="H137" s="3">
        <v>0.61599999999999999</v>
      </c>
      <c r="I137" s="3" t="s">
        <v>6</v>
      </c>
      <c r="J137" s="3" t="b">
        <v>0</v>
      </c>
      <c r="K137" s="4" t="s">
        <v>24</v>
      </c>
      <c r="L137" s="3" t="s">
        <v>24</v>
      </c>
      <c r="M137" s="3" t="e">
        <f t="shared" si="4"/>
        <v>#VALUE!</v>
      </c>
      <c r="N137" s="3">
        <f t="shared" si="5"/>
        <v>0</v>
      </c>
      <c r="O137" s="8"/>
    </row>
    <row r="138" spans="2:15">
      <c r="B138">
        <v>9000133</v>
      </c>
      <c r="C138" s="2">
        <v>108990</v>
      </c>
      <c r="D138" s="5">
        <v>4.1099999999999998E-2</v>
      </c>
      <c r="E138" s="2" t="s">
        <v>23</v>
      </c>
      <c r="F138" s="2" t="s">
        <v>23</v>
      </c>
      <c r="G138" s="3">
        <v>668</v>
      </c>
      <c r="H138" s="3">
        <v>0.68800000000000006</v>
      </c>
      <c r="I138" s="3" t="s">
        <v>6</v>
      </c>
      <c r="J138" s="3" t="b">
        <v>0</v>
      </c>
      <c r="K138" s="4" t="s">
        <v>24</v>
      </c>
      <c r="L138" s="3" t="s">
        <v>24</v>
      </c>
      <c r="M138" s="3" t="e">
        <f t="shared" si="4"/>
        <v>#VALUE!</v>
      </c>
      <c r="N138" s="3">
        <f t="shared" si="5"/>
        <v>0</v>
      </c>
      <c r="O138" s="8"/>
    </row>
    <row r="139" spans="2:15">
      <c r="B139">
        <v>9000134</v>
      </c>
      <c r="C139" s="2">
        <v>104255</v>
      </c>
      <c r="D139" s="5">
        <v>5.74E-2</v>
      </c>
      <c r="E139" s="2" t="s">
        <v>23</v>
      </c>
      <c r="F139" s="2" t="s">
        <v>23</v>
      </c>
      <c r="G139" s="3">
        <v>787</v>
      </c>
      <c r="H139" s="3">
        <v>0.2</v>
      </c>
      <c r="I139" s="3" t="s">
        <v>6</v>
      </c>
      <c r="J139" s="3" t="b">
        <v>0</v>
      </c>
      <c r="K139" s="4" t="s">
        <v>24</v>
      </c>
      <c r="L139" s="3" t="s">
        <v>24</v>
      </c>
      <c r="M139" s="3" t="e">
        <f t="shared" si="4"/>
        <v>#VALUE!</v>
      </c>
      <c r="N139" s="3">
        <f t="shared" si="5"/>
        <v>0</v>
      </c>
      <c r="O139" s="8"/>
    </row>
    <row r="140" spans="2:15">
      <c r="B140">
        <v>9000135</v>
      </c>
      <c r="C140" s="2">
        <v>59034</v>
      </c>
      <c r="D140" s="5">
        <v>3.7199999999999997E-2</v>
      </c>
      <c r="E140" s="2" t="s">
        <v>23</v>
      </c>
      <c r="F140" s="2" t="s">
        <v>23</v>
      </c>
      <c r="G140" s="3">
        <v>719</v>
      </c>
      <c r="H140" s="3">
        <v>0.42400000000000004</v>
      </c>
      <c r="I140" s="3" t="s">
        <v>6</v>
      </c>
      <c r="J140" s="3" t="b">
        <v>0</v>
      </c>
      <c r="K140" s="4" t="s">
        <v>24</v>
      </c>
      <c r="L140" s="3" t="s">
        <v>24</v>
      </c>
      <c r="M140" s="3" t="e">
        <f t="shared" si="4"/>
        <v>#VALUE!</v>
      </c>
      <c r="N140" s="3">
        <f t="shared" si="5"/>
        <v>0</v>
      </c>
      <c r="O140" s="8"/>
    </row>
    <row r="141" spans="2:15">
      <c r="B141">
        <v>9000136</v>
      </c>
      <c r="C141" s="2">
        <v>12954</v>
      </c>
      <c r="D141" s="5">
        <v>2.8500000000000001E-2</v>
      </c>
      <c r="E141" s="2" t="s">
        <v>23</v>
      </c>
      <c r="F141" s="2" t="s">
        <v>23</v>
      </c>
      <c r="G141" s="3">
        <v>613</v>
      </c>
      <c r="H141" s="3">
        <v>0.72000000000000008</v>
      </c>
      <c r="I141" s="3" t="s">
        <v>6</v>
      </c>
      <c r="J141" s="3" t="b">
        <v>0</v>
      </c>
      <c r="K141" s="4" t="s">
        <v>24</v>
      </c>
      <c r="L141" s="3" t="s">
        <v>24</v>
      </c>
      <c r="M141" s="3" t="e">
        <f t="shared" si="4"/>
        <v>#VALUE!</v>
      </c>
      <c r="N141" s="3">
        <f t="shared" si="5"/>
        <v>0</v>
      </c>
      <c r="O141" s="8"/>
    </row>
    <row r="142" spans="2:15">
      <c r="B142">
        <v>9000137</v>
      </c>
      <c r="C142" s="2">
        <v>143071</v>
      </c>
      <c r="D142" s="5">
        <v>2.3099999999999999E-2</v>
      </c>
      <c r="E142" s="2" t="s">
        <v>23</v>
      </c>
      <c r="F142" s="2" t="s">
        <v>23</v>
      </c>
      <c r="G142" s="3">
        <v>686</v>
      </c>
      <c r="H142" s="3">
        <v>0.2</v>
      </c>
      <c r="I142" s="3" t="s">
        <v>6</v>
      </c>
      <c r="J142" s="3" t="b">
        <v>0</v>
      </c>
      <c r="K142" s="4" t="s">
        <v>24</v>
      </c>
      <c r="L142" s="3" t="s">
        <v>24</v>
      </c>
      <c r="M142" s="3" t="e">
        <f t="shared" si="4"/>
        <v>#VALUE!</v>
      </c>
      <c r="N142" s="3">
        <f t="shared" si="5"/>
        <v>0</v>
      </c>
      <c r="O142" s="8"/>
    </row>
    <row r="143" spans="2:15">
      <c r="B143">
        <v>9000138</v>
      </c>
      <c r="C143" s="2">
        <v>122189</v>
      </c>
      <c r="D143" s="5">
        <v>2.1399999999999999E-2</v>
      </c>
      <c r="E143" s="2" t="s">
        <v>23</v>
      </c>
      <c r="F143" s="2" t="s">
        <v>23</v>
      </c>
      <c r="G143" s="3">
        <v>749</v>
      </c>
      <c r="H143" s="3">
        <v>0.30400000000000005</v>
      </c>
      <c r="I143" s="3" t="s">
        <v>6</v>
      </c>
      <c r="J143" s="3" t="b">
        <v>0</v>
      </c>
      <c r="K143" s="4" t="s">
        <v>24</v>
      </c>
      <c r="L143" s="3" t="s">
        <v>24</v>
      </c>
      <c r="M143" s="3" t="e">
        <f t="shared" si="4"/>
        <v>#VALUE!</v>
      </c>
      <c r="N143" s="3">
        <f t="shared" si="5"/>
        <v>0</v>
      </c>
      <c r="O143" s="8"/>
    </row>
    <row r="144" spans="2:15">
      <c r="B144">
        <v>9000139</v>
      </c>
      <c r="C144" s="2">
        <v>51301</v>
      </c>
      <c r="D144" s="5">
        <v>4.7399999999999998E-2</v>
      </c>
      <c r="E144" s="2" t="s">
        <v>23</v>
      </c>
      <c r="F144" s="2" t="s">
        <v>23</v>
      </c>
      <c r="G144" s="3">
        <v>775</v>
      </c>
      <c r="H144" s="3">
        <v>0.2</v>
      </c>
      <c r="I144" s="3" t="s">
        <v>6</v>
      </c>
      <c r="J144" s="3" t="b">
        <v>0</v>
      </c>
      <c r="K144" s="4" t="s">
        <v>24</v>
      </c>
      <c r="L144" s="3" t="s">
        <v>24</v>
      </c>
      <c r="M144" s="3" t="e">
        <f t="shared" si="4"/>
        <v>#VALUE!</v>
      </c>
      <c r="N144" s="3">
        <f t="shared" si="5"/>
        <v>0</v>
      </c>
      <c r="O144" s="8"/>
    </row>
    <row r="145" spans="2:15">
      <c r="B145">
        <v>9000140</v>
      </c>
      <c r="C145" s="2">
        <v>52743</v>
      </c>
      <c r="D145" s="5">
        <v>5.3100000000000001E-2</v>
      </c>
      <c r="E145" s="2" t="s">
        <v>23</v>
      </c>
      <c r="F145" s="2" t="s">
        <v>23</v>
      </c>
      <c r="G145" s="3">
        <v>680</v>
      </c>
      <c r="H145" s="3">
        <v>0.2</v>
      </c>
      <c r="I145" s="3" t="s">
        <v>6</v>
      </c>
      <c r="J145" s="3" t="b">
        <v>0</v>
      </c>
      <c r="K145" s="4" t="s">
        <v>24</v>
      </c>
      <c r="L145" s="3" t="s">
        <v>24</v>
      </c>
      <c r="M145" s="3" t="e">
        <f t="shared" si="4"/>
        <v>#VALUE!</v>
      </c>
      <c r="N145" s="3">
        <f t="shared" si="5"/>
        <v>0</v>
      </c>
      <c r="O145" s="8"/>
    </row>
    <row r="146" spans="2:15">
      <c r="B146">
        <v>9000141</v>
      </c>
      <c r="C146" s="2">
        <v>68727</v>
      </c>
      <c r="D146" s="5">
        <v>6.4799999999999996E-2</v>
      </c>
      <c r="E146" s="2" t="s">
        <v>23</v>
      </c>
      <c r="F146" s="2" t="s">
        <v>27</v>
      </c>
      <c r="G146" s="3">
        <v>552</v>
      </c>
      <c r="H146" s="3">
        <v>0.33999999999999997</v>
      </c>
      <c r="I146" s="3" t="s">
        <v>6</v>
      </c>
      <c r="J146" s="3" t="s">
        <v>24</v>
      </c>
      <c r="K146" s="4">
        <v>0.14000000000000001</v>
      </c>
      <c r="L146" s="3">
        <v>6</v>
      </c>
      <c r="M146" s="3">
        <f t="shared" si="4"/>
        <v>0.13228756555322954</v>
      </c>
      <c r="N146" s="3">
        <f t="shared" si="5"/>
        <v>59105.22</v>
      </c>
      <c r="O146" s="8"/>
    </row>
    <row r="147" spans="2:15">
      <c r="B147">
        <v>9000142</v>
      </c>
      <c r="C147" s="2">
        <v>69434</v>
      </c>
      <c r="D147" s="5">
        <v>2.7400000000000001E-2</v>
      </c>
      <c r="E147" s="2" t="s">
        <v>23</v>
      </c>
      <c r="F147" s="2" t="s">
        <v>23</v>
      </c>
      <c r="G147" s="3">
        <v>613</v>
      </c>
      <c r="H147" s="3">
        <v>0.31200000000000006</v>
      </c>
      <c r="I147" s="3" t="s">
        <v>6</v>
      </c>
      <c r="J147" s="3" t="b">
        <v>0</v>
      </c>
      <c r="K147" s="4" t="s">
        <v>24</v>
      </c>
      <c r="L147" s="3" t="s">
        <v>24</v>
      </c>
      <c r="M147" s="3" t="e">
        <f t="shared" si="4"/>
        <v>#VALUE!</v>
      </c>
      <c r="N147" s="3">
        <f t="shared" si="5"/>
        <v>0</v>
      </c>
      <c r="O147" s="8"/>
    </row>
    <row r="148" spans="2:15">
      <c r="B148">
        <v>9000143</v>
      </c>
      <c r="C148" s="2">
        <v>110519</v>
      </c>
      <c r="D148" s="5">
        <v>4.9200000000000001E-2</v>
      </c>
      <c r="E148" s="2" t="s">
        <v>23</v>
      </c>
      <c r="F148" s="2" t="s">
        <v>23</v>
      </c>
      <c r="G148" s="3">
        <v>618</v>
      </c>
      <c r="H148" s="3">
        <v>0.53600000000000003</v>
      </c>
      <c r="I148" s="3" t="s">
        <v>6</v>
      </c>
      <c r="J148" s="3" t="b">
        <v>0</v>
      </c>
      <c r="K148" s="4" t="s">
        <v>24</v>
      </c>
      <c r="L148" s="3" t="s">
        <v>24</v>
      </c>
      <c r="M148" s="3" t="e">
        <f t="shared" si="4"/>
        <v>#VALUE!</v>
      </c>
      <c r="N148" s="3">
        <f t="shared" si="5"/>
        <v>0</v>
      </c>
      <c r="O148" s="8"/>
    </row>
    <row r="149" spans="2:15">
      <c r="B149">
        <v>9000144</v>
      </c>
      <c r="C149" s="2">
        <v>157013</v>
      </c>
      <c r="D149" s="5">
        <v>2.2499999999999999E-2</v>
      </c>
      <c r="E149" s="2" t="s">
        <v>26</v>
      </c>
      <c r="F149" s="2" t="s">
        <v>27</v>
      </c>
      <c r="G149" s="3">
        <v>540.80000000000007</v>
      </c>
      <c r="H149" s="3">
        <v>0.2</v>
      </c>
      <c r="I149" s="3" t="s">
        <v>6</v>
      </c>
      <c r="J149" s="3" t="s">
        <v>24</v>
      </c>
      <c r="K149" s="4">
        <v>0.03</v>
      </c>
      <c r="L149" s="3">
        <v>6</v>
      </c>
      <c r="M149" s="3">
        <f t="shared" si="4"/>
        <v>2.8347335475692039E-2</v>
      </c>
      <c r="N149" s="3">
        <f t="shared" si="5"/>
        <v>152302.60999999999</v>
      </c>
      <c r="O149" s="8"/>
    </row>
    <row r="150" spans="2:15">
      <c r="B150">
        <v>9000145</v>
      </c>
      <c r="C150" s="2">
        <v>38511</v>
      </c>
      <c r="D150" s="5">
        <v>4.5699999999999998E-2</v>
      </c>
      <c r="E150" s="2" t="s">
        <v>23</v>
      </c>
      <c r="F150" s="2" t="s">
        <v>23</v>
      </c>
      <c r="G150" s="3">
        <v>759</v>
      </c>
      <c r="H150" s="3">
        <v>0.57600000000000007</v>
      </c>
      <c r="I150" s="3" t="s">
        <v>6</v>
      </c>
      <c r="J150" s="3" t="b">
        <v>0</v>
      </c>
      <c r="K150" s="4" t="s">
        <v>24</v>
      </c>
      <c r="L150" s="3" t="s">
        <v>24</v>
      </c>
      <c r="M150" s="3" t="e">
        <f t="shared" si="4"/>
        <v>#VALUE!</v>
      </c>
      <c r="N150" s="3">
        <f t="shared" si="5"/>
        <v>0</v>
      </c>
      <c r="O150" s="8"/>
    </row>
    <row r="151" spans="2:15">
      <c r="B151">
        <v>9000146</v>
      </c>
      <c r="C151" s="2">
        <v>47441</v>
      </c>
      <c r="D151" s="5">
        <v>2.5600000000000001E-2</v>
      </c>
      <c r="E151" s="2" t="s">
        <v>23</v>
      </c>
      <c r="F151" s="2" t="s">
        <v>23</v>
      </c>
      <c r="G151" s="3">
        <v>691</v>
      </c>
      <c r="H151" s="3">
        <v>0.27200000000000002</v>
      </c>
      <c r="I151" s="3" t="s">
        <v>6</v>
      </c>
      <c r="J151" s="3" t="b">
        <v>0</v>
      </c>
      <c r="K151" s="4" t="s">
        <v>24</v>
      </c>
      <c r="L151" s="3" t="s">
        <v>24</v>
      </c>
      <c r="M151" s="3" t="e">
        <f t="shared" si="4"/>
        <v>#VALUE!</v>
      </c>
      <c r="N151" s="3">
        <f t="shared" si="5"/>
        <v>0</v>
      </c>
      <c r="O151" s="8"/>
    </row>
    <row r="152" spans="2:15">
      <c r="B152">
        <v>9000147</v>
      </c>
      <c r="C152" s="2">
        <v>27384</v>
      </c>
      <c r="D152" s="5">
        <v>3.32E-2</v>
      </c>
      <c r="E152" s="2" t="s">
        <v>23</v>
      </c>
      <c r="F152" s="2" t="s">
        <v>23</v>
      </c>
      <c r="G152" s="3">
        <v>684</v>
      </c>
      <c r="H152" s="3">
        <v>0.68800000000000006</v>
      </c>
      <c r="I152" s="3" t="s">
        <v>6</v>
      </c>
      <c r="J152" s="3" t="b">
        <v>0</v>
      </c>
      <c r="K152" s="4" t="s">
        <v>24</v>
      </c>
      <c r="L152" s="3" t="s">
        <v>24</v>
      </c>
      <c r="M152" s="3" t="e">
        <f t="shared" si="4"/>
        <v>#VALUE!</v>
      </c>
      <c r="N152" s="3">
        <f t="shared" si="5"/>
        <v>0</v>
      </c>
      <c r="O152" s="8"/>
    </row>
    <row r="153" spans="2:15">
      <c r="B153">
        <v>9000148</v>
      </c>
      <c r="C153" s="2">
        <v>79171</v>
      </c>
      <c r="D153" s="5">
        <v>4.2500000000000003E-2</v>
      </c>
      <c r="E153" s="2" t="s">
        <v>23</v>
      </c>
      <c r="F153" s="2" t="s">
        <v>23</v>
      </c>
      <c r="G153" s="3">
        <v>656</v>
      </c>
      <c r="H153" s="3">
        <v>0.41600000000000004</v>
      </c>
      <c r="I153" s="3" t="s">
        <v>6</v>
      </c>
      <c r="J153" s="3" t="b">
        <v>0</v>
      </c>
      <c r="K153" s="4" t="s">
        <v>24</v>
      </c>
      <c r="L153" s="3" t="s">
        <v>24</v>
      </c>
      <c r="M153" s="3" t="e">
        <f t="shared" si="4"/>
        <v>#VALUE!</v>
      </c>
      <c r="N153" s="3">
        <f t="shared" si="5"/>
        <v>0</v>
      </c>
      <c r="O153" s="8"/>
    </row>
    <row r="154" spans="2:15">
      <c r="B154">
        <v>9000149</v>
      </c>
      <c r="C154" s="2">
        <v>158161</v>
      </c>
      <c r="D154" s="5">
        <v>4.02E-2</v>
      </c>
      <c r="E154" s="2" t="s">
        <v>23</v>
      </c>
      <c r="F154" s="2" t="s">
        <v>23</v>
      </c>
      <c r="G154" s="3">
        <v>650</v>
      </c>
      <c r="H154" s="3">
        <v>0.2</v>
      </c>
      <c r="I154" s="3" t="s">
        <v>6</v>
      </c>
      <c r="J154" s="3" t="b">
        <v>0</v>
      </c>
      <c r="K154" s="4" t="s">
        <v>24</v>
      </c>
      <c r="L154" s="3" t="s">
        <v>24</v>
      </c>
      <c r="M154" s="3" t="e">
        <f t="shared" si="4"/>
        <v>#VALUE!</v>
      </c>
      <c r="N154" s="3">
        <f t="shared" si="5"/>
        <v>0</v>
      </c>
      <c r="O154" s="8"/>
    </row>
    <row r="155" spans="2:15">
      <c r="B155">
        <v>9000150</v>
      </c>
      <c r="C155" s="2">
        <v>157362</v>
      </c>
      <c r="D155" s="5">
        <v>4.2599999999999999E-2</v>
      </c>
      <c r="E155" s="2" t="s">
        <v>23</v>
      </c>
      <c r="F155" s="2" t="s">
        <v>23</v>
      </c>
      <c r="G155" s="3">
        <v>641</v>
      </c>
      <c r="H155" s="3">
        <v>0.66400000000000003</v>
      </c>
      <c r="I155" s="3" t="s">
        <v>6</v>
      </c>
      <c r="J155" s="3" t="b">
        <v>0</v>
      </c>
      <c r="K155" s="4" t="s">
        <v>24</v>
      </c>
      <c r="L155" s="3" t="s">
        <v>24</v>
      </c>
      <c r="M155" s="3" t="e">
        <f t="shared" si="4"/>
        <v>#VALUE!</v>
      </c>
      <c r="N155" s="3">
        <f t="shared" si="5"/>
        <v>0</v>
      </c>
      <c r="O155" s="8"/>
    </row>
    <row r="156" spans="2:15">
      <c r="B156">
        <v>9000151</v>
      </c>
      <c r="C156" s="2">
        <v>75935</v>
      </c>
      <c r="D156" s="5">
        <v>2.98E-2</v>
      </c>
      <c r="E156" s="2" t="s">
        <v>23</v>
      </c>
      <c r="F156" s="2" t="s">
        <v>23</v>
      </c>
      <c r="G156" s="3">
        <v>643</v>
      </c>
      <c r="H156" s="3">
        <v>0.32799999999999996</v>
      </c>
      <c r="I156" s="3" t="s">
        <v>6</v>
      </c>
      <c r="J156" s="3" t="b">
        <v>0</v>
      </c>
      <c r="K156" s="4" t="s">
        <v>24</v>
      </c>
      <c r="L156" s="3" t="s">
        <v>24</v>
      </c>
      <c r="M156" s="3" t="e">
        <f t="shared" si="4"/>
        <v>#VALUE!</v>
      </c>
      <c r="N156" s="3">
        <f t="shared" si="5"/>
        <v>0</v>
      </c>
      <c r="O156" s="8"/>
    </row>
    <row r="157" spans="2:15">
      <c r="B157">
        <v>9000152</v>
      </c>
      <c r="C157" s="2">
        <v>104597</v>
      </c>
      <c r="D157" s="5">
        <v>4.3900000000000002E-2</v>
      </c>
      <c r="E157" s="2" t="s">
        <v>23</v>
      </c>
      <c r="F157" s="2" t="s">
        <v>23</v>
      </c>
      <c r="G157" s="3">
        <v>773</v>
      </c>
      <c r="H157" s="3">
        <v>0.4</v>
      </c>
      <c r="I157" s="3" t="s">
        <v>6</v>
      </c>
      <c r="J157" s="3" t="b">
        <v>0</v>
      </c>
      <c r="K157" s="4" t="s">
        <v>24</v>
      </c>
      <c r="L157" s="3" t="s">
        <v>24</v>
      </c>
      <c r="M157" s="3" t="e">
        <f t="shared" si="4"/>
        <v>#VALUE!</v>
      </c>
      <c r="N157" s="3">
        <f t="shared" si="5"/>
        <v>0</v>
      </c>
      <c r="O157" s="8"/>
    </row>
    <row r="158" spans="2:15">
      <c r="B158">
        <v>9000153</v>
      </c>
      <c r="C158" s="2">
        <v>126405</v>
      </c>
      <c r="D158" s="5">
        <v>6.13E-2</v>
      </c>
      <c r="E158" s="2" t="s">
        <v>23</v>
      </c>
      <c r="F158" s="2" t="s">
        <v>23</v>
      </c>
      <c r="G158" s="3">
        <v>669</v>
      </c>
      <c r="H158" s="3">
        <v>0.51200000000000001</v>
      </c>
      <c r="I158" s="3" t="s">
        <v>6</v>
      </c>
      <c r="J158" s="3" t="b">
        <v>0</v>
      </c>
      <c r="K158" s="4" t="s">
        <v>24</v>
      </c>
      <c r="L158" s="3" t="s">
        <v>24</v>
      </c>
      <c r="M158" s="3" t="e">
        <f t="shared" si="4"/>
        <v>#VALUE!</v>
      </c>
      <c r="N158" s="3">
        <f t="shared" si="5"/>
        <v>0</v>
      </c>
      <c r="O158" s="8"/>
    </row>
    <row r="159" spans="2:15">
      <c r="B159">
        <v>9000154</v>
      </c>
      <c r="C159" s="2">
        <v>175956</v>
      </c>
      <c r="D159" s="5">
        <v>6.9099999999999995E-2</v>
      </c>
      <c r="E159" s="2" t="s">
        <v>23</v>
      </c>
      <c r="F159" s="2" t="s">
        <v>23</v>
      </c>
      <c r="G159" s="3">
        <v>725</v>
      </c>
      <c r="H159" s="3">
        <v>0.79999999999999993</v>
      </c>
      <c r="I159" s="3" t="s">
        <v>6</v>
      </c>
      <c r="J159" s="3" t="b">
        <v>0</v>
      </c>
      <c r="K159" s="4" t="s">
        <v>24</v>
      </c>
      <c r="L159" s="3" t="s">
        <v>24</v>
      </c>
      <c r="M159" s="3" t="e">
        <f t="shared" si="4"/>
        <v>#VALUE!</v>
      </c>
      <c r="N159" s="3">
        <f t="shared" si="5"/>
        <v>0</v>
      </c>
      <c r="O159" s="8"/>
    </row>
    <row r="160" spans="2:15">
      <c r="B160">
        <v>9000155</v>
      </c>
      <c r="C160" s="2">
        <v>17777</v>
      </c>
      <c r="D160" s="5">
        <v>3.3500000000000002E-2</v>
      </c>
      <c r="E160" s="2" t="s">
        <v>23</v>
      </c>
      <c r="F160" s="2" t="s">
        <v>23</v>
      </c>
      <c r="G160" s="3">
        <v>661</v>
      </c>
      <c r="H160" s="3">
        <v>0.2</v>
      </c>
      <c r="I160" s="3" t="s">
        <v>6</v>
      </c>
      <c r="J160" s="3" t="b">
        <v>0</v>
      </c>
      <c r="K160" s="4" t="s">
        <v>24</v>
      </c>
      <c r="L160" s="3" t="s">
        <v>24</v>
      </c>
      <c r="M160" s="3" t="e">
        <f t="shared" si="4"/>
        <v>#VALUE!</v>
      </c>
      <c r="N160" s="3">
        <f t="shared" si="5"/>
        <v>0</v>
      </c>
      <c r="O160" s="8"/>
    </row>
    <row r="161" spans="2:15">
      <c r="B161">
        <v>9000156</v>
      </c>
      <c r="C161" s="2">
        <v>93675</v>
      </c>
      <c r="D161" s="5">
        <v>6.7199999999999996E-2</v>
      </c>
      <c r="E161" s="2" t="s">
        <v>23</v>
      </c>
      <c r="F161" s="2" t="s">
        <v>23</v>
      </c>
      <c r="G161" s="3">
        <v>608</v>
      </c>
      <c r="H161" s="3">
        <v>0.3680000000000001</v>
      </c>
      <c r="I161" s="3" t="s">
        <v>6</v>
      </c>
      <c r="J161" s="3" t="b">
        <v>0</v>
      </c>
      <c r="K161" s="4" t="s">
        <v>24</v>
      </c>
      <c r="L161" s="3" t="s">
        <v>24</v>
      </c>
      <c r="M161" s="3" t="e">
        <f t="shared" si="4"/>
        <v>#VALUE!</v>
      </c>
      <c r="N161" s="3">
        <f t="shared" si="5"/>
        <v>0</v>
      </c>
      <c r="O161" s="8"/>
    </row>
    <row r="162" spans="2:15">
      <c r="B162">
        <v>9000157</v>
      </c>
      <c r="C162" s="2">
        <v>57803</v>
      </c>
      <c r="D162" s="5">
        <v>2.76E-2</v>
      </c>
      <c r="E162" s="2" t="s">
        <v>23</v>
      </c>
      <c r="F162" s="2" t="s">
        <v>23</v>
      </c>
      <c r="G162" s="3">
        <v>626</v>
      </c>
      <c r="H162" s="3">
        <v>0.2</v>
      </c>
      <c r="I162" s="3" t="s">
        <v>6</v>
      </c>
      <c r="J162" s="3" t="b">
        <v>0</v>
      </c>
      <c r="K162" s="4" t="s">
        <v>24</v>
      </c>
      <c r="L162" s="3" t="s">
        <v>24</v>
      </c>
      <c r="M162" s="3" t="e">
        <f t="shared" si="4"/>
        <v>#VALUE!</v>
      </c>
      <c r="N162" s="3">
        <f t="shared" si="5"/>
        <v>0</v>
      </c>
      <c r="O162" s="8"/>
    </row>
    <row r="163" spans="2:15">
      <c r="B163">
        <v>9000158</v>
      </c>
      <c r="C163" s="2">
        <v>83830</v>
      </c>
      <c r="D163" s="5">
        <v>2.01E-2</v>
      </c>
      <c r="E163" s="2" t="s">
        <v>23</v>
      </c>
      <c r="F163" s="2" t="s">
        <v>23</v>
      </c>
      <c r="G163" s="3">
        <v>730</v>
      </c>
      <c r="H163" s="3">
        <v>0.48</v>
      </c>
      <c r="I163" s="3" t="s">
        <v>6</v>
      </c>
      <c r="J163" s="3" t="b">
        <v>0</v>
      </c>
      <c r="K163" s="4" t="s">
        <v>24</v>
      </c>
      <c r="L163" s="3" t="s">
        <v>24</v>
      </c>
      <c r="M163" s="3" t="e">
        <f t="shared" si="4"/>
        <v>#VALUE!</v>
      </c>
      <c r="N163" s="3">
        <f t="shared" si="5"/>
        <v>0</v>
      </c>
      <c r="O163" s="8"/>
    </row>
    <row r="164" spans="2:15">
      <c r="B164">
        <v>9000159</v>
      </c>
      <c r="C164" s="2">
        <v>132925</v>
      </c>
      <c r="D164" s="5">
        <v>5.9200000000000003E-2</v>
      </c>
      <c r="E164" s="2" t="s">
        <v>23</v>
      </c>
      <c r="F164" s="2" t="s">
        <v>23</v>
      </c>
      <c r="G164" s="3">
        <v>760</v>
      </c>
      <c r="H164" s="3">
        <v>0.2</v>
      </c>
      <c r="I164" s="3" t="s">
        <v>6</v>
      </c>
      <c r="J164" s="3" t="b">
        <v>0</v>
      </c>
      <c r="K164" s="4" t="s">
        <v>24</v>
      </c>
      <c r="L164" s="3" t="s">
        <v>24</v>
      </c>
      <c r="M164" s="3" t="e">
        <f t="shared" si="4"/>
        <v>#VALUE!</v>
      </c>
      <c r="N164" s="3">
        <f t="shared" si="5"/>
        <v>0</v>
      </c>
      <c r="O164" s="8"/>
    </row>
    <row r="165" spans="2:15">
      <c r="B165">
        <v>9000160</v>
      </c>
      <c r="C165" s="2">
        <v>181923</v>
      </c>
      <c r="D165" s="5">
        <v>2.5899999999999999E-2</v>
      </c>
      <c r="E165" s="2" t="s">
        <v>23</v>
      </c>
      <c r="F165" s="2" t="s">
        <v>23</v>
      </c>
      <c r="G165" s="3">
        <v>730</v>
      </c>
      <c r="H165" s="3">
        <v>0.55999999999999994</v>
      </c>
      <c r="I165" s="3" t="s">
        <v>6</v>
      </c>
      <c r="J165" s="3" t="b">
        <v>0</v>
      </c>
      <c r="K165" s="4" t="s">
        <v>24</v>
      </c>
      <c r="L165" s="3" t="s">
        <v>24</v>
      </c>
      <c r="M165" s="3" t="e">
        <f t="shared" si="4"/>
        <v>#VALUE!</v>
      </c>
      <c r="N165" s="3">
        <f t="shared" si="5"/>
        <v>0</v>
      </c>
      <c r="O165" s="8"/>
    </row>
    <row r="166" spans="2:15">
      <c r="B166">
        <v>9000161</v>
      </c>
      <c r="C166" s="2">
        <v>145537</v>
      </c>
      <c r="D166" s="5">
        <v>3.2099999999999997E-2</v>
      </c>
      <c r="E166" s="2" t="s">
        <v>23</v>
      </c>
      <c r="F166" s="2" t="s">
        <v>23</v>
      </c>
      <c r="G166" s="3">
        <v>729</v>
      </c>
      <c r="H166" s="3">
        <v>0.2</v>
      </c>
      <c r="I166" s="3" t="s">
        <v>6</v>
      </c>
      <c r="J166" s="3" t="b">
        <v>0</v>
      </c>
      <c r="K166" s="4" t="s">
        <v>24</v>
      </c>
      <c r="L166" s="3" t="s">
        <v>24</v>
      </c>
      <c r="M166" s="3" t="e">
        <f t="shared" si="4"/>
        <v>#VALUE!</v>
      </c>
      <c r="N166" s="3">
        <f t="shared" si="5"/>
        <v>0</v>
      </c>
      <c r="O166" s="8"/>
    </row>
    <row r="167" spans="2:15">
      <c r="B167">
        <v>9000162</v>
      </c>
      <c r="C167" s="2">
        <v>90514</v>
      </c>
      <c r="D167" s="5">
        <v>6.9099999999999995E-2</v>
      </c>
      <c r="E167" s="2" t="s">
        <v>23</v>
      </c>
      <c r="F167" s="2" t="s">
        <v>23</v>
      </c>
      <c r="G167" s="3">
        <v>729</v>
      </c>
      <c r="H167" s="3">
        <v>0.2</v>
      </c>
      <c r="I167" s="3" t="s">
        <v>6</v>
      </c>
      <c r="J167" s="3" t="b">
        <v>0</v>
      </c>
      <c r="K167" s="4" t="s">
        <v>24</v>
      </c>
      <c r="L167" s="3" t="s">
        <v>24</v>
      </c>
      <c r="M167" s="3" t="e">
        <f t="shared" si="4"/>
        <v>#VALUE!</v>
      </c>
      <c r="N167" s="3">
        <f t="shared" si="5"/>
        <v>0</v>
      </c>
      <c r="O167" s="8"/>
    </row>
    <row r="168" spans="2:15">
      <c r="B168">
        <v>9000163</v>
      </c>
      <c r="C168" s="2">
        <v>88622</v>
      </c>
      <c r="D168" s="5">
        <v>2.93E-2</v>
      </c>
      <c r="E168" s="2" t="s">
        <v>23</v>
      </c>
      <c r="F168" s="2" t="s">
        <v>23</v>
      </c>
      <c r="G168" s="3">
        <v>602</v>
      </c>
      <c r="H168" s="3">
        <v>0.30400000000000005</v>
      </c>
      <c r="I168" s="3" t="s">
        <v>6</v>
      </c>
      <c r="J168" s="3" t="b">
        <v>0</v>
      </c>
      <c r="K168" s="4" t="s">
        <v>24</v>
      </c>
      <c r="L168" s="3" t="s">
        <v>24</v>
      </c>
      <c r="M168" s="3" t="e">
        <f t="shared" si="4"/>
        <v>#VALUE!</v>
      </c>
      <c r="N168" s="3">
        <f t="shared" si="5"/>
        <v>0</v>
      </c>
      <c r="O168" s="8"/>
    </row>
    <row r="169" spans="2:15">
      <c r="B169">
        <v>9000164</v>
      </c>
      <c r="C169" s="2">
        <v>149861</v>
      </c>
      <c r="D169" s="5">
        <v>2.58E-2</v>
      </c>
      <c r="E169" s="2" t="s">
        <v>23</v>
      </c>
      <c r="F169" s="2" t="s">
        <v>23</v>
      </c>
      <c r="G169" s="3">
        <v>795</v>
      </c>
      <c r="H169" s="3">
        <v>0.624</v>
      </c>
      <c r="I169" s="3" t="s">
        <v>6</v>
      </c>
      <c r="J169" s="3" t="b">
        <v>0</v>
      </c>
      <c r="K169" s="4" t="s">
        <v>24</v>
      </c>
      <c r="L169" s="3" t="s">
        <v>24</v>
      </c>
      <c r="M169" s="3" t="e">
        <f t="shared" si="4"/>
        <v>#VALUE!</v>
      </c>
      <c r="N169" s="3">
        <f t="shared" si="5"/>
        <v>0</v>
      </c>
      <c r="O169" s="8"/>
    </row>
    <row r="170" spans="2:15">
      <c r="B170">
        <v>9000165</v>
      </c>
      <c r="C170" s="2">
        <v>81868</v>
      </c>
      <c r="D170" s="5">
        <v>4.7500000000000001E-2</v>
      </c>
      <c r="E170" s="2" t="s">
        <v>23</v>
      </c>
      <c r="F170" s="2" t="s">
        <v>23</v>
      </c>
      <c r="G170" s="3">
        <v>758</v>
      </c>
      <c r="H170" s="3">
        <v>0.64800000000000002</v>
      </c>
      <c r="I170" s="3" t="s">
        <v>6</v>
      </c>
      <c r="J170" s="3" t="b">
        <v>0</v>
      </c>
      <c r="K170" s="4" t="s">
        <v>24</v>
      </c>
      <c r="L170" s="3" t="s">
        <v>24</v>
      </c>
      <c r="M170" s="3" t="e">
        <f t="shared" si="4"/>
        <v>#VALUE!</v>
      </c>
      <c r="N170" s="3">
        <f t="shared" si="5"/>
        <v>0</v>
      </c>
      <c r="O170" s="8"/>
    </row>
    <row r="171" spans="2:15">
      <c r="B171">
        <v>9000166</v>
      </c>
      <c r="C171" s="2">
        <v>57574</v>
      </c>
      <c r="D171" s="5">
        <v>2.1999999999999999E-2</v>
      </c>
      <c r="E171" s="2" t="s">
        <v>23</v>
      </c>
      <c r="F171" s="2" t="s">
        <v>23</v>
      </c>
      <c r="G171" s="3">
        <v>758</v>
      </c>
      <c r="H171" s="3">
        <v>0.2</v>
      </c>
      <c r="I171" s="3" t="s">
        <v>6</v>
      </c>
      <c r="J171" s="3" t="b">
        <v>0</v>
      </c>
      <c r="K171" s="4" t="s">
        <v>24</v>
      </c>
      <c r="L171" s="3" t="s">
        <v>24</v>
      </c>
      <c r="M171" s="3" t="e">
        <f t="shared" si="4"/>
        <v>#VALUE!</v>
      </c>
      <c r="N171" s="3">
        <f t="shared" si="5"/>
        <v>0</v>
      </c>
      <c r="O171" s="8"/>
    </row>
    <row r="172" spans="2:15">
      <c r="B172">
        <v>9000167</v>
      </c>
      <c r="C172" s="2">
        <v>84721</v>
      </c>
      <c r="D172" s="5">
        <v>4.2799999999999998E-2</v>
      </c>
      <c r="E172" s="2" t="s">
        <v>23</v>
      </c>
      <c r="F172" s="2" t="s">
        <v>23</v>
      </c>
      <c r="G172" s="3">
        <v>660</v>
      </c>
      <c r="H172" s="3">
        <v>0.64</v>
      </c>
      <c r="I172" s="3" t="s">
        <v>6</v>
      </c>
      <c r="J172" s="3" t="b">
        <v>0</v>
      </c>
      <c r="K172" s="4" t="s">
        <v>24</v>
      </c>
      <c r="L172" s="3" t="s">
        <v>24</v>
      </c>
      <c r="M172" s="3" t="e">
        <f t="shared" si="4"/>
        <v>#VALUE!</v>
      </c>
      <c r="N172" s="3">
        <f t="shared" si="5"/>
        <v>0</v>
      </c>
      <c r="O172" s="8"/>
    </row>
    <row r="173" spans="2:15">
      <c r="B173">
        <v>9000168</v>
      </c>
      <c r="C173" s="2">
        <v>112587</v>
      </c>
      <c r="D173" s="5">
        <v>6.5000000000000002E-2</v>
      </c>
      <c r="E173" s="2" t="s">
        <v>23</v>
      </c>
      <c r="F173" s="2" t="s">
        <v>23</v>
      </c>
      <c r="G173" s="3">
        <v>685</v>
      </c>
      <c r="H173" s="3">
        <v>0.6</v>
      </c>
      <c r="I173" s="3" t="s">
        <v>6</v>
      </c>
      <c r="J173" s="3" t="b">
        <v>0</v>
      </c>
      <c r="K173" s="4" t="s">
        <v>24</v>
      </c>
      <c r="L173" s="3" t="s">
        <v>24</v>
      </c>
      <c r="M173" s="3" t="e">
        <f t="shared" si="4"/>
        <v>#VALUE!</v>
      </c>
      <c r="N173" s="3">
        <f t="shared" si="5"/>
        <v>0</v>
      </c>
      <c r="O173" s="8"/>
    </row>
    <row r="174" spans="2:15">
      <c r="B174">
        <v>9000169</v>
      </c>
      <c r="C174" s="2">
        <v>7676</v>
      </c>
      <c r="D174" s="5">
        <v>6.5000000000000002E-2</v>
      </c>
      <c r="E174" s="2" t="s">
        <v>23</v>
      </c>
      <c r="F174" s="2" t="s">
        <v>23</v>
      </c>
      <c r="G174" s="3">
        <v>673</v>
      </c>
      <c r="H174" s="3">
        <v>0.21599999999999997</v>
      </c>
      <c r="I174" s="3" t="s">
        <v>6</v>
      </c>
      <c r="J174" s="3" t="b">
        <v>0</v>
      </c>
      <c r="K174" s="4" t="s">
        <v>24</v>
      </c>
      <c r="L174" s="3" t="s">
        <v>24</v>
      </c>
      <c r="M174" s="3" t="e">
        <f t="shared" si="4"/>
        <v>#VALUE!</v>
      </c>
      <c r="N174" s="3">
        <f t="shared" si="5"/>
        <v>0</v>
      </c>
      <c r="O174" s="8"/>
    </row>
    <row r="175" spans="2:15">
      <c r="B175">
        <v>9000170</v>
      </c>
      <c r="C175" s="2">
        <v>99422</v>
      </c>
      <c r="D175" s="5">
        <v>3.8699999999999998E-2</v>
      </c>
      <c r="E175" s="2" t="s">
        <v>23</v>
      </c>
      <c r="F175" s="2" t="s">
        <v>23</v>
      </c>
      <c r="G175" s="3">
        <v>742</v>
      </c>
      <c r="H175" s="3">
        <v>0.2</v>
      </c>
      <c r="I175" s="3" t="s">
        <v>6</v>
      </c>
      <c r="J175" s="3" t="b">
        <v>0</v>
      </c>
      <c r="K175" s="4" t="s">
        <v>24</v>
      </c>
      <c r="L175" s="3" t="s">
        <v>24</v>
      </c>
      <c r="M175" s="3" t="e">
        <f t="shared" si="4"/>
        <v>#VALUE!</v>
      </c>
      <c r="N175" s="3">
        <f t="shared" si="5"/>
        <v>0</v>
      </c>
      <c r="O175" s="8"/>
    </row>
    <row r="176" spans="2:15">
      <c r="B176">
        <v>9000171</v>
      </c>
      <c r="C176" s="2">
        <v>76135</v>
      </c>
      <c r="D176" s="5">
        <v>2.8799999999999999E-2</v>
      </c>
      <c r="E176" s="2" t="s">
        <v>23</v>
      </c>
      <c r="F176" s="2" t="s">
        <v>23</v>
      </c>
      <c r="G176" s="3">
        <v>708</v>
      </c>
      <c r="H176" s="3">
        <v>0.2</v>
      </c>
      <c r="I176" s="3" t="s">
        <v>6</v>
      </c>
      <c r="J176" s="3" t="b">
        <v>0</v>
      </c>
      <c r="K176" s="4" t="s">
        <v>24</v>
      </c>
      <c r="L176" s="3" t="s">
        <v>24</v>
      </c>
      <c r="M176" s="3" t="e">
        <f t="shared" si="4"/>
        <v>#VALUE!</v>
      </c>
      <c r="N176" s="3">
        <f t="shared" si="5"/>
        <v>0</v>
      </c>
      <c r="O176" s="8"/>
    </row>
    <row r="177" spans="2:15">
      <c r="B177">
        <v>9000172</v>
      </c>
      <c r="C177" s="2">
        <v>158200</v>
      </c>
      <c r="D177" s="5">
        <v>4.87E-2</v>
      </c>
      <c r="E177" s="2" t="s">
        <v>23</v>
      </c>
      <c r="F177" s="2" t="s">
        <v>23</v>
      </c>
      <c r="G177" s="3">
        <v>745</v>
      </c>
      <c r="H177" s="3">
        <v>0.27200000000000002</v>
      </c>
      <c r="I177" s="3" t="s">
        <v>6</v>
      </c>
      <c r="J177" s="3" t="b">
        <v>0</v>
      </c>
      <c r="K177" s="4" t="s">
        <v>24</v>
      </c>
      <c r="L177" s="3" t="s">
        <v>24</v>
      </c>
      <c r="M177" s="3" t="e">
        <f t="shared" si="4"/>
        <v>#VALUE!</v>
      </c>
      <c r="N177" s="3">
        <f t="shared" si="5"/>
        <v>0</v>
      </c>
      <c r="O177" s="8"/>
    </row>
    <row r="178" spans="2:15">
      <c r="B178">
        <v>9000173</v>
      </c>
      <c r="C178" s="2">
        <v>48986</v>
      </c>
      <c r="D178" s="5">
        <v>3.2000000000000001E-2</v>
      </c>
      <c r="E178" s="2" t="s">
        <v>23</v>
      </c>
      <c r="F178" s="2" t="s">
        <v>23</v>
      </c>
      <c r="G178" s="3">
        <v>687</v>
      </c>
      <c r="H178" s="3">
        <v>0.28000000000000003</v>
      </c>
      <c r="I178" s="3" t="s">
        <v>6</v>
      </c>
      <c r="J178" s="3" t="b">
        <v>0</v>
      </c>
      <c r="K178" s="4" t="s">
        <v>24</v>
      </c>
      <c r="L178" s="3" t="s">
        <v>24</v>
      </c>
      <c r="M178" s="3" t="e">
        <f t="shared" si="4"/>
        <v>#VALUE!</v>
      </c>
      <c r="N178" s="3">
        <f t="shared" si="5"/>
        <v>0</v>
      </c>
      <c r="O178" s="8"/>
    </row>
    <row r="179" spans="2:15">
      <c r="B179">
        <v>9000174</v>
      </c>
      <c r="C179" s="2">
        <v>149348</v>
      </c>
      <c r="D179" s="5">
        <v>6.4100000000000004E-2</v>
      </c>
      <c r="E179" s="2" t="s">
        <v>23</v>
      </c>
      <c r="F179" s="2" t="s">
        <v>23</v>
      </c>
      <c r="G179" s="3">
        <v>603</v>
      </c>
      <c r="H179" s="3">
        <v>0.2</v>
      </c>
      <c r="I179" s="3" t="s">
        <v>6</v>
      </c>
      <c r="J179" s="3" t="b">
        <v>0</v>
      </c>
      <c r="K179" s="4" t="s">
        <v>24</v>
      </c>
      <c r="L179" s="3" t="s">
        <v>24</v>
      </c>
      <c r="M179" s="3" t="e">
        <f t="shared" si="4"/>
        <v>#VALUE!</v>
      </c>
      <c r="N179" s="3">
        <f t="shared" si="5"/>
        <v>0</v>
      </c>
      <c r="O179" s="8"/>
    </row>
    <row r="180" spans="2:15">
      <c r="B180">
        <v>9000175</v>
      </c>
      <c r="C180" s="2">
        <v>156847</v>
      </c>
      <c r="D180" s="5">
        <v>2.9100000000000001E-2</v>
      </c>
      <c r="E180" s="2" t="s">
        <v>23</v>
      </c>
      <c r="F180" s="2" t="s">
        <v>23</v>
      </c>
      <c r="G180" s="3">
        <v>696</v>
      </c>
      <c r="H180" s="3">
        <v>0.28799999999999992</v>
      </c>
      <c r="I180" s="3" t="s">
        <v>6</v>
      </c>
      <c r="J180" s="3" t="b">
        <v>0</v>
      </c>
      <c r="K180" s="4" t="s">
        <v>24</v>
      </c>
      <c r="L180" s="3" t="s">
        <v>24</v>
      </c>
      <c r="M180" s="3" t="e">
        <f t="shared" si="4"/>
        <v>#VALUE!</v>
      </c>
      <c r="N180" s="3">
        <f t="shared" si="5"/>
        <v>0</v>
      </c>
      <c r="O180" s="8"/>
    </row>
    <row r="181" spans="2:15">
      <c r="B181">
        <v>9000176</v>
      </c>
      <c r="C181" s="2">
        <v>40505</v>
      </c>
      <c r="D181" s="5">
        <v>5.4699999999999999E-2</v>
      </c>
      <c r="E181" s="2" t="s">
        <v>23</v>
      </c>
      <c r="F181" s="2" t="s">
        <v>23</v>
      </c>
      <c r="G181" s="3">
        <v>759</v>
      </c>
      <c r="H181" s="3">
        <v>0.2</v>
      </c>
      <c r="I181" s="3" t="s">
        <v>6</v>
      </c>
      <c r="J181" s="3" t="b">
        <v>0</v>
      </c>
      <c r="K181" s="4" t="s">
        <v>24</v>
      </c>
      <c r="L181" s="3" t="s">
        <v>24</v>
      </c>
      <c r="M181" s="3" t="e">
        <f t="shared" si="4"/>
        <v>#VALUE!</v>
      </c>
      <c r="N181" s="3">
        <f t="shared" si="5"/>
        <v>0</v>
      </c>
      <c r="O181" s="8"/>
    </row>
    <row r="182" spans="2:15">
      <c r="B182">
        <v>9000177</v>
      </c>
      <c r="C182" s="2">
        <v>59841</v>
      </c>
      <c r="D182" s="5">
        <v>4.5699999999999998E-2</v>
      </c>
      <c r="E182" s="2" t="s">
        <v>23</v>
      </c>
      <c r="F182" s="2" t="s">
        <v>23</v>
      </c>
      <c r="G182" s="3">
        <v>667</v>
      </c>
      <c r="H182" s="3">
        <v>0.36</v>
      </c>
      <c r="I182" s="3" t="s">
        <v>6</v>
      </c>
      <c r="J182" s="3" t="b">
        <v>0</v>
      </c>
      <c r="K182" s="4" t="s">
        <v>24</v>
      </c>
      <c r="L182" s="3" t="s">
        <v>24</v>
      </c>
      <c r="M182" s="3" t="e">
        <f t="shared" si="4"/>
        <v>#VALUE!</v>
      </c>
      <c r="N182" s="3">
        <f t="shared" si="5"/>
        <v>0</v>
      </c>
      <c r="O182" s="8"/>
    </row>
    <row r="183" spans="2:15">
      <c r="B183">
        <v>9000178</v>
      </c>
      <c r="C183" s="2">
        <v>160881</v>
      </c>
      <c r="D183" s="5">
        <v>4.87E-2</v>
      </c>
      <c r="E183" s="2" t="s">
        <v>23</v>
      </c>
      <c r="F183" s="2" t="s">
        <v>23</v>
      </c>
      <c r="G183" s="3">
        <v>736</v>
      </c>
      <c r="H183" s="3">
        <v>0.504</v>
      </c>
      <c r="I183" s="3" t="s">
        <v>6</v>
      </c>
      <c r="J183" s="3" t="b">
        <v>0</v>
      </c>
      <c r="K183" s="4" t="s">
        <v>24</v>
      </c>
      <c r="L183" s="3" t="s">
        <v>24</v>
      </c>
      <c r="M183" s="3" t="e">
        <f t="shared" si="4"/>
        <v>#VALUE!</v>
      </c>
      <c r="N183" s="3">
        <f t="shared" si="5"/>
        <v>0</v>
      </c>
      <c r="O183" s="8"/>
    </row>
    <row r="184" spans="2:15">
      <c r="B184">
        <v>9000179</v>
      </c>
      <c r="C184" s="2">
        <v>24547</v>
      </c>
      <c r="D184" s="5">
        <v>7.0000000000000007E-2</v>
      </c>
      <c r="E184" s="2" t="s">
        <v>23</v>
      </c>
      <c r="F184" s="2" t="s">
        <v>23</v>
      </c>
      <c r="G184" s="3">
        <v>607</v>
      </c>
      <c r="H184" s="3">
        <v>0.69600000000000006</v>
      </c>
      <c r="I184" s="3" t="s">
        <v>6</v>
      </c>
      <c r="J184" s="3" t="b">
        <v>0</v>
      </c>
      <c r="K184" s="4" t="s">
        <v>24</v>
      </c>
      <c r="L184" s="3" t="s">
        <v>24</v>
      </c>
      <c r="M184" s="3" t="e">
        <f t="shared" si="4"/>
        <v>#VALUE!</v>
      </c>
      <c r="N184" s="3">
        <f t="shared" si="5"/>
        <v>0</v>
      </c>
      <c r="O184" s="8"/>
    </row>
    <row r="185" spans="2:15">
      <c r="B185">
        <v>9000180</v>
      </c>
      <c r="C185" s="2">
        <v>40646</v>
      </c>
      <c r="D185" s="5">
        <v>2.01E-2</v>
      </c>
      <c r="E185" s="2" t="s">
        <v>23</v>
      </c>
      <c r="F185" s="2" t="s">
        <v>23</v>
      </c>
      <c r="G185" s="3">
        <v>647</v>
      </c>
      <c r="H185" s="3">
        <v>0.2</v>
      </c>
      <c r="I185" s="3" t="s">
        <v>6</v>
      </c>
      <c r="J185" s="3" t="b">
        <v>0</v>
      </c>
      <c r="K185" s="4" t="s">
        <v>24</v>
      </c>
      <c r="L185" s="3" t="s">
        <v>24</v>
      </c>
      <c r="M185" s="3" t="e">
        <f t="shared" si="4"/>
        <v>#VALUE!</v>
      </c>
      <c r="N185" s="3">
        <f t="shared" si="5"/>
        <v>0</v>
      </c>
      <c r="O185" s="8"/>
    </row>
    <row r="186" spans="2:15">
      <c r="B186">
        <v>9000181</v>
      </c>
      <c r="C186" s="2">
        <v>149784</v>
      </c>
      <c r="D186" s="5">
        <v>2.7799999999999998E-2</v>
      </c>
      <c r="E186" s="2" t="s">
        <v>23</v>
      </c>
      <c r="F186" s="2" t="s">
        <v>23</v>
      </c>
      <c r="G186" s="3">
        <v>668</v>
      </c>
      <c r="H186" s="3">
        <v>0.29600000000000004</v>
      </c>
      <c r="I186" s="3" t="s">
        <v>6</v>
      </c>
      <c r="J186" s="3" t="b">
        <v>0</v>
      </c>
      <c r="K186" s="4" t="s">
        <v>24</v>
      </c>
      <c r="L186" s="3" t="s">
        <v>24</v>
      </c>
      <c r="M186" s="3" t="e">
        <f t="shared" si="4"/>
        <v>#VALUE!</v>
      </c>
      <c r="N186" s="3">
        <f t="shared" si="5"/>
        <v>0</v>
      </c>
      <c r="O186" s="8"/>
    </row>
    <row r="187" spans="2:15">
      <c r="B187">
        <v>9000182</v>
      </c>
      <c r="C187" s="2">
        <v>94673</v>
      </c>
      <c r="D187" s="5">
        <v>4.4999999999999998E-2</v>
      </c>
      <c r="E187" s="2" t="s">
        <v>23</v>
      </c>
      <c r="F187" s="2" t="s">
        <v>23</v>
      </c>
      <c r="G187" s="3">
        <v>612</v>
      </c>
      <c r="H187" s="3">
        <v>0.76800000000000013</v>
      </c>
      <c r="I187" s="3" t="s">
        <v>6</v>
      </c>
      <c r="J187" s="3" t="b">
        <v>0</v>
      </c>
      <c r="K187" s="4" t="s">
        <v>24</v>
      </c>
      <c r="L187" s="3" t="s">
        <v>24</v>
      </c>
      <c r="M187" s="3" t="e">
        <f t="shared" si="4"/>
        <v>#VALUE!</v>
      </c>
      <c r="N187" s="3">
        <f t="shared" si="5"/>
        <v>0</v>
      </c>
      <c r="O187" s="8"/>
    </row>
    <row r="188" spans="2:15">
      <c r="B188">
        <v>9000183</v>
      </c>
      <c r="C188" s="2">
        <v>166941</v>
      </c>
      <c r="D188" s="5">
        <v>5.7000000000000002E-2</v>
      </c>
      <c r="E188" s="2" t="s">
        <v>23</v>
      </c>
      <c r="F188" s="2" t="s">
        <v>23</v>
      </c>
      <c r="G188" s="3">
        <v>611</v>
      </c>
      <c r="H188" s="3">
        <v>0.38400000000000001</v>
      </c>
      <c r="I188" s="3" t="s">
        <v>6</v>
      </c>
      <c r="J188" s="3" t="b">
        <v>0</v>
      </c>
      <c r="K188" s="4" t="s">
        <v>24</v>
      </c>
      <c r="L188" s="3" t="s">
        <v>24</v>
      </c>
      <c r="M188" s="3" t="e">
        <f t="shared" si="4"/>
        <v>#VALUE!</v>
      </c>
      <c r="N188" s="3">
        <f t="shared" si="5"/>
        <v>0</v>
      </c>
      <c r="O188" s="8"/>
    </row>
    <row r="189" spans="2:15">
      <c r="B189">
        <v>9000184</v>
      </c>
      <c r="C189" s="2">
        <v>131762</v>
      </c>
      <c r="D189" s="5">
        <v>4.87E-2</v>
      </c>
      <c r="E189" s="2" t="s">
        <v>23</v>
      </c>
      <c r="F189" s="2" t="s">
        <v>23</v>
      </c>
      <c r="G189" s="3">
        <v>615</v>
      </c>
      <c r="H189" s="3">
        <v>0.7599999999999999</v>
      </c>
      <c r="I189" s="3" t="s">
        <v>6</v>
      </c>
      <c r="J189" s="3" t="b">
        <v>0</v>
      </c>
      <c r="K189" s="4" t="s">
        <v>24</v>
      </c>
      <c r="L189" s="3" t="s">
        <v>24</v>
      </c>
      <c r="M189" s="3" t="e">
        <f t="shared" si="4"/>
        <v>#VALUE!</v>
      </c>
      <c r="N189" s="3">
        <f t="shared" si="5"/>
        <v>0</v>
      </c>
      <c r="O189" s="8"/>
    </row>
    <row r="190" spans="2:15">
      <c r="B190">
        <v>9000185</v>
      </c>
      <c r="C190" s="2">
        <v>37933</v>
      </c>
      <c r="D190" s="5">
        <v>2.4199999999999999E-2</v>
      </c>
      <c r="E190" s="2" t="s">
        <v>23</v>
      </c>
      <c r="F190" s="2" t="s">
        <v>23</v>
      </c>
      <c r="G190" s="3">
        <v>759</v>
      </c>
      <c r="H190" s="3">
        <v>0.76800000000000013</v>
      </c>
      <c r="I190" s="3" t="s">
        <v>6</v>
      </c>
      <c r="J190" s="3" t="b">
        <v>0</v>
      </c>
      <c r="K190" s="4" t="s">
        <v>24</v>
      </c>
      <c r="L190" s="3" t="s">
        <v>24</v>
      </c>
      <c r="M190" s="3" t="e">
        <f t="shared" si="4"/>
        <v>#VALUE!</v>
      </c>
      <c r="N190" s="3">
        <f t="shared" si="5"/>
        <v>0</v>
      </c>
      <c r="O190" s="8"/>
    </row>
    <row r="191" spans="2:15">
      <c r="B191">
        <v>9000186</v>
      </c>
      <c r="C191" s="2">
        <v>10468</v>
      </c>
      <c r="D191" s="5">
        <v>6.3E-2</v>
      </c>
      <c r="E191" s="2" t="s">
        <v>23</v>
      </c>
      <c r="F191" s="2" t="s">
        <v>23</v>
      </c>
      <c r="G191" s="3">
        <v>771</v>
      </c>
      <c r="H191" s="3">
        <v>0.2</v>
      </c>
      <c r="I191" s="3" t="s">
        <v>6</v>
      </c>
      <c r="J191" s="3" t="b">
        <v>0</v>
      </c>
      <c r="K191" s="4" t="s">
        <v>24</v>
      </c>
      <c r="L191" s="3" t="s">
        <v>24</v>
      </c>
      <c r="M191" s="3" t="e">
        <f t="shared" si="4"/>
        <v>#VALUE!</v>
      </c>
      <c r="N191" s="3">
        <f t="shared" si="5"/>
        <v>0</v>
      </c>
      <c r="O191" s="8"/>
    </row>
    <row r="192" spans="2:15">
      <c r="B192">
        <v>9000187</v>
      </c>
      <c r="C192" s="2">
        <v>165786</v>
      </c>
      <c r="D192" s="5">
        <v>6.6699999999999995E-2</v>
      </c>
      <c r="E192" s="2" t="s">
        <v>26</v>
      </c>
      <c r="F192" s="2" t="s">
        <v>27</v>
      </c>
      <c r="G192" s="3">
        <v>551.20000000000005</v>
      </c>
      <c r="H192" s="3">
        <v>1.1000000000000001</v>
      </c>
      <c r="I192" s="3" t="s">
        <v>6</v>
      </c>
      <c r="J192" s="3" t="s">
        <v>24</v>
      </c>
      <c r="K192" s="4">
        <v>0.12</v>
      </c>
      <c r="L192" s="3">
        <v>3</v>
      </c>
      <c r="M192" s="3">
        <f t="shared" si="4"/>
        <v>0.11664785050883784</v>
      </c>
      <c r="N192" s="3">
        <f t="shared" si="5"/>
        <v>145891.68</v>
      </c>
      <c r="O192" s="8"/>
    </row>
    <row r="193" spans="2:15">
      <c r="B193">
        <v>9000188</v>
      </c>
      <c r="C193" s="2">
        <v>33743</v>
      </c>
      <c r="D193" s="5">
        <v>4.7E-2</v>
      </c>
      <c r="E193" s="2" t="s">
        <v>23</v>
      </c>
      <c r="F193" s="2" t="s">
        <v>23</v>
      </c>
      <c r="G193" s="3">
        <v>665</v>
      </c>
      <c r="H193" s="3">
        <v>0.33600000000000008</v>
      </c>
      <c r="I193" s="3" t="s">
        <v>6</v>
      </c>
      <c r="J193" s="3" t="b">
        <v>0</v>
      </c>
      <c r="K193" s="4" t="s">
        <v>24</v>
      </c>
      <c r="L193" s="3" t="s">
        <v>24</v>
      </c>
      <c r="M193" s="3" t="e">
        <f t="shared" si="4"/>
        <v>#VALUE!</v>
      </c>
      <c r="N193" s="3">
        <f t="shared" si="5"/>
        <v>0</v>
      </c>
      <c r="O193" s="8"/>
    </row>
    <row r="194" spans="2:15">
      <c r="B194">
        <v>9000189</v>
      </c>
      <c r="C194" s="2">
        <v>188626</v>
      </c>
      <c r="D194" s="5">
        <v>6.2E-2</v>
      </c>
      <c r="E194" s="2" t="s">
        <v>23</v>
      </c>
      <c r="F194" s="2" t="s">
        <v>23</v>
      </c>
      <c r="G194" s="3">
        <v>772</v>
      </c>
      <c r="H194" s="3">
        <v>0.7360000000000001</v>
      </c>
      <c r="I194" s="3" t="s">
        <v>6</v>
      </c>
      <c r="J194" s="3" t="b">
        <v>0</v>
      </c>
      <c r="K194" s="4" t="s">
        <v>24</v>
      </c>
      <c r="L194" s="3" t="s">
        <v>24</v>
      </c>
      <c r="M194" s="3" t="e">
        <f t="shared" si="4"/>
        <v>#VALUE!</v>
      </c>
      <c r="N194" s="3">
        <f t="shared" si="5"/>
        <v>0</v>
      </c>
      <c r="O194" s="8"/>
    </row>
    <row r="195" spans="2:15">
      <c r="B195">
        <v>9000190</v>
      </c>
      <c r="C195" s="2">
        <v>141646</v>
      </c>
      <c r="D195" s="5">
        <v>4.58E-2</v>
      </c>
      <c r="E195" s="2" t="s">
        <v>23</v>
      </c>
      <c r="F195" s="2" t="s">
        <v>23</v>
      </c>
      <c r="G195" s="3">
        <v>798</v>
      </c>
      <c r="H195" s="3">
        <v>0.22400000000000009</v>
      </c>
      <c r="I195" s="3" t="s">
        <v>6</v>
      </c>
      <c r="J195" s="3" t="b">
        <v>0</v>
      </c>
      <c r="K195" s="4" t="s">
        <v>24</v>
      </c>
      <c r="L195" s="3" t="s">
        <v>24</v>
      </c>
      <c r="M195" s="3" t="e">
        <f t="shared" si="4"/>
        <v>#VALUE!</v>
      </c>
      <c r="N195" s="3">
        <f t="shared" si="5"/>
        <v>0</v>
      </c>
      <c r="O195" s="8"/>
    </row>
    <row r="196" spans="2:15">
      <c r="B196">
        <v>9000191</v>
      </c>
      <c r="C196" s="2">
        <v>155456</v>
      </c>
      <c r="D196" s="5">
        <v>6.0600000000000001E-2</v>
      </c>
      <c r="E196" s="2" t="s">
        <v>23</v>
      </c>
      <c r="F196" s="2" t="s">
        <v>23</v>
      </c>
      <c r="G196" s="3">
        <v>760</v>
      </c>
      <c r="H196" s="3">
        <v>0.72800000000000009</v>
      </c>
      <c r="I196" s="3" t="s">
        <v>6</v>
      </c>
      <c r="J196" s="3" t="b">
        <v>0</v>
      </c>
      <c r="K196" s="4" t="s">
        <v>24</v>
      </c>
      <c r="L196" s="3" t="s">
        <v>24</v>
      </c>
      <c r="M196" s="3" t="e">
        <f t="shared" si="4"/>
        <v>#VALUE!</v>
      </c>
      <c r="N196" s="3">
        <f t="shared" si="5"/>
        <v>0</v>
      </c>
      <c r="O196" s="8"/>
    </row>
    <row r="197" spans="2:15">
      <c r="B197">
        <v>9000192</v>
      </c>
      <c r="C197" s="2">
        <v>24926</v>
      </c>
      <c r="D197" s="5">
        <v>6.3799999999999996E-2</v>
      </c>
      <c r="E197" s="2" t="s">
        <v>23</v>
      </c>
      <c r="F197" s="2" t="s">
        <v>23</v>
      </c>
      <c r="G197" s="3">
        <v>666</v>
      </c>
      <c r="H197" s="3">
        <v>0.2</v>
      </c>
      <c r="I197" s="3" t="s">
        <v>6</v>
      </c>
      <c r="J197" s="3" t="b">
        <v>0</v>
      </c>
      <c r="K197" s="4" t="s">
        <v>24</v>
      </c>
      <c r="L197" s="3" t="s">
        <v>24</v>
      </c>
      <c r="M197" s="3" t="e">
        <f t="shared" si="4"/>
        <v>#VALUE!</v>
      </c>
      <c r="N197" s="3">
        <f t="shared" si="5"/>
        <v>0</v>
      </c>
      <c r="O197" s="8"/>
    </row>
    <row r="198" spans="2:15">
      <c r="B198">
        <v>9000193</v>
      </c>
      <c r="C198" s="2">
        <v>109288</v>
      </c>
      <c r="D198" s="5">
        <v>4.9000000000000002E-2</v>
      </c>
      <c r="E198" s="2" t="s">
        <v>23</v>
      </c>
      <c r="F198" s="2" t="s">
        <v>23</v>
      </c>
      <c r="G198" s="3">
        <v>601</v>
      </c>
      <c r="H198" s="3">
        <v>0.68800000000000006</v>
      </c>
      <c r="I198" s="3" t="s">
        <v>6</v>
      </c>
      <c r="J198" s="3" t="b">
        <v>0</v>
      </c>
      <c r="K198" s="4" t="s">
        <v>24</v>
      </c>
      <c r="L198" s="3" t="s">
        <v>24</v>
      </c>
      <c r="M198" s="3" t="e">
        <f t="shared" ref="M198:M261" si="6">IF(ISBLANK(J198), "", K198 / (1 + 0.12)^(L198/12))</f>
        <v>#VALUE!</v>
      </c>
      <c r="N198" s="3">
        <f t="shared" ref="N198:N261" si="7">IF(F198="defaulted", C198 * (1 - K198), 0)</f>
        <v>0</v>
      </c>
      <c r="O198" s="8"/>
    </row>
    <row r="199" spans="2:15">
      <c r="B199">
        <v>9000194</v>
      </c>
      <c r="C199" s="2">
        <v>185605</v>
      </c>
      <c r="D199" s="5">
        <v>3.5299999999999998E-2</v>
      </c>
      <c r="E199" s="2" t="s">
        <v>23</v>
      </c>
      <c r="F199" s="2" t="s">
        <v>23</v>
      </c>
      <c r="G199" s="3">
        <v>626</v>
      </c>
      <c r="H199" s="3">
        <v>0.70400000000000007</v>
      </c>
      <c r="I199" s="3" t="s">
        <v>6</v>
      </c>
      <c r="J199" s="3" t="b">
        <v>0</v>
      </c>
      <c r="K199" s="4" t="s">
        <v>24</v>
      </c>
      <c r="L199" s="3" t="s">
        <v>24</v>
      </c>
      <c r="M199" s="3" t="e">
        <f t="shared" si="6"/>
        <v>#VALUE!</v>
      </c>
      <c r="N199" s="3">
        <f t="shared" si="7"/>
        <v>0</v>
      </c>
      <c r="O199" s="8"/>
    </row>
    <row r="200" spans="2:15">
      <c r="B200">
        <v>9000195</v>
      </c>
      <c r="C200" s="2">
        <v>10736</v>
      </c>
      <c r="D200" s="5">
        <v>5.7700000000000001E-2</v>
      </c>
      <c r="E200" s="2" t="s">
        <v>23</v>
      </c>
      <c r="F200" s="2" t="s">
        <v>23</v>
      </c>
      <c r="G200" s="3">
        <v>682</v>
      </c>
      <c r="H200" s="3">
        <v>0.2</v>
      </c>
      <c r="I200" s="3" t="s">
        <v>6</v>
      </c>
      <c r="J200" s="3" t="b">
        <v>0</v>
      </c>
      <c r="K200" s="4" t="s">
        <v>24</v>
      </c>
      <c r="L200" s="3" t="s">
        <v>24</v>
      </c>
      <c r="M200" s="3" t="e">
        <f t="shared" si="6"/>
        <v>#VALUE!</v>
      </c>
      <c r="N200" s="3">
        <f t="shared" si="7"/>
        <v>0</v>
      </c>
      <c r="O200" s="8"/>
    </row>
    <row r="201" spans="2:15">
      <c r="B201">
        <v>9000196</v>
      </c>
      <c r="C201" s="2">
        <v>89922</v>
      </c>
      <c r="D201" s="5">
        <v>6.6100000000000006E-2</v>
      </c>
      <c r="E201" s="2" t="s">
        <v>23</v>
      </c>
      <c r="F201" s="2" t="s">
        <v>23</v>
      </c>
      <c r="G201" s="3">
        <v>740</v>
      </c>
      <c r="H201" s="3">
        <v>0.70400000000000007</v>
      </c>
      <c r="I201" s="3" t="s">
        <v>6</v>
      </c>
      <c r="J201" s="3" t="b">
        <v>0</v>
      </c>
      <c r="K201" s="4" t="s">
        <v>24</v>
      </c>
      <c r="L201" s="3" t="s">
        <v>24</v>
      </c>
      <c r="M201" s="3" t="e">
        <f t="shared" si="6"/>
        <v>#VALUE!</v>
      </c>
      <c r="N201" s="3">
        <f t="shared" si="7"/>
        <v>0</v>
      </c>
      <c r="O201" s="8"/>
    </row>
    <row r="202" spans="2:15">
      <c r="B202">
        <v>9000197</v>
      </c>
      <c r="C202" s="2">
        <v>82814</v>
      </c>
      <c r="D202" s="5">
        <v>3.9699999999999999E-2</v>
      </c>
      <c r="E202" s="2" t="s">
        <v>23</v>
      </c>
      <c r="F202" s="2" t="s">
        <v>23</v>
      </c>
      <c r="G202" s="3">
        <v>617</v>
      </c>
      <c r="H202" s="3">
        <v>0.57600000000000007</v>
      </c>
      <c r="I202" s="3" t="s">
        <v>6</v>
      </c>
      <c r="J202" s="3" t="b">
        <v>0</v>
      </c>
      <c r="K202" s="4" t="s">
        <v>24</v>
      </c>
      <c r="L202" s="3" t="s">
        <v>24</v>
      </c>
      <c r="M202" s="3" t="e">
        <f t="shared" si="6"/>
        <v>#VALUE!</v>
      </c>
      <c r="N202" s="3">
        <f t="shared" si="7"/>
        <v>0</v>
      </c>
      <c r="O202" s="8"/>
    </row>
    <row r="203" spans="2:15">
      <c r="B203">
        <v>9000198</v>
      </c>
      <c r="C203" s="2">
        <v>6505</v>
      </c>
      <c r="D203" s="5">
        <v>3.8399999999999997E-2</v>
      </c>
      <c r="E203" s="2" t="s">
        <v>23</v>
      </c>
      <c r="F203" s="2" t="s">
        <v>23</v>
      </c>
      <c r="G203" s="3">
        <v>775</v>
      </c>
      <c r="H203" s="3">
        <v>0.55999999999999994</v>
      </c>
      <c r="I203" s="3" t="s">
        <v>6</v>
      </c>
      <c r="J203" s="3" t="b">
        <v>0</v>
      </c>
      <c r="K203" s="4" t="s">
        <v>24</v>
      </c>
      <c r="L203" s="3" t="s">
        <v>24</v>
      </c>
      <c r="M203" s="3" t="e">
        <f t="shared" si="6"/>
        <v>#VALUE!</v>
      </c>
      <c r="N203" s="3">
        <f t="shared" si="7"/>
        <v>0</v>
      </c>
      <c r="O203" s="8"/>
    </row>
    <row r="204" spans="2:15">
      <c r="B204">
        <v>9000199</v>
      </c>
      <c r="C204" s="2">
        <v>106210</v>
      </c>
      <c r="D204" s="5">
        <v>2.3800000000000002E-2</v>
      </c>
      <c r="E204" s="2" t="s">
        <v>23</v>
      </c>
      <c r="F204" s="2" t="s">
        <v>23</v>
      </c>
      <c r="G204" s="3">
        <v>781</v>
      </c>
      <c r="H204" s="3">
        <v>0.77600000000000013</v>
      </c>
      <c r="I204" s="3" t="s">
        <v>6</v>
      </c>
      <c r="J204" s="3" t="b">
        <v>0</v>
      </c>
      <c r="K204" s="4" t="s">
        <v>24</v>
      </c>
      <c r="L204" s="3" t="s">
        <v>24</v>
      </c>
      <c r="M204" s="3" t="e">
        <f t="shared" si="6"/>
        <v>#VALUE!</v>
      </c>
      <c r="N204" s="3">
        <f t="shared" si="7"/>
        <v>0</v>
      </c>
      <c r="O204" s="8"/>
    </row>
    <row r="205" spans="2:15">
      <c r="B205">
        <v>9000200</v>
      </c>
      <c r="C205" s="2">
        <v>196036</v>
      </c>
      <c r="D205" s="5">
        <v>3.85E-2</v>
      </c>
      <c r="E205" s="2" t="s">
        <v>23</v>
      </c>
      <c r="F205" s="2" t="s">
        <v>23</v>
      </c>
      <c r="G205" s="3">
        <v>784</v>
      </c>
      <c r="H205" s="3">
        <v>0.28000000000000003</v>
      </c>
      <c r="I205" s="3" t="s">
        <v>6</v>
      </c>
      <c r="J205" s="3" t="b">
        <v>0</v>
      </c>
      <c r="K205" s="4" t="s">
        <v>24</v>
      </c>
      <c r="L205" s="3" t="s">
        <v>24</v>
      </c>
      <c r="M205" s="3" t="e">
        <f t="shared" si="6"/>
        <v>#VALUE!</v>
      </c>
      <c r="N205" s="3">
        <f t="shared" si="7"/>
        <v>0</v>
      </c>
      <c r="O205" s="8"/>
    </row>
    <row r="206" spans="2:15">
      <c r="B206">
        <v>9000201</v>
      </c>
      <c r="C206" s="2">
        <v>118660</v>
      </c>
      <c r="D206" s="5">
        <v>6.7100000000000007E-2</v>
      </c>
      <c r="E206" s="2" t="s">
        <v>23</v>
      </c>
      <c r="F206" s="2" t="s">
        <v>23</v>
      </c>
      <c r="G206" s="3">
        <v>781</v>
      </c>
      <c r="H206" s="3">
        <v>0.2</v>
      </c>
      <c r="I206" s="3" t="s">
        <v>6</v>
      </c>
      <c r="J206" s="3" t="b">
        <v>0</v>
      </c>
      <c r="K206" s="4" t="s">
        <v>24</v>
      </c>
      <c r="L206" s="3" t="s">
        <v>24</v>
      </c>
      <c r="M206" s="3" t="e">
        <f t="shared" si="6"/>
        <v>#VALUE!</v>
      </c>
      <c r="N206" s="3">
        <f t="shared" si="7"/>
        <v>0</v>
      </c>
      <c r="O206" s="8"/>
    </row>
    <row r="207" spans="2:15">
      <c r="B207">
        <v>9000202</v>
      </c>
      <c r="C207" s="2">
        <v>94372</v>
      </c>
      <c r="D207" s="5">
        <v>3.6600000000000001E-2</v>
      </c>
      <c r="E207" s="2" t="s">
        <v>23</v>
      </c>
      <c r="F207" s="2" t="s">
        <v>23</v>
      </c>
      <c r="G207" s="3">
        <v>647</v>
      </c>
      <c r="H207" s="3">
        <v>0.504</v>
      </c>
      <c r="I207" s="3" t="s">
        <v>6</v>
      </c>
      <c r="J207" s="3" t="b">
        <v>0</v>
      </c>
      <c r="K207" s="4" t="s">
        <v>24</v>
      </c>
      <c r="L207" s="3" t="s">
        <v>24</v>
      </c>
      <c r="M207" s="3" t="e">
        <f t="shared" si="6"/>
        <v>#VALUE!</v>
      </c>
      <c r="N207" s="3">
        <f t="shared" si="7"/>
        <v>0</v>
      </c>
      <c r="O207" s="8"/>
    </row>
    <row r="208" spans="2:15">
      <c r="B208">
        <v>9000203</v>
      </c>
      <c r="C208" s="2">
        <v>190709</v>
      </c>
      <c r="D208" s="5">
        <v>4.6800000000000001E-2</v>
      </c>
      <c r="E208" s="2" t="s">
        <v>23</v>
      </c>
      <c r="F208" s="2" t="s">
        <v>23</v>
      </c>
      <c r="G208" s="3">
        <v>781</v>
      </c>
      <c r="H208" s="3">
        <v>0.504</v>
      </c>
      <c r="I208" s="3" t="s">
        <v>6</v>
      </c>
      <c r="J208" s="3" t="b">
        <v>0</v>
      </c>
      <c r="K208" s="4" t="s">
        <v>24</v>
      </c>
      <c r="L208" s="3" t="s">
        <v>24</v>
      </c>
      <c r="M208" s="3" t="e">
        <f t="shared" si="6"/>
        <v>#VALUE!</v>
      </c>
      <c r="N208" s="3">
        <f t="shared" si="7"/>
        <v>0</v>
      </c>
      <c r="O208" s="8"/>
    </row>
    <row r="209" spans="2:15">
      <c r="B209">
        <v>9000204</v>
      </c>
      <c r="C209" s="2">
        <v>111094</v>
      </c>
      <c r="D209" s="5">
        <v>2.3599999999999999E-2</v>
      </c>
      <c r="E209" s="2" t="s">
        <v>23</v>
      </c>
      <c r="F209" s="2" t="s">
        <v>23</v>
      </c>
      <c r="G209" s="3">
        <v>707</v>
      </c>
      <c r="H209" s="3">
        <v>0.2</v>
      </c>
      <c r="I209" s="3" t="s">
        <v>6</v>
      </c>
      <c r="J209" s="3" t="b">
        <v>0</v>
      </c>
      <c r="K209" s="4" t="s">
        <v>24</v>
      </c>
      <c r="L209" s="3" t="s">
        <v>24</v>
      </c>
      <c r="M209" s="3" t="e">
        <f t="shared" si="6"/>
        <v>#VALUE!</v>
      </c>
      <c r="N209" s="3">
        <f t="shared" si="7"/>
        <v>0</v>
      </c>
      <c r="O209" s="8"/>
    </row>
    <row r="210" spans="2:15">
      <c r="B210">
        <v>9000205</v>
      </c>
      <c r="C210" s="2">
        <v>135306</v>
      </c>
      <c r="D210" s="5">
        <v>5.9499999999999997E-2</v>
      </c>
      <c r="E210" s="2" t="s">
        <v>23</v>
      </c>
      <c r="F210" s="2" t="s">
        <v>25</v>
      </c>
      <c r="G210" s="3">
        <v>798</v>
      </c>
      <c r="H210" s="3">
        <v>0.93</v>
      </c>
      <c r="I210" s="3" t="s">
        <v>6</v>
      </c>
      <c r="J210" s="3" t="b">
        <v>0</v>
      </c>
      <c r="K210" s="4" t="s">
        <v>24</v>
      </c>
      <c r="L210" s="3" t="s">
        <v>24</v>
      </c>
      <c r="M210" s="3" t="e">
        <f t="shared" si="6"/>
        <v>#VALUE!</v>
      </c>
      <c r="N210" s="3">
        <f t="shared" si="7"/>
        <v>0</v>
      </c>
      <c r="O210" s="8"/>
    </row>
    <row r="211" spans="2:15">
      <c r="B211">
        <v>9000206</v>
      </c>
      <c r="C211" s="2">
        <v>197279</v>
      </c>
      <c r="D211" s="5">
        <v>5.6599999999999998E-2</v>
      </c>
      <c r="E211" s="2" t="s">
        <v>23</v>
      </c>
      <c r="F211" s="2" t="s">
        <v>23</v>
      </c>
      <c r="G211" s="3">
        <v>635</v>
      </c>
      <c r="H211" s="3">
        <v>0.44800000000000006</v>
      </c>
      <c r="I211" s="3" t="s">
        <v>6</v>
      </c>
      <c r="J211" s="3" t="b">
        <v>0</v>
      </c>
      <c r="K211" s="4" t="s">
        <v>24</v>
      </c>
      <c r="L211" s="3" t="s">
        <v>24</v>
      </c>
      <c r="M211" s="3" t="e">
        <f t="shared" si="6"/>
        <v>#VALUE!</v>
      </c>
      <c r="N211" s="3">
        <f t="shared" si="7"/>
        <v>0</v>
      </c>
      <c r="O211" s="8"/>
    </row>
    <row r="212" spans="2:15">
      <c r="B212">
        <v>9000207</v>
      </c>
      <c r="C212" s="2">
        <v>167172</v>
      </c>
      <c r="D212" s="5">
        <v>3.9699999999999999E-2</v>
      </c>
      <c r="E212" s="2" t="s">
        <v>23</v>
      </c>
      <c r="F212" s="2" t="s">
        <v>23</v>
      </c>
      <c r="G212" s="3">
        <v>635</v>
      </c>
      <c r="H212" s="3">
        <v>0.55999999999999994</v>
      </c>
      <c r="I212" s="3" t="s">
        <v>6</v>
      </c>
      <c r="J212" s="3" t="b">
        <v>0</v>
      </c>
      <c r="K212" s="4" t="s">
        <v>24</v>
      </c>
      <c r="L212" s="3" t="s">
        <v>24</v>
      </c>
      <c r="M212" s="3" t="e">
        <f t="shared" si="6"/>
        <v>#VALUE!</v>
      </c>
      <c r="N212" s="3">
        <f t="shared" si="7"/>
        <v>0</v>
      </c>
      <c r="O212" s="8"/>
    </row>
    <row r="213" spans="2:15">
      <c r="B213">
        <v>9000208</v>
      </c>
      <c r="C213" s="2">
        <v>169023</v>
      </c>
      <c r="D213" s="5">
        <v>4.4299999999999999E-2</v>
      </c>
      <c r="E213" s="2" t="s">
        <v>23</v>
      </c>
      <c r="F213" s="2" t="s">
        <v>23</v>
      </c>
      <c r="G213" s="3">
        <v>677</v>
      </c>
      <c r="H213" s="3">
        <v>0.56800000000000006</v>
      </c>
      <c r="I213" s="3" t="s">
        <v>6</v>
      </c>
      <c r="J213" s="3" t="b">
        <v>0</v>
      </c>
      <c r="K213" s="4" t="s">
        <v>24</v>
      </c>
      <c r="L213" s="3" t="s">
        <v>24</v>
      </c>
      <c r="M213" s="3" t="e">
        <f t="shared" si="6"/>
        <v>#VALUE!</v>
      </c>
      <c r="N213" s="3">
        <f t="shared" si="7"/>
        <v>0</v>
      </c>
      <c r="O213" s="8"/>
    </row>
    <row r="214" spans="2:15">
      <c r="B214">
        <v>9000209</v>
      </c>
      <c r="C214" s="2">
        <v>65004</v>
      </c>
      <c r="D214" s="5">
        <v>4.0399999999999998E-2</v>
      </c>
      <c r="E214" s="2" t="s">
        <v>23</v>
      </c>
      <c r="F214" s="2" t="s">
        <v>23</v>
      </c>
      <c r="G214" s="3">
        <v>752</v>
      </c>
      <c r="H214" s="3">
        <v>0.23199999999999998</v>
      </c>
      <c r="I214" s="3" t="s">
        <v>6</v>
      </c>
      <c r="J214" s="3" t="b">
        <v>0</v>
      </c>
      <c r="K214" s="4" t="s">
        <v>24</v>
      </c>
      <c r="L214" s="3" t="s">
        <v>24</v>
      </c>
      <c r="M214" s="3" t="e">
        <f t="shared" si="6"/>
        <v>#VALUE!</v>
      </c>
      <c r="N214" s="3">
        <f t="shared" si="7"/>
        <v>0</v>
      </c>
      <c r="O214" s="8"/>
    </row>
    <row r="215" spans="2:15">
      <c r="B215">
        <v>9000210</v>
      </c>
      <c r="C215" s="2">
        <v>176569</v>
      </c>
      <c r="D215" s="5">
        <v>3.0599999999999999E-2</v>
      </c>
      <c r="E215" s="2" t="s">
        <v>23</v>
      </c>
      <c r="F215" s="2" t="s">
        <v>23</v>
      </c>
      <c r="G215" s="3">
        <v>671</v>
      </c>
      <c r="H215" s="3">
        <v>0.30400000000000005</v>
      </c>
      <c r="I215" s="3" t="s">
        <v>6</v>
      </c>
      <c r="J215" s="3" t="b">
        <v>0</v>
      </c>
      <c r="K215" s="4" t="s">
        <v>24</v>
      </c>
      <c r="L215" s="3" t="s">
        <v>24</v>
      </c>
      <c r="M215" s="3" t="e">
        <f t="shared" si="6"/>
        <v>#VALUE!</v>
      </c>
      <c r="N215" s="3">
        <f t="shared" si="7"/>
        <v>0</v>
      </c>
      <c r="O215" s="8"/>
    </row>
    <row r="216" spans="2:15">
      <c r="B216">
        <v>9000211</v>
      </c>
      <c r="C216" s="2">
        <v>168374</v>
      </c>
      <c r="D216" s="5">
        <v>3.4500000000000003E-2</v>
      </c>
      <c r="E216" s="2" t="s">
        <v>23</v>
      </c>
      <c r="F216" s="2" t="s">
        <v>23</v>
      </c>
      <c r="G216" s="3">
        <v>637</v>
      </c>
      <c r="H216" s="3">
        <v>0.2</v>
      </c>
      <c r="I216" s="3" t="s">
        <v>6</v>
      </c>
      <c r="J216" s="3" t="b">
        <v>0</v>
      </c>
      <c r="K216" s="4" t="s">
        <v>24</v>
      </c>
      <c r="L216" s="3" t="s">
        <v>24</v>
      </c>
      <c r="M216" s="3" t="e">
        <f t="shared" si="6"/>
        <v>#VALUE!</v>
      </c>
      <c r="N216" s="3">
        <f t="shared" si="7"/>
        <v>0</v>
      </c>
      <c r="O216" s="8"/>
    </row>
    <row r="217" spans="2:15">
      <c r="B217">
        <v>9000212</v>
      </c>
      <c r="C217" s="2">
        <v>21246</v>
      </c>
      <c r="D217" s="5">
        <v>3.8199999999999998E-2</v>
      </c>
      <c r="E217" s="2" t="s">
        <v>23</v>
      </c>
      <c r="F217" s="2" t="s">
        <v>23</v>
      </c>
      <c r="G217" s="3">
        <v>766</v>
      </c>
      <c r="H217" s="3">
        <v>0.52</v>
      </c>
      <c r="I217" s="3" t="s">
        <v>6</v>
      </c>
      <c r="J217" s="3" t="b">
        <v>0</v>
      </c>
      <c r="K217" s="4" t="s">
        <v>24</v>
      </c>
      <c r="L217" s="3" t="s">
        <v>24</v>
      </c>
      <c r="M217" s="3" t="e">
        <f t="shared" si="6"/>
        <v>#VALUE!</v>
      </c>
      <c r="N217" s="3">
        <f t="shared" si="7"/>
        <v>0</v>
      </c>
      <c r="O217" s="8"/>
    </row>
    <row r="218" spans="2:15">
      <c r="B218">
        <v>9000213</v>
      </c>
      <c r="C218" s="2">
        <v>70943</v>
      </c>
      <c r="D218" s="5">
        <v>5.11E-2</v>
      </c>
      <c r="E218" s="2" t="s">
        <v>23</v>
      </c>
      <c r="F218" s="2" t="s">
        <v>23</v>
      </c>
      <c r="G218" s="3">
        <v>668</v>
      </c>
      <c r="H218" s="3">
        <v>0.2</v>
      </c>
      <c r="I218" s="3" t="s">
        <v>6</v>
      </c>
      <c r="J218" s="3" t="b">
        <v>0</v>
      </c>
      <c r="K218" s="4" t="s">
        <v>24</v>
      </c>
      <c r="L218" s="3" t="s">
        <v>24</v>
      </c>
      <c r="M218" s="3" t="e">
        <f t="shared" si="6"/>
        <v>#VALUE!</v>
      </c>
      <c r="N218" s="3">
        <f t="shared" si="7"/>
        <v>0</v>
      </c>
      <c r="O218" s="8"/>
    </row>
    <row r="219" spans="2:15">
      <c r="B219">
        <v>9000214</v>
      </c>
      <c r="C219" s="2">
        <v>21223</v>
      </c>
      <c r="D219" s="5">
        <v>3.5099999999999999E-2</v>
      </c>
      <c r="E219" s="2" t="s">
        <v>23</v>
      </c>
      <c r="F219" s="2" t="s">
        <v>23</v>
      </c>
      <c r="G219" s="3">
        <v>638</v>
      </c>
      <c r="H219" s="3">
        <v>0.57600000000000007</v>
      </c>
      <c r="I219" s="3" t="s">
        <v>6</v>
      </c>
      <c r="J219" s="3" t="b">
        <v>0</v>
      </c>
      <c r="K219" s="4" t="s">
        <v>24</v>
      </c>
      <c r="L219" s="3" t="s">
        <v>24</v>
      </c>
      <c r="M219" s="3" t="e">
        <f t="shared" si="6"/>
        <v>#VALUE!</v>
      </c>
      <c r="N219" s="3">
        <f t="shared" si="7"/>
        <v>0</v>
      </c>
      <c r="O219" s="8"/>
    </row>
    <row r="220" spans="2:15">
      <c r="B220">
        <v>9000215</v>
      </c>
      <c r="C220" s="2">
        <v>192425</v>
      </c>
      <c r="D220" s="5">
        <v>2.23E-2</v>
      </c>
      <c r="E220" s="2" t="s">
        <v>23</v>
      </c>
      <c r="F220" s="2" t="s">
        <v>23</v>
      </c>
      <c r="G220" s="3">
        <v>796</v>
      </c>
      <c r="H220" s="3">
        <v>0.69600000000000006</v>
      </c>
      <c r="I220" s="3" t="s">
        <v>6</v>
      </c>
      <c r="J220" s="3" t="b">
        <v>0</v>
      </c>
      <c r="K220" s="4" t="s">
        <v>24</v>
      </c>
      <c r="L220" s="3" t="s">
        <v>24</v>
      </c>
      <c r="M220" s="3" t="e">
        <f t="shared" si="6"/>
        <v>#VALUE!</v>
      </c>
      <c r="N220" s="3">
        <f t="shared" si="7"/>
        <v>0</v>
      </c>
      <c r="O220" s="8"/>
    </row>
    <row r="221" spans="2:15">
      <c r="B221">
        <v>9000216</v>
      </c>
      <c r="C221" s="2">
        <v>133892</v>
      </c>
      <c r="D221" s="5">
        <v>2.3900000000000001E-2</v>
      </c>
      <c r="E221" s="2" t="s">
        <v>26</v>
      </c>
      <c r="F221" s="2" t="s">
        <v>27</v>
      </c>
      <c r="G221" s="3">
        <v>559.20000000000005</v>
      </c>
      <c r="H221" s="3">
        <v>0.67</v>
      </c>
      <c r="I221" s="3" t="s">
        <v>6</v>
      </c>
      <c r="J221" s="3" t="s">
        <v>24</v>
      </c>
      <c r="K221" s="4">
        <v>0.22</v>
      </c>
      <c r="L221" s="3">
        <v>6</v>
      </c>
      <c r="M221" s="3">
        <f t="shared" si="6"/>
        <v>0.20788046015507497</v>
      </c>
      <c r="N221" s="3">
        <f t="shared" si="7"/>
        <v>104435.76000000001</v>
      </c>
      <c r="O221" s="8"/>
    </row>
    <row r="222" spans="2:15">
      <c r="B222">
        <v>9000217</v>
      </c>
      <c r="C222" s="2">
        <v>159973</v>
      </c>
      <c r="D222" s="5">
        <v>2.0500000000000001E-2</v>
      </c>
      <c r="E222" s="2" t="s">
        <v>23</v>
      </c>
      <c r="F222" s="2" t="s">
        <v>23</v>
      </c>
      <c r="G222" s="3">
        <v>722</v>
      </c>
      <c r="H222" s="3">
        <v>0.2</v>
      </c>
      <c r="I222" s="3" t="s">
        <v>6</v>
      </c>
      <c r="J222" s="3" t="b">
        <v>0</v>
      </c>
      <c r="K222" s="4" t="s">
        <v>24</v>
      </c>
      <c r="L222" s="3" t="s">
        <v>24</v>
      </c>
      <c r="M222" s="3" t="e">
        <f t="shared" si="6"/>
        <v>#VALUE!</v>
      </c>
      <c r="N222" s="3">
        <f t="shared" si="7"/>
        <v>0</v>
      </c>
      <c r="O222" s="8"/>
    </row>
    <row r="223" spans="2:15">
      <c r="B223">
        <v>9000218</v>
      </c>
      <c r="C223" s="2">
        <v>59040</v>
      </c>
      <c r="D223" s="5">
        <v>5.8299999999999998E-2</v>
      </c>
      <c r="E223" s="2" t="s">
        <v>23</v>
      </c>
      <c r="F223" s="2" t="s">
        <v>23</v>
      </c>
      <c r="G223" s="3">
        <v>768</v>
      </c>
      <c r="H223" s="3">
        <v>0.2</v>
      </c>
      <c r="I223" s="3" t="s">
        <v>6</v>
      </c>
      <c r="J223" s="3" t="b">
        <v>0</v>
      </c>
      <c r="K223" s="4" t="s">
        <v>24</v>
      </c>
      <c r="L223" s="3" t="s">
        <v>24</v>
      </c>
      <c r="M223" s="3" t="e">
        <f t="shared" si="6"/>
        <v>#VALUE!</v>
      </c>
      <c r="N223" s="3">
        <f t="shared" si="7"/>
        <v>0</v>
      </c>
      <c r="O223" s="8"/>
    </row>
    <row r="224" spans="2:15">
      <c r="B224">
        <v>9000219</v>
      </c>
      <c r="C224" s="2">
        <v>182192</v>
      </c>
      <c r="D224" s="5">
        <v>5.0799999999999998E-2</v>
      </c>
      <c r="E224" s="2" t="s">
        <v>23</v>
      </c>
      <c r="F224" s="2" t="s">
        <v>23</v>
      </c>
      <c r="G224" s="3">
        <v>766</v>
      </c>
      <c r="H224" s="3">
        <v>0.51200000000000001</v>
      </c>
      <c r="I224" s="3" t="s">
        <v>6</v>
      </c>
      <c r="J224" s="3" t="b">
        <v>0</v>
      </c>
      <c r="K224" s="4" t="s">
        <v>24</v>
      </c>
      <c r="L224" s="3" t="s">
        <v>24</v>
      </c>
      <c r="M224" s="3" t="e">
        <f t="shared" si="6"/>
        <v>#VALUE!</v>
      </c>
      <c r="N224" s="3">
        <f t="shared" si="7"/>
        <v>0</v>
      </c>
      <c r="O224" s="8"/>
    </row>
    <row r="225" spans="2:15">
      <c r="B225">
        <v>9000220</v>
      </c>
      <c r="C225" s="2">
        <v>160161</v>
      </c>
      <c r="D225" s="5">
        <v>2.58E-2</v>
      </c>
      <c r="E225" s="2" t="s">
        <v>23</v>
      </c>
      <c r="F225" s="2" t="s">
        <v>23</v>
      </c>
      <c r="G225" s="3">
        <v>712</v>
      </c>
      <c r="H225" s="3">
        <v>0.57600000000000007</v>
      </c>
      <c r="I225" s="3" t="s">
        <v>6</v>
      </c>
      <c r="J225" s="3" t="b">
        <v>0</v>
      </c>
      <c r="K225" s="4" t="s">
        <v>24</v>
      </c>
      <c r="L225" s="3" t="s">
        <v>24</v>
      </c>
      <c r="M225" s="3" t="e">
        <f t="shared" si="6"/>
        <v>#VALUE!</v>
      </c>
      <c r="N225" s="3">
        <f t="shared" si="7"/>
        <v>0</v>
      </c>
      <c r="O225" s="8"/>
    </row>
    <row r="226" spans="2:15">
      <c r="B226">
        <v>9000221</v>
      </c>
      <c r="C226" s="2">
        <v>114287</v>
      </c>
      <c r="D226" s="5">
        <v>6.08E-2</v>
      </c>
      <c r="E226" s="2" t="s">
        <v>23</v>
      </c>
      <c r="F226" s="2" t="s">
        <v>23</v>
      </c>
      <c r="G226" s="3">
        <v>766</v>
      </c>
      <c r="H226" s="3">
        <v>0.2</v>
      </c>
      <c r="I226" s="3" t="s">
        <v>6</v>
      </c>
      <c r="J226" s="3" t="b">
        <v>0</v>
      </c>
      <c r="K226" s="4" t="s">
        <v>24</v>
      </c>
      <c r="L226" s="3" t="s">
        <v>24</v>
      </c>
      <c r="M226" s="3" t="e">
        <f t="shared" si="6"/>
        <v>#VALUE!</v>
      </c>
      <c r="N226" s="3">
        <f t="shared" si="7"/>
        <v>0</v>
      </c>
      <c r="O226" s="8"/>
    </row>
    <row r="227" spans="2:15">
      <c r="B227">
        <v>9000222</v>
      </c>
      <c r="C227" s="2">
        <v>162885</v>
      </c>
      <c r="D227" s="5">
        <v>6.7000000000000004E-2</v>
      </c>
      <c r="E227" s="2" t="s">
        <v>23</v>
      </c>
      <c r="F227" s="2" t="s">
        <v>23</v>
      </c>
      <c r="G227" s="3">
        <v>778</v>
      </c>
      <c r="H227" s="3">
        <v>0.35199999999999998</v>
      </c>
      <c r="I227" s="3" t="s">
        <v>6</v>
      </c>
      <c r="J227" s="3" t="b">
        <v>0</v>
      </c>
      <c r="K227" s="4" t="s">
        <v>24</v>
      </c>
      <c r="L227" s="3" t="s">
        <v>24</v>
      </c>
      <c r="M227" s="3" t="e">
        <f t="shared" si="6"/>
        <v>#VALUE!</v>
      </c>
      <c r="N227" s="3">
        <f t="shared" si="7"/>
        <v>0</v>
      </c>
      <c r="O227" s="8"/>
    </row>
    <row r="228" spans="2:15">
      <c r="B228">
        <v>9000223</v>
      </c>
      <c r="C228" s="2">
        <v>52786</v>
      </c>
      <c r="D228" s="5">
        <v>2.9600000000000001E-2</v>
      </c>
      <c r="E228" s="2" t="s">
        <v>23</v>
      </c>
      <c r="F228" s="2" t="s">
        <v>23</v>
      </c>
      <c r="G228" s="3">
        <v>675</v>
      </c>
      <c r="H228" s="3">
        <v>0.52800000000000014</v>
      </c>
      <c r="I228" s="3" t="s">
        <v>6</v>
      </c>
      <c r="J228" s="3" t="b">
        <v>0</v>
      </c>
      <c r="K228" s="4" t="s">
        <v>24</v>
      </c>
      <c r="L228" s="3" t="s">
        <v>24</v>
      </c>
      <c r="M228" s="3" t="e">
        <f t="shared" si="6"/>
        <v>#VALUE!</v>
      </c>
      <c r="N228" s="3">
        <f t="shared" si="7"/>
        <v>0</v>
      </c>
      <c r="O228" s="8"/>
    </row>
    <row r="229" spans="2:15">
      <c r="B229">
        <v>9000224</v>
      </c>
      <c r="C229" s="2">
        <v>68283</v>
      </c>
      <c r="D229" s="5">
        <v>2.2599999999999999E-2</v>
      </c>
      <c r="E229" s="2" t="s">
        <v>23</v>
      </c>
      <c r="F229" s="2" t="s">
        <v>23</v>
      </c>
      <c r="G229" s="3">
        <v>767</v>
      </c>
      <c r="H229" s="3">
        <v>0.2</v>
      </c>
      <c r="I229" s="3" t="s">
        <v>6</v>
      </c>
      <c r="J229" s="3" t="b">
        <v>0</v>
      </c>
      <c r="K229" s="4" t="s">
        <v>24</v>
      </c>
      <c r="L229" s="3" t="s">
        <v>24</v>
      </c>
      <c r="M229" s="3" t="e">
        <f t="shared" si="6"/>
        <v>#VALUE!</v>
      </c>
      <c r="N229" s="3">
        <f t="shared" si="7"/>
        <v>0</v>
      </c>
      <c r="O229" s="8"/>
    </row>
    <row r="230" spans="2:15">
      <c r="B230">
        <v>9000225</v>
      </c>
      <c r="C230" s="2">
        <v>40977</v>
      </c>
      <c r="D230" s="5">
        <v>6.8199999999999997E-2</v>
      </c>
      <c r="E230" s="2" t="s">
        <v>23</v>
      </c>
      <c r="F230" s="2" t="s">
        <v>23</v>
      </c>
      <c r="G230" s="3">
        <v>657</v>
      </c>
      <c r="H230" s="3">
        <v>0.31200000000000006</v>
      </c>
      <c r="I230" s="3" t="s">
        <v>6</v>
      </c>
      <c r="J230" s="3" t="b">
        <v>0</v>
      </c>
      <c r="K230" s="4" t="s">
        <v>24</v>
      </c>
      <c r="L230" s="3" t="s">
        <v>24</v>
      </c>
      <c r="M230" s="3" t="e">
        <f t="shared" si="6"/>
        <v>#VALUE!</v>
      </c>
      <c r="N230" s="3">
        <f t="shared" si="7"/>
        <v>0</v>
      </c>
      <c r="O230" s="8"/>
    </row>
    <row r="231" spans="2:15">
      <c r="B231">
        <v>9000226</v>
      </c>
      <c r="C231" s="2">
        <v>193648</v>
      </c>
      <c r="D231" s="5">
        <v>5.1200000000000002E-2</v>
      </c>
      <c r="E231" s="2" t="s">
        <v>23</v>
      </c>
      <c r="F231" s="2" t="s">
        <v>23</v>
      </c>
      <c r="G231" s="3">
        <v>758</v>
      </c>
      <c r="H231" s="3">
        <v>0.23199999999999998</v>
      </c>
      <c r="I231" s="3" t="s">
        <v>6</v>
      </c>
      <c r="J231" s="3" t="b">
        <v>0</v>
      </c>
      <c r="K231" s="4" t="s">
        <v>24</v>
      </c>
      <c r="L231" s="3" t="s">
        <v>24</v>
      </c>
      <c r="M231" s="3" t="e">
        <f t="shared" si="6"/>
        <v>#VALUE!</v>
      </c>
      <c r="N231" s="3">
        <f t="shared" si="7"/>
        <v>0</v>
      </c>
      <c r="O231" s="8"/>
    </row>
    <row r="232" spans="2:15">
      <c r="B232">
        <v>9000227</v>
      </c>
      <c r="C232" s="2">
        <v>85223</v>
      </c>
      <c r="D232" s="5">
        <v>3.49E-2</v>
      </c>
      <c r="E232" s="2" t="s">
        <v>23</v>
      </c>
      <c r="F232" s="2" t="s">
        <v>23</v>
      </c>
      <c r="G232" s="3">
        <v>775</v>
      </c>
      <c r="H232" s="3">
        <v>0.69600000000000006</v>
      </c>
      <c r="I232" s="3" t="s">
        <v>6</v>
      </c>
      <c r="J232" s="3" t="b">
        <v>0</v>
      </c>
      <c r="K232" s="4" t="s">
        <v>24</v>
      </c>
      <c r="L232" s="3" t="s">
        <v>24</v>
      </c>
      <c r="M232" s="3" t="e">
        <f t="shared" si="6"/>
        <v>#VALUE!</v>
      </c>
      <c r="N232" s="3">
        <f t="shared" si="7"/>
        <v>0</v>
      </c>
      <c r="O232" s="8"/>
    </row>
    <row r="233" spans="2:15">
      <c r="B233">
        <v>9000228</v>
      </c>
      <c r="C233" s="2">
        <v>146880</v>
      </c>
      <c r="D233" s="5">
        <v>5.6899999999999999E-2</v>
      </c>
      <c r="E233" s="2" t="s">
        <v>23</v>
      </c>
      <c r="F233" s="2" t="s">
        <v>25</v>
      </c>
      <c r="G233" s="3">
        <v>786</v>
      </c>
      <c r="H233" s="3">
        <v>0.98999999999999988</v>
      </c>
      <c r="I233" s="3" t="s">
        <v>6</v>
      </c>
      <c r="J233" s="3" t="b">
        <v>0</v>
      </c>
      <c r="K233" s="4" t="s">
        <v>24</v>
      </c>
      <c r="L233" s="3" t="s">
        <v>24</v>
      </c>
      <c r="M233" s="3" t="e">
        <f t="shared" si="6"/>
        <v>#VALUE!</v>
      </c>
      <c r="N233" s="3">
        <f t="shared" si="7"/>
        <v>0</v>
      </c>
      <c r="O233" s="8"/>
    </row>
    <row r="234" spans="2:15">
      <c r="B234">
        <v>9000229</v>
      </c>
      <c r="C234" s="2">
        <v>54733</v>
      </c>
      <c r="D234" s="5">
        <v>6.1899999999999997E-2</v>
      </c>
      <c r="E234" s="2" t="s">
        <v>23</v>
      </c>
      <c r="F234" s="2" t="s">
        <v>23</v>
      </c>
      <c r="G234" s="3">
        <v>698</v>
      </c>
      <c r="H234" s="3">
        <v>0.78400000000000014</v>
      </c>
      <c r="I234" s="3" t="s">
        <v>6</v>
      </c>
      <c r="J234" s="3" t="b">
        <v>0</v>
      </c>
      <c r="K234" s="4" t="s">
        <v>24</v>
      </c>
      <c r="L234" s="3" t="s">
        <v>24</v>
      </c>
      <c r="M234" s="3" t="e">
        <f t="shared" si="6"/>
        <v>#VALUE!</v>
      </c>
      <c r="N234" s="3">
        <f t="shared" si="7"/>
        <v>0</v>
      </c>
      <c r="O234" s="8"/>
    </row>
    <row r="235" spans="2:15">
      <c r="B235">
        <v>9000230</v>
      </c>
      <c r="C235" s="2">
        <v>199805</v>
      </c>
      <c r="D235" s="5">
        <v>4.82E-2</v>
      </c>
      <c r="E235" s="2" t="s">
        <v>23</v>
      </c>
      <c r="F235" s="2" t="s">
        <v>23</v>
      </c>
      <c r="G235" s="3">
        <v>628</v>
      </c>
      <c r="H235" s="3">
        <v>0.68</v>
      </c>
      <c r="I235" s="3" t="s">
        <v>6</v>
      </c>
      <c r="J235" s="3" t="b">
        <v>0</v>
      </c>
      <c r="K235" s="4" t="s">
        <v>24</v>
      </c>
      <c r="L235" s="3" t="s">
        <v>24</v>
      </c>
      <c r="M235" s="3" t="e">
        <f t="shared" si="6"/>
        <v>#VALUE!</v>
      </c>
      <c r="N235" s="3">
        <f t="shared" si="7"/>
        <v>0</v>
      </c>
      <c r="O235" s="8"/>
    </row>
    <row r="236" spans="2:15">
      <c r="B236">
        <v>9000231</v>
      </c>
      <c r="C236" s="2">
        <v>37550</v>
      </c>
      <c r="D236" s="5">
        <v>5.0999999999999997E-2</v>
      </c>
      <c r="E236" s="2" t="s">
        <v>23</v>
      </c>
      <c r="F236" s="2" t="s">
        <v>23</v>
      </c>
      <c r="G236" s="3">
        <v>609</v>
      </c>
      <c r="H236" s="3">
        <v>0.2</v>
      </c>
      <c r="I236" s="3" t="s">
        <v>6</v>
      </c>
      <c r="J236" s="3" t="b">
        <v>0</v>
      </c>
      <c r="K236" s="4" t="s">
        <v>24</v>
      </c>
      <c r="L236" s="3" t="s">
        <v>24</v>
      </c>
      <c r="M236" s="3" t="e">
        <f t="shared" si="6"/>
        <v>#VALUE!</v>
      </c>
      <c r="N236" s="3">
        <f t="shared" si="7"/>
        <v>0</v>
      </c>
      <c r="O236" s="8"/>
    </row>
    <row r="237" spans="2:15">
      <c r="B237">
        <v>9000232</v>
      </c>
      <c r="C237" s="2">
        <v>164426</v>
      </c>
      <c r="D237" s="5">
        <v>4.7199999999999999E-2</v>
      </c>
      <c r="E237" s="2" t="s">
        <v>23</v>
      </c>
      <c r="F237" s="2" t="s">
        <v>23</v>
      </c>
      <c r="G237" s="3">
        <v>759</v>
      </c>
      <c r="H237" s="3">
        <v>0.68800000000000006</v>
      </c>
      <c r="I237" s="3" t="s">
        <v>6</v>
      </c>
      <c r="J237" s="3" t="b">
        <v>0</v>
      </c>
      <c r="K237" s="4" t="s">
        <v>24</v>
      </c>
      <c r="L237" s="3" t="s">
        <v>24</v>
      </c>
      <c r="M237" s="3" t="e">
        <f t="shared" si="6"/>
        <v>#VALUE!</v>
      </c>
      <c r="N237" s="3">
        <f t="shared" si="7"/>
        <v>0</v>
      </c>
      <c r="O237" s="8"/>
    </row>
    <row r="238" spans="2:15">
      <c r="B238">
        <v>9000233</v>
      </c>
      <c r="C238" s="2">
        <v>147117</v>
      </c>
      <c r="D238" s="5">
        <v>3.6299999999999999E-2</v>
      </c>
      <c r="E238" s="2" t="s">
        <v>23</v>
      </c>
      <c r="F238" s="2" t="s">
        <v>23</v>
      </c>
      <c r="G238" s="3">
        <v>788</v>
      </c>
      <c r="H238" s="3">
        <v>0.49600000000000011</v>
      </c>
      <c r="I238" s="3" t="s">
        <v>6</v>
      </c>
      <c r="J238" s="3" t="b">
        <v>0</v>
      </c>
      <c r="K238" s="4" t="s">
        <v>24</v>
      </c>
      <c r="L238" s="3" t="s">
        <v>24</v>
      </c>
      <c r="M238" s="3" t="e">
        <f t="shared" si="6"/>
        <v>#VALUE!</v>
      </c>
      <c r="N238" s="3">
        <f t="shared" si="7"/>
        <v>0</v>
      </c>
      <c r="O238" s="8"/>
    </row>
    <row r="239" spans="2:15">
      <c r="B239">
        <v>9000234</v>
      </c>
      <c r="C239" s="2">
        <v>89968</v>
      </c>
      <c r="D239" s="5">
        <v>5.3900000000000003E-2</v>
      </c>
      <c r="E239" s="2" t="s">
        <v>23</v>
      </c>
      <c r="F239" s="2" t="s">
        <v>23</v>
      </c>
      <c r="G239" s="3">
        <v>799</v>
      </c>
      <c r="H239" s="3">
        <v>0.2</v>
      </c>
      <c r="I239" s="3" t="s">
        <v>6</v>
      </c>
      <c r="J239" s="3" t="b">
        <v>0</v>
      </c>
      <c r="K239" s="4" t="s">
        <v>24</v>
      </c>
      <c r="L239" s="3" t="s">
        <v>24</v>
      </c>
      <c r="M239" s="3" t="e">
        <f t="shared" si="6"/>
        <v>#VALUE!</v>
      </c>
      <c r="N239" s="3">
        <f t="shared" si="7"/>
        <v>0</v>
      </c>
      <c r="O239" s="8"/>
    </row>
    <row r="240" spans="2:15">
      <c r="B240">
        <v>9000235</v>
      </c>
      <c r="C240" s="2">
        <v>72856</v>
      </c>
      <c r="D240" s="5">
        <v>2.6100000000000002E-2</v>
      </c>
      <c r="E240" s="2" t="s">
        <v>23</v>
      </c>
      <c r="F240" s="2" t="s">
        <v>23</v>
      </c>
      <c r="G240" s="3">
        <v>744</v>
      </c>
      <c r="H240" s="3">
        <v>0.65600000000000003</v>
      </c>
      <c r="I240" s="3" t="s">
        <v>6</v>
      </c>
      <c r="J240" s="3" t="b">
        <v>0</v>
      </c>
      <c r="K240" s="4" t="s">
        <v>24</v>
      </c>
      <c r="L240" s="3" t="s">
        <v>24</v>
      </c>
      <c r="M240" s="3" t="e">
        <f t="shared" si="6"/>
        <v>#VALUE!</v>
      </c>
      <c r="N240" s="3">
        <f t="shared" si="7"/>
        <v>0</v>
      </c>
      <c r="O240" s="8"/>
    </row>
    <row r="241" spans="2:15">
      <c r="B241">
        <v>9000236</v>
      </c>
      <c r="C241" s="2">
        <v>142892</v>
      </c>
      <c r="D241" s="5">
        <v>3.7400000000000003E-2</v>
      </c>
      <c r="E241" s="2" t="s">
        <v>23</v>
      </c>
      <c r="F241" s="2" t="s">
        <v>23</v>
      </c>
      <c r="G241" s="3">
        <v>709</v>
      </c>
      <c r="H241" s="3">
        <v>0.2</v>
      </c>
      <c r="I241" s="3" t="s">
        <v>6</v>
      </c>
      <c r="J241" s="3" t="b">
        <v>0</v>
      </c>
      <c r="K241" s="4" t="s">
        <v>24</v>
      </c>
      <c r="L241" s="3" t="s">
        <v>24</v>
      </c>
      <c r="M241" s="3" t="e">
        <f t="shared" si="6"/>
        <v>#VALUE!</v>
      </c>
      <c r="N241" s="3">
        <f t="shared" si="7"/>
        <v>0</v>
      </c>
      <c r="O241" s="8"/>
    </row>
    <row r="242" spans="2:15">
      <c r="B242">
        <v>9000237</v>
      </c>
      <c r="C242" s="2">
        <v>168707</v>
      </c>
      <c r="D242" s="5">
        <v>4.9099999999999998E-2</v>
      </c>
      <c r="E242" s="2" t="s">
        <v>23</v>
      </c>
      <c r="F242" s="2" t="s">
        <v>23</v>
      </c>
      <c r="G242" s="3">
        <v>639</v>
      </c>
      <c r="H242" s="3">
        <v>0.20800000000000007</v>
      </c>
      <c r="I242" s="3" t="s">
        <v>6</v>
      </c>
      <c r="J242" s="3" t="b">
        <v>0</v>
      </c>
      <c r="K242" s="4" t="s">
        <v>24</v>
      </c>
      <c r="L242" s="3" t="s">
        <v>24</v>
      </c>
      <c r="M242" s="3" t="e">
        <f t="shared" si="6"/>
        <v>#VALUE!</v>
      </c>
      <c r="N242" s="3">
        <f t="shared" si="7"/>
        <v>0</v>
      </c>
      <c r="O242" s="8"/>
    </row>
    <row r="243" spans="2:15">
      <c r="B243">
        <v>9000238</v>
      </c>
      <c r="C243" s="2">
        <v>84349</v>
      </c>
      <c r="D243" s="5">
        <v>4.65E-2</v>
      </c>
      <c r="E243" s="2" t="s">
        <v>23</v>
      </c>
      <c r="F243" s="2" t="s">
        <v>23</v>
      </c>
      <c r="G243" s="3">
        <v>727</v>
      </c>
      <c r="H243" s="3">
        <v>0.6</v>
      </c>
      <c r="I243" s="3" t="s">
        <v>6</v>
      </c>
      <c r="J243" s="3" t="b">
        <v>0</v>
      </c>
      <c r="K243" s="4" t="s">
        <v>24</v>
      </c>
      <c r="L243" s="3" t="s">
        <v>24</v>
      </c>
      <c r="M243" s="3" t="e">
        <f t="shared" si="6"/>
        <v>#VALUE!</v>
      </c>
      <c r="N243" s="3">
        <f t="shared" si="7"/>
        <v>0</v>
      </c>
      <c r="O243" s="8"/>
    </row>
    <row r="244" spans="2:15">
      <c r="B244">
        <v>9000239</v>
      </c>
      <c r="C244" s="2">
        <v>171449</v>
      </c>
      <c r="D244" s="5">
        <v>5.3199999999999997E-2</v>
      </c>
      <c r="E244" s="2" t="s">
        <v>23</v>
      </c>
      <c r="F244" s="2" t="s">
        <v>23</v>
      </c>
      <c r="G244" s="3">
        <v>786</v>
      </c>
      <c r="H244" s="3">
        <v>0.54400000000000004</v>
      </c>
      <c r="I244" s="3" t="s">
        <v>6</v>
      </c>
      <c r="J244" s="3" t="b">
        <v>0</v>
      </c>
      <c r="K244" s="4" t="s">
        <v>24</v>
      </c>
      <c r="L244" s="3" t="s">
        <v>24</v>
      </c>
      <c r="M244" s="3" t="e">
        <f t="shared" si="6"/>
        <v>#VALUE!</v>
      </c>
      <c r="N244" s="3">
        <f t="shared" si="7"/>
        <v>0</v>
      </c>
      <c r="O244" s="8"/>
    </row>
    <row r="245" spans="2:15">
      <c r="B245">
        <v>9000240</v>
      </c>
      <c r="C245" s="2">
        <v>109857</v>
      </c>
      <c r="D245" s="5">
        <v>3.2000000000000001E-2</v>
      </c>
      <c r="E245" s="2" t="s">
        <v>23</v>
      </c>
      <c r="F245" s="2" t="s">
        <v>23</v>
      </c>
      <c r="G245" s="3">
        <v>739</v>
      </c>
      <c r="H245" s="3">
        <v>0.54400000000000004</v>
      </c>
      <c r="I245" s="3" t="s">
        <v>6</v>
      </c>
      <c r="J245" s="3" t="b">
        <v>0</v>
      </c>
      <c r="K245" s="4" t="s">
        <v>24</v>
      </c>
      <c r="L245" s="3" t="s">
        <v>24</v>
      </c>
      <c r="M245" s="3" t="e">
        <f t="shared" si="6"/>
        <v>#VALUE!</v>
      </c>
      <c r="N245" s="3">
        <f t="shared" si="7"/>
        <v>0</v>
      </c>
      <c r="O245" s="8"/>
    </row>
    <row r="246" spans="2:15">
      <c r="B246">
        <v>9000241</v>
      </c>
      <c r="C246" s="2">
        <v>53277</v>
      </c>
      <c r="D246" s="5">
        <v>3.95E-2</v>
      </c>
      <c r="E246" s="2" t="s">
        <v>23</v>
      </c>
      <c r="F246" s="2" t="s">
        <v>23</v>
      </c>
      <c r="G246" s="3">
        <v>656</v>
      </c>
      <c r="H246" s="3">
        <v>0.3680000000000001</v>
      </c>
      <c r="I246" s="3" t="s">
        <v>6</v>
      </c>
      <c r="J246" s="3" t="b">
        <v>0</v>
      </c>
      <c r="K246" s="4" t="s">
        <v>24</v>
      </c>
      <c r="L246" s="3" t="s">
        <v>24</v>
      </c>
      <c r="M246" s="3" t="e">
        <f t="shared" si="6"/>
        <v>#VALUE!</v>
      </c>
      <c r="N246" s="3">
        <f t="shared" si="7"/>
        <v>0</v>
      </c>
      <c r="O246" s="8"/>
    </row>
    <row r="247" spans="2:15">
      <c r="B247">
        <v>9000242</v>
      </c>
      <c r="C247" s="2">
        <v>32793</v>
      </c>
      <c r="D247" s="5">
        <v>5.0299999999999997E-2</v>
      </c>
      <c r="E247" s="2" t="s">
        <v>23</v>
      </c>
      <c r="F247" s="2" t="s">
        <v>23</v>
      </c>
      <c r="G247" s="3">
        <v>615</v>
      </c>
      <c r="H247" s="3">
        <v>0.4880000000000001</v>
      </c>
      <c r="I247" s="3" t="s">
        <v>6</v>
      </c>
      <c r="J247" s="3" t="b">
        <v>0</v>
      </c>
      <c r="K247" s="4" t="s">
        <v>24</v>
      </c>
      <c r="L247" s="3" t="s">
        <v>24</v>
      </c>
      <c r="M247" s="3" t="e">
        <f t="shared" si="6"/>
        <v>#VALUE!</v>
      </c>
      <c r="N247" s="3">
        <f t="shared" si="7"/>
        <v>0</v>
      </c>
      <c r="O247" s="8"/>
    </row>
    <row r="248" spans="2:15">
      <c r="B248">
        <v>9000243</v>
      </c>
      <c r="C248" s="2">
        <v>144390</v>
      </c>
      <c r="D248" s="5">
        <v>4.9500000000000002E-2</v>
      </c>
      <c r="E248" s="2" t="s">
        <v>23</v>
      </c>
      <c r="F248" s="2" t="s">
        <v>23</v>
      </c>
      <c r="G248" s="3">
        <v>623</v>
      </c>
      <c r="H248" s="3">
        <v>0.2</v>
      </c>
      <c r="I248" s="3" t="s">
        <v>6</v>
      </c>
      <c r="J248" s="3" t="b">
        <v>0</v>
      </c>
      <c r="K248" s="4" t="s">
        <v>24</v>
      </c>
      <c r="L248" s="3" t="s">
        <v>24</v>
      </c>
      <c r="M248" s="3" t="e">
        <f t="shared" si="6"/>
        <v>#VALUE!</v>
      </c>
      <c r="N248" s="3">
        <f t="shared" si="7"/>
        <v>0</v>
      </c>
      <c r="O248" s="8"/>
    </row>
    <row r="249" spans="2:15">
      <c r="B249">
        <v>9000244</v>
      </c>
      <c r="C249" s="2">
        <v>56867</v>
      </c>
      <c r="D249" s="5">
        <v>4.19E-2</v>
      </c>
      <c r="E249" s="2" t="s">
        <v>23</v>
      </c>
      <c r="F249" s="2" t="s">
        <v>23</v>
      </c>
      <c r="G249" s="3">
        <v>602</v>
      </c>
      <c r="H249" s="3">
        <v>0.39200000000000002</v>
      </c>
      <c r="I249" s="3" t="s">
        <v>6</v>
      </c>
      <c r="J249" s="3" t="b">
        <v>0</v>
      </c>
      <c r="K249" s="4" t="s">
        <v>24</v>
      </c>
      <c r="L249" s="3" t="s">
        <v>24</v>
      </c>
      <c r="M249" s="3" t="e">
        <f t="shared" si="6"/>
        <v>#VALUE!</v>
      </c>
      <c r="N249" s="3">
        <f t="shared" si="7"/>
        <v>0</v>
      </c>
      <c r="O249" s="8"/>
    </row>
    <row r="250" spans="2:15">
      <c r="B250">
        <v>9000245</v>
      </c>
      <c r="C250" s="2">
        <v>91379</v>
      </c>
      <c r="D250" s="5">
        <v>6.9400000000000003E-2</v>
      </c>
      <c r="E250" s="2" t="s">
        <v>23</v>
      </c>
      <c r="F250" s="2" t="s">
        <v>23</v>
      </c>
      <c r="G250" s="3">
        <v>771</v>
      </c>
      <c r="H250" s="3">
        <v>0.34400000000000008</v>
      </c>
      <c r="I250" s="3" t="s">
        <v>6</v>
      </c>
      <c r="J250" s="3" t="b">
        <v>0</v>
      </c>
      <c r="K250" s="4" t="s">
        <v>24</v>
      </c>
      <c r="L250" s="3" t="s">
        <v>24</v>
      </c>
      <c r="M250" s="3" t="e">
        <f t="shared" si="6"/>
        <v>#VALUE!</v>
      </c>
      <c r="N250" s="3">
        <f t="shared" si="7"/>
        <v>0</v>
      </c>
      <c r="O250" s="8"/>
    </row>
    <row r="251" spans="2:15">
      <c r="B251">
        <v>9000246</v>
      </c>
      <c r="C251" s="2">
        <v>104150</v>
      </c>
      <c r="D251" s="5">
        <v>6.93E-2</v>
      </c>
      <c r="E251" s="2" t="s">
        <v>23</v>
      </c>
      <c r="F251" s="2" t="s">
        <v>23</v>
      </c>
      <c r="G251" s="3">
        <v>787</v>
      </c>
      <c r="H251" s="3">
        <v>0.7599999999999999</v>
      </c>
      <c r="I251" s="3" t="s">
        <v>6</v>
      </c>
      <c r="J251" s="3" t="b">
        <v>0</v>
      </c>
      <c r="K251" s="4" t="s">
        <v>24</v>
      </c>
      <c r="L251" s="3" t="s">
        <v>24</v>
      </c>
      <c r="M251" s="3" t="e">
        <f t="shared" si="6"/>
        <v>#VALUE!</v>
      </c>
      <c r="N251" s="3">
        <f t="shared" si="7"/>
        <v>0</v>
      </c>
      <c r="O251" s="8"/>
    </row>
    <row r="252" spans="2:15">
      <c r="B252">
        <v>9000247</v>
      </c>
      <c r="C252" s="2">
        <v>173724</v>
      </c>
      <c r="D252" s="5">
        <v>4.9500000000000002E-2</v>
      </c>
      <c r="E252" s="2" t="s">
        <v>23</v>
      </c>
      <c r="F252" s="2" t="s">
        <v>23</v>
      </c>
      <c r="G252" s="3">
        <v>604</v>
      </c>
      <c r="H252" s="3">
        <v>0.2</v>
      </c>
      <c r="I252" s="3" t="s">
        <v>6</v>
      </c>
      <c r="J252" s="3" t="b">
        <v>0</v>
      </c>
      <c r="K252" s="4" t="s">
        <v>24</v>
      </c>
      <c r="L252" s="3" t="s">
        <v>24</v>
      </c>
      <c r="M252" s="3" t="e">
        <f t="shared" si="6"/>
        <v>#VALUE!</v>
      </c>
      <c r="N252" s="3">
        <f t="shared" si="7"/>
        <v>0</v>
      </c>
      <c r="O252" s="8"/>
    </row>
    <row r="253" spans="2:15">
      <c r="B253">
        <v>9000248</v>
      </c>
      <c r="C253" s="2">
        <v>159709</v>
      </c>
      <c r="D253" s="5">
        <v>3.4799999999999998E-2</v>
      </c>
      <c r="E253" s="2" t="s">
        <v>23</v>
      </c>
      <c r="F253" s="2" t="s">
        <v>23</v>
      </c>
      <c r="G253" s="3">
        <v>798</v>
      </c>
      <c r="H253" s="3">
        <v>0.7360000000000001</v>
      </c>
      <c r="I253" s="3" t="s">
        <v>6</v>
      </c>
      <c r="J253" s="3" t="b">
        <v>0</v>
      </c>
      <c r="K253" s="4" t="s">
        <v>24</v>
      </c>
      <c r="L253" s="3" t="s">
        <v>24</v>
      </c>
      <c r="M253" s="3" t="e">
        <f t="shared" si="6"/>
        <v>#VALUE!</v>
      </c>
      <c r="N253" s="3">
        <f t="shared" si="7"/>
        <v>0</v>
      </c>
      <c r="O253" s="8"/>
    </row>
    <row r="254" spans="2:15">
      <c r="B254">
        <v>9000249</v>
      </c>
      <c r="C254" s="2">
        <v>130554</v>
      </c>
      <c r="D254" s="5">
        <v>4.6600000000000003E-2</v>
      </c>
      <c r="E254" s="2" t="s">
        <v>23</v>
      </c>
      <c r="F254" s="2" t="s">
        <v>23</v>
      </c>
      <c r="G254" s="3">
        <v>650</v>
      </c>
      <c r="H254" s="3">
        <v>0.29600000000000004</v>
      </c>
      <c r="I254" s="3" t="s">
        <v>6</v>
      </c>
      <c r="J254" s="3" t="b">
        <v>0</v>
      </c>
      <c r="K254" s="4" t="s">
        <v>24</v>
      </c>
      <c r="L254" s="3" t="s">
        <v>24</v>
      </c>
      <c r="M254" s="3" t="e">
        <f t="shared" si="6"/>
        <v>#VALUE!</v>
      </c>
      <c r="N254" s="3">
        <f t="shared" si="7"/>
        <v>0</v>
      </c>
      <c r="O254" s="8"/>
    </row>
    <row r="255" spans="2:15">
      <c r="B255">
        <v>9000250</v>
      </c>
      <c r="C255" s="2">
        <v>51429</v>
      </c>
      <c r="D255" s="5">
        <v>2.6100000000000002E-2</v>
      </c>
      <c r="E255" s="2" t="s">
        <v>23</v>
      </c>
      <c r="F255" s="2" t="s">
        <v>23</v>
      </c>
      <c r="G255" s="3">
        <v>714</v>
      </c>
      <c r="H255" s="3">
        <v>0.32799999999999996</v>
      </c>
      <c r="I255" s="3" t="s">
        <v>6</v>
      </c>
      <c r="J255" s="3" t="b">
        <v>0</v>
      </c>
      <c r="K255" s="4" t="s">
        <v>24</v>
      </c>
      <c r="L255" s="3" t="s">
        <v>24</v>
      </c>
      <c r="M255" s="3" t="e">
        <f t="shared" si="6"/>
        <v>#VALUE!</v>
      </c>
      <c r="N255" s="3">
        <f t="shared" si="7"/>
        <v>0</v>
      </c>
      <c r="O255" s="8"/>
    </row>
    <row r="256" spans="2:15">
      <c r="B256">
        <v>9000251</v>
      </c>
      <c r="C256" s="2">
        <v>125045</v>
      </c>
      <c r="D256" s="5">
        <v>5.9200000000000003E-2</v>
      </c>
      <c r="E256" s="2" t="s">
        <v>23</v>
      </c>
      <c r="F256" s="2" t="s">
        <v>23</v>
      </c>
      <c r="G256" s="3">
        <v>792</v>
      </c>
      <c r="H256" s="3">
        <v>0.71200000000000008</v>
      </c>
      <c r="I256" s="3" t="s">
        <v>6</v>
      </c>
      <c r="J256" s="3" t="b">
        <v>0</v>
      </c>
      <c r="K256" s="4" t="s">
        <v>24</v>
      </c>
      <c r="L256" s="3" t="s">
        <v>24</v>
      </c>
      <c r="M256" s="3" t="e">
        <f t="shared" si="6"/>
        <v>#VALUE!</v>
      </c>
      <c r="N256" s="3">
        <f t="shared" si="7"/>
        <v>0</v>
      </c>
      <c r="O256" s="8"/>
    </row>
    <row r="257" spans="2:15">
      <c r="B257">
        <v>9000252</v>
      </c>
      <c r="C257" s="2">
        <v>92452</v>
      </c>
      <c r="D257" s="5">
        <v>6.1600000000000002E-2</v>
      </c>
      <c r="E257" s="2" t="s">
        <v>23</v>
      </c>
      <c r="F257" s="2" t="s">
        <v>23</v>
      </c>
      <c r="G257" s="3">
        <v>679</v>
      </c>
      <c r="H257" s="3">
        <v>0.20800000000000007</v>
      </c>
      <c r="I257" s="3" t="s">
        <v>6</v>
      </c>
      <c r="J257" s="3" t="b">
        <v>0</v>
      </c>
      <c r="K257" s="4" t="s">
        <v>24</v>
      </c>
      <c r="L257" s="3" t="s">
        <v>24</v>
      </c>
      <c r="M257" s="3" t="e">
        <f t="shared" si="6"/>
        <v>#VALUE!</v>
      </c>
      <c r="N257" s="3">
        <f t="shared" si="7"/>
        <v>0</v>
      </c>
      <c r="O257" s="8"/>
    </row>
    <row r="258" spans="2:15">
      <c r="B258">
        <v>9000253</v>
      </c>
      <c r="C258" s="2">
        <v>80396</v>
      </c>
      <c r="D258" s="5">
        <v>6.4899999999999999E-2</v>
      </c>
      <c r="E258" s="2" t="s">
        <v>23</v>
      </c>
      <c r="F258" s="2" t="s">
        <v>23</v>
      </c>
      <c r="G258" s="3">
        <v>649</v>
      </c>
      <c r="H258" s="3">
        <v>0.22400000000000009</v>
      </c>
      <c r="I258" s="3" t="s">
        <v>6</v>
      </c>
      <c r="J258" s="3" t="b">
        <v>0</v>
      </c>
      <c r="K258" s="4" t="s">
        <v>24</v>
      </c>
      <c r="L258" s="3" t="s">
        <v>24</v>
      </c>
      <c r="M258" s="3" t="e">
        <f t="shared" si="6"/>
        <v>#VALUE!</v>
      </c>
      <c r="N258" s="3">
        <f t="shared" si="7"/>
        <v>0</v>
      </c>
      <c r="O258" s="8"/>
    </row>
    <row r="259" spans="2:15">
      <c r="B259">
        <v>9000254</v>
      </c>
      <c r="C259" s="2">
        <v>51651</v>
      </c>
      <c r="D259" s="5">
        <v>2.9600000000000001E-2</v>
      </c>
      <c r="E259" s="2" t="s">
        <v>23</v>
      </c>
      <c r="F259" s="2" t="s">
        <v>23</v>
      </c>
      <c r="G259" s="3">
        <v>614</v>
      </c>
      <c r="H259" s="3">
        <v>0.34400000000000008</v>
      </c>
      <c r="I259" s="3" t="s">
        <v>6</v>
      </c>
      <c r="J259" s="3" t="b">
        <v>0</v>
      </c>
      <c r="K259" s="4" t="s">
        <v>24</v>
      </c>
      <c r="L259" s="3" t="s">
        <v>24</v>
      </c>
      <c r="M259" s="3" t="e">
        <f t="shared" si="6"/>
        <v>#VALUE!</v>
      </c>
      <c r="N259" s="3">
        <f t="shared" si="7"/>
        <v>0</v>
      </c>
      <c r="O259" s="8"/>
    </row>
    <row r="260" spans="2:15">
      <c r="B260">
        <v>9000255</v>
      </c>
      <c r="C260" s="2">
        <v>104318</v>
      </c>
      <c r="D260" s="5">
        <v>3.04E-2</v>
      </c>
      <c r="E260" s="2" t="s">
        <v>23</v>
      </c>
      <c r="F260" s="2" t="s">
        <v>23</v>
      </c>
      <c r="G260" s="3">
        <v>705</v>
      </c>
      <c r="H260" s="3">
        <v>0.40800000000000014</v>
      </c>
      <c r="I260" s="3" t="s">
        <v>6</v>
      </c>
      <c r="J260" s="3" t="b">
        <v>0</v>
      </c>
      <c r="K260" s="4" t="s">
        <v>24</v>
      </c>
      <c r="L260" s="3" t="s">
        <v>24</v>
      </c>
      <c r="M260" s="3" t="e">
        <f t="shared" si="6"/>
        <v>#VALUE!</v>
      </c>
      <c r="N260" s="3">
        <f t="shared" si="7"/>
        <v>0</v>
      </c>
      <c r="O260" s="8"/>
    </row>
    <row r="261" spans="2:15">
      <c r="B261">
        <v>9000256</v>
      </c>
      <c r="C261" s="2">
        <v>181016</v>
      </c>
      <c r="D261" s="5">
        <v>6.1800000000000001E-2</v>
      </c>
      <c r="E261" s="2" t="s">
        <v>23</v>
      </c>
      <c r="F261" s="2" t="s">
        <v>23</v>
      </c>
      <c r="G261" s="3">
        <v>633</v>
      </c>
      <c r="H261" s="3">
        <v>0.75200000000000011</v>
      </c>
      <c r="I261" s="3" t="s">
        <v>6</v>
      </c>
      <c r="J261" s="3" t="b">
        <v>0</v>
      </c>
      <c r="K261" s="4" t="s">
        <v>24</v>
      </c>
      <c r="L261" s="3" t="s">
        <v>24</v>
      </c>
      <c r="M261" s="3" t="e">
        <f t="shared" si="6"/>
        <v>#VALUE!</v>
      </c>
      <c r="N261" s="3">
        <f t="shared" si="7"/>
        <v>0</v>
      </c>
      <c r="O261" s="8"/>
    </row>
    <row r="262" spans="2:15">
      <c r="B262">
        <v>9000257</v>
      </c>
      <c r="C262" s="2">
        <v>59476</v>
      </c>
      <c r="D262" s="5">
        <v>4.9700000000000001E-2</v>
      </c>
      <c r="E262" s="2" t="s">
        <v>23</v>
      </c>
      <c r="F262" s="2" t="s">
        <v>23</v>
      </c>
      <c r="G262" s="3">
        <v>759</v>
      </c>
      <c r="H262" s="3">
        <v>0.2</v>
      </c>
      <c r="I262" s="3" t="s">
        <v>6</v>
      </c>
      <c r="J262" s="3" t="b">
        <v>0</v>
      </c>
      <c r="K262" s="4" t="s">
        <v>24</v>
      </c>
      <c r="L262" s="3" t="s">
        <v>24</v>
      </c>
      <c r="M262" s="3" t="e">
        <f t="shared" ref="M262:M325" si="8">IF(ISBLANK(J262), "", K262 / (1 + 0.12)^(L262/12))</f>
        <v>#VALUE!</v>
      </c>
      <c r="N262" s="3">
        <f t="shared" ref="N262:N325" si="9">IF(F262="defaulted", C262 * (1 - K262), 0)</f>
        <v>0</v>
      </c>
      <c r="O262" s="8"/>
    </row>
    <row r="263" spans="2:15">
      <c r="B263">
        <v>9000258</v>
      </c>
      <c r="C263" s="2">
        <v>188037</v>
      </c>
      <c r="D263" s="5">
        <v>2.3300000000000001E-2</v>
      </c>
      <c r="E263" s="2" t="s">
        <v>23</v>
      </c>
      <c r="F263" s="2" t="s">
        <v>23</v>
      </c>
      <c r="G263" s="3">
        <v>729</v>
      </c>
      <c r="H263" s="3">
        <v>0.2</v>
      </c>
      <c r="I263" s="3" t="s">
        <v>6</v>
      </c>
      <c r="J263" s="3" t="b">
        <v>0</v>
      </c>
      <c r="K263" s="4" t="s">
        <v>24</v>
      </c>
      <c r="L263" s="3" t="s">
        <v>24</v>
      </c>
      <c r="M263" s="3" t="e">
        <f t="shared" si="8"/>
        <v>#VALUE!</v>
      </c>
      <c r="N263" s="3">
        <f t="shared" si="9"/>
        <v>0</v>
      </c>
      <c r="O263" s="8"/>
    </row>
    <row r="264" spans="2:15">
      <c r="B264">
        <v>9000259</v>
      </c>
      <c r="C264" s="2">
        <v>99344</v>
      </c>
      <c r="D264" s="5">
        <v>3.5099999999999999E-2</v>
      </c>
      <c r="E264" s="2" t="s">
        <v>23</v>
      </c>
      <c r="F264" s="2" t="s">
        <v>23</v>
      </c>
      <c r="G264" s="3">
        <v>676</v>
      </c>
      <c r="H264" s="3">
        <v>0.2</v>
      </c>
      <c r="I264" s="3" t="s">
        <v>6</v>
      </c>
      <c r="J264" s="3" t="b">
        <v>0</v>
      </c>
      <c r="K264" s="4" t="s">
        <v>24</v>
      </c>
      <c r="L264" s="3" t="s">
        <v>24</v>
      </c>
      <c r="M264" s="3" t="e">
        <f t="shared" si="8"/>
        <v>#VALUE!</v>
      </c>
      <c r="N264" s="3">
        <f t="shared" si="9"/>
        <v>0</v>
      </c>
      <c r="O264" s="8"/>
    </row>
    <row r="265" spans="2:15">
      <c r="B265">
        <v>9000260</v>
      </c>
      <c r="C265" s="2">
        <v>97380</v>
      </c>
      <c r="D265" s="5">
        <v>4.07E-2</v>
      </c>
      <c r="E265" s="2" t="s">
        <v>23</v>
      </c>
      <c r="F265" s="2" t="s">
        <v>23</v>
      </c>
      <c r="G265" s="3">
        <v>697</v>
      </c>
      <c r="H265" s="3">
        <v>0.78400000000000014</v>
      </c>
      <c r="I265" s="3" t="s">
        <v>6</v>
      </c>
      <c r="J265" s="3" t="b">
        <v>0</v>
      </c>
      <c r="K265" s="4" t="s">
        <v>24</v>
      </c>
      <c r="L265" s="3" t="s">
        <v>24</v>
      </c>
      <c r="M265" s="3" t="e">
        <f t="shared" si="8"/>
        <v>#VALUE!</v>
      </c>
      <c r="N265" s="3">
        <f t="shared" si="9"/>
        <v>0</v>
      </c>
      <c r="O265" s="8"/>
    </row>
    <row r="266" spans="2:15">
      <c r="B266">
        <v>9000261</v>
      </c>
      <c r="C266" s="2">
        <v>72468</v>
      </c>
      <c r="D266" s="5">
        <v>6.0999999999999999E-2</v>
      </c>
      <c r="E266" s="2" t="s">
        <v>23</v>
      </c>
      <c r="F266" s="2" t="s">
        <v>23</v>
      </c>
      <c r="G266" s="3">
        <v>766</v>
      </c>
      <c r="H266" s="3">
        <v>0.54400000000000004</v>
      </c>
      <c r="I266" s="3" t="s">
        <v>6</v>
      </c>
      <c r="J266" s="3" t="b">
        <v>0</v>
      </c>
      <c r="K266" s="4" t="s">
        <v>24</v>
      </c>
      <c r="L266" s="3" t="s">
        <v>24</v>
      </c>
      <c r="M266" s="3" t="e">
        <f t="shared" si="8"/>
        <v>#VALUE!</v>
      </c>
      <c r="N266" s="3">
        <f t="shared" si="9"/>
        <v>0</v>
      </c>
      <c r="O266" s="8"/>
    </row>
    <row r="267" spans="2:15">
      <c r="B267">
        <v>9000262</v>
      </c>
      <c r="C267" s="2">
        <v>10743</v>
      </c>
      <c r="D267" s="5">
        <v>5.5E-2</v>
      </c>
      <c r="E267" s="2" t="s">
        <v>23</v>
      </c>
      <c r="F267" s="2" t="s">
        <v>23</v>
      </c>
      <c r="G267" s="3">
        <v>741</v>
      </c>
      <c r="H267" s="3">
        <v>0.68</v>
      </c>
      <c r="I267" s="3" t="s">
        <v>6</v>
      </c>
      <c r="J267" s="3" t="b">
        <v>0</v>
      </c>
      <c r="K267" s="4" t="s">
        <v>24</v>
      </c>
      <c r="L267" s="3" t="s">
        <v>24</v>
      </c>
      <c r="M267" s="3" t="e">
        <f t="shared" si="8"/>
        <v>#VALUE!</v>
      </c>
      <c r="N267" s="3">
        <f t="shared" si="9"/>
        <v>0</v>
      </c>
      <c r="O267" s="8"/>
    </row>
    <row r="268" spans="2:15">
      <c r="B268">
        <v>9000263</v>
      </c>
      <c r="C268" s="2">
        <v>34545</v>
      </c>
      <c r="D268" s="5">
        <v>6.5100000000000005E-2</v>
      </c>
      <c r="E268" s="2" t="s">
        <v>23</v>
      </c>
      <c r="F268" s="2" t="s">
        <v>23</v>
      </c>
      <c r="G268" s="3">
        <v>705</v>
      </c>
      <c r="H268" s="3">
        <v>0.75200000000000011</v>
      </c>
      <c r="I268" s="3" t="s">
        <v>6</v>
      </c>
      <c r="J268" s="3" t="b">
        <v>0</v>
      </c>
      <c r="K268" s="4" t="s">
        <v>24</v>
      </c>
      <c r="L268" s="3" t="s">
        <v>24</v>
      </c>
      <c r="M268" s="3" t="e">
        <f t="shared" si="8"/>
        <v>#VALUE!</v>
      </c>
      <c r="N268" s="3">
        <f t="shared" si="9"/>
        <v>0</v>
      </c>
      <c r="O268" s="8"/>
    </row>
    <row r="269" spans="2:15">
      <c r="B269">
        <v>9000264</v>
      </c>
      <c r="C269" s="2">
        <v>37627</v>
      </c>
      <c r="D269" s="5">
        <v>3.4799999999999998E-2</v>
      </c>
      <c r="E269" s="2" t="s">
        <v>23</v>
      </c>
      <c r="F269" s="2" t="s">
        <v>23</v>
      </c>
      <c r="G269" s="3">
        <v>705</v>
      </c>
      <c r="H269" s="3">
        <v>0.33600000000000008</v>
      </c>
      <c r="I269" s="3" t="s">
        <v>6</v>
      </c>
      <c r="J269" s="3" t="b">
        <v>0</v>
      </c>
      <c r="K269" s="4" t="s">
        <v>24</v>
      </c>
      <c r="L269" s="3" t="s">
        <v>24</v>
      </c>
      <c r="M269" s="3" t="e">
        <f t="shared" si="8"/>
        <v>#VALUE!</v>
      </c>
      <c r="N269" s="3">
        <f t="shared" si="9"/>
        <v>0</v>
      </c>
      <c r="O269" s="8"/>
    </row>
    <row r="270" spans="2:15">
      <c r="B270">
        <v>9000265</v>
      </c>
      <c r="C270" s="2">
        <v>83300</v>
      </c>
      <c r="D270" s="5">
        <v>5.6000000000000001E-2</v>
      </c>
      <c r="E270" s="2" t="s">
        <v>23</v>
      </c>
      <c r="F270" s="2" t="s">
        <v>23</v>
      </c>
      <c r="G270" s="3">
        <v>800</v>
      </c>
      <c r="H270" s="3">
        <v>0.39200000000000002</v>
      </c>
      <c r="I270" s="3" t="s">
        <v>6</v>
      </c>
      <c r="J270" s="3" t="b">
        <v>0</v>
      </c>
      <c r="K270" s="4" t="s">
        <v>24</v>
      </c>
      <c r="L270" s="3" t="s">
        <v>24</v>
      </c>
      <c r="M270" s="3" t="e">
        <f t="shared" si="8"/>
        <v>#VALUE!</v>
      </c>
      <c r="N270" s="3">
        <f t="shared" si="9"/>
        <v>0</v>
      </c>
      <c r="O270" s="8"/>
    </row>
    <row r="271" spans="2:15">
      <c r="B271">
        <v>9000266</v>
      </c>
      <c r="C271" s="2">
        <v>144387</v>
      </c>
      <c r="D271" s="5">
        <v>4.9799999999999997E-2</v>
      </c>
      <c r="E271" s="2" t="s">
        <v>23</v>
      </c>
      <c r="F271" s="2" t="s">
        <v>25</v>
      </c>
      <c r="G271" s="3">
        <v>627</v>
      </c>
      <c r="H271" s="3">
        <v>1.1000000000000001</v>
      </c>
      <c r="I271" s="3" t="s">
        <v>6</v>
      </c>
      <c r="J271" s="3" t="b">
        <v>0</v>
      </c>
      <c r="K271" s="4" t="s">
        <v>24</v>
      </c>
      <c r="L271" s="3" t="s">
        <v>24</v>
      </c>
      <c r="M271" s="3" t="e">
        <f t="shared" si="8"/>
        <v>#VALUE!</v>
      </c>
      <c r="N271" s="3">
        <f t="shared" si="9"/>
        <v>0</v>
      </c>
      <c r="O271" s="8"/>
    </row>
    <row r="272" spans="2:15">
      <c r="B272">
        <v>9000267</v>
      </c>
      <c r="C272" s="2">
        <v>149181</v>
      </c>
      <c r="D272" s="5">
        <v>6.1400000000000003E-2</v>
      </c>
      <c r="E272" s="2" t="s">
        <v>23</v>
      </c>
      <c r="F272" s="2" t="s">
        <v>23</v>
      </c>
      <c r="G272" s="3">
        <v>753</v>
      </c>
      <c r="H272" s="3">
        <v>0.39200000000000002</v>
      </c>
      <c r="I272" s="3" t="s">
        <v>6</v>
      </c>
      <c r="J272" s="3" t="b">
        <v>0</v>
      </c>
      <c r="K272" s="4" t="s">
        <v>24</v>
      </c>
      <c r="L272" s="3" t="s">
        <v>24</v>
      </c>
      <c r="M272" s="3" t="e">
        <f t="shared" si="8"/>
        <v>#VALUE!</v>
      </c>
      <c r="N272" s="3">
        <f t="shared" si="9"/>
        <v>0</v>
      </c>
      <c r="O272" s="8"/>
    </row>
    <row r="273" spans="2:15">
      <c r="B273">
        <v>9000268</v>
      </c>
      <c r="C273" s="2">
        <v>161977</v>
      </c>
      <c r="D273" s="5">
        <v>4.8000000000000001E-2</v>
      </c>
      <c r="E273" s="2" t="s">
        <v>23</v>
      </c>
      <c r="F273" s="2" t="s">
        <v>23</v>
      </c>
      <c r="G273" s="3">
        <v>698</v>
      </c>
      <c r="H273" s="3">
        <v>0.2</v>
      </c>
      <c r="I273" s="3" t="s">
        <v>6</v>
      </c>
      <c r="J273" s="3" t="b">
        <v>0</v>
      </c>
      <c r="K273" s="4" t="s">
        <v>24</v>
      </c>
      <c r="L273" s="3" t="s">
        <v>24</v>
      </c>
      <c r="M273" s="3" t="e">
        <f t="shared" si="8"/>
        <v>#VALUE!</v>
      </c>
      <c r="N273" s="3">
        <f t="shared" si="9"/>
        <v>0</v>
      </c>
      <c r="O273" s="8"/>
    </row>
    <row r="274" spans="2:15">
      <c r="B274">
        <v>9000269</v>
      </c>
      <c r="C274" s="2">
        <v>86884</v>
      </c>
      <c r="D274" s="5">
        <v>3.5299999999999998E-2</v>
      </c>
      <c r="E274" s="2" t="s">
        <v>23</v>
      </c>
      <c r="F274" s="2" t="s">
        <v>23</v>
      </c>
      <c r="G274" s="3">
        <v>784</v>
      </c>
      <c r="H274" s="3">
        <v>0.52800000000000014</v>
      </c>
      <c r="I274" s="3" t="s">
        <v>6</v>
      </c>
      <c r="J274" s="3" t="b">
        <v>0</v>
      </c>
      <c r="K274" s="4" t="s">
        <v>24</v>
      </c>
      <c r="L274" s="3" t="s">
        <v>24</v>
      </c>
      <c r="M274" s="3" t="e">
        <f t="shared" si="8"/>
        <v>#VALUE!</v>
      </c>
      <c r="N274" s="3">
        <f t="shared" si="9"/>
        <v>0</v>
      </c>
      <c r="O274" s="8"/>
    </row>
    <row r="275" spans="2:15">
      <c r="B275">
        <v>9000270</v>
      </c>
      <c r="C275" s="2">
        <v>188621</v>
      </c>
      <c r="D275" s="5">
        <v>4.3200000000000002E-2</v>
      </c>
      <c r="E275" s="2" t="s">
        <v>23</v>
      </c>
      <c r="F275" s="2" t="s">
        <v>23</v>
      </c>
      <c r="G275" s="3">
        <v>696</v>
      </c>
      <c r="H275" s="3">
        <v>0.65600000000000003</v>
      </c>
      <c r="I275" s="3" t="s">
        <v>6</v>
      </c>
      <c r="J275" s="3" t="b">
        <v>0</v>
      </c>
      <c r="K275" s="4" t="s">
        <v>24</v>
      </c>
      <c r="L275" s="3" t="s">
        <v>24</v>
      </c>
      <c r="M275" s="3" t="e">
        <f t="shared" si="8"/>
        <v>#VALUE!</v>
      </c>
      <c r="N275" s="3">
        <f t="shared" si="9"/>
        <v>0</v>
      </c>
      <c r="O275" s="8"/>
    </row>
    <row r="276" spans="2:15">
      <c r="B276">
        <v>9000271</v>
      </c>
      <c r="C276" s="2">
        <v>80723</v>
      </c>
      <c r="D276" s="5">
        <v>3.4500000000000003E-2</v>
      </c>
      <c r="E276" s="2" t="s">
        <v>23</v>
      </c>
      <c r="F276" s="2" t="s">
        <v>23</v>
      </c>
      <c r="G276" s="3">
        <v>723</v>
      </c>
      <c r="H276" s="3">
        <v>0.72000000000000008</v>
      </c>
      <c r="I276" s="3" t="s">
        <v>6</v>
      </c>
      <c r="J276" s="3" t="b">
        <v>0</v>
      </c>
      <c r="K276" s="4" t="s">
        <v>24</v>
      </c>
      <c r="L276" s="3" t="s">
        <v>24</v>
      </c>
      <c r="M276" s="3" t="e">
        <f t="shared" si="8"/>
        <v>#VALUE!</v>
      </c>
      <c r="N276" s="3">
        <f t="shared" si="9"/>
        <v>0</v>
      </c>
      <c r="O276" s="8"/>
    </row>
    <row r="277" spans="2:15">
      <c r="B277">
        <v>9000272</v>
      </c>
      <c r="C277" s="2">
        <v>158628</v>
      </c>
      <c r="D277" s="5">
        <v>2.7900000000000001E-2</v>
      </c>
      <c r="E277" s="2" t="s">
        <v>23</v>
      </c>
      <c r="F277" s="2" t="s">
        <v>23</v>
      </c>
      <c r="G277" s="3">
        <v>613</v>
      </c>
      <c r="H277" s="3">
        <v>0.2</v>
      </c>
      <c r="I277" s="3" t="s">
        <v>6</v>
      </c>
      <c r="J277" s="3" t="b">
        <v>0</v>
      </c>
      <c r="K277" s="4" t="s">
        <v>24</v>
      </c>
      <c r="L277" s="3" t="s">
        <v>24</v>
      </c>
      <c r="M277" s="3" t="e">
        <f t="shared" si="8"/>
        <v>#VALUE!</v>
      </c>
      <c r="N277" s="3">
        <f t="shared" si="9"/>
        <v>0</v>
      </c>
      <c r="O277" s="8"/>
    </row>
    <row r="278" spans="2:15">
      <c r="B278">
        <v>9000273</v>
      </c>
      <c r="C278" s="2">
        <v>143191</v>
      </c>
      <c r="D278" s="5">
        <v>2.9499999999999998E-2</v>
      </c>
      <c r="E278" s="2" t="s">
        <v>23</v>
      </c>
      <c r="F278" s="2" t="s">
        <v>23</v>
      </c>
      <c r="G278" s="3">
        <v>753</v>
      </c>
      <c r="H278" s="3">
        <v>0.2</v>
      </c>
      <c r="I278" s="3" t="s">
        <v>6</v>
      </c>
      <c r="J278" s="3" t="b">
        <v>0</v>
      </c>
      <c r="K278" s="4" t="s">
        <v>24</v>
      </c>
      <c r="L278" s="3" t="s">
        <v>24</v>
      </c>
      <c r="M278" s="3" t="e">
        <f t="shared" si="8"/>
        <v>#VALUE!</v>
      </c>
      <c r="N278" s="3">
        <f t="shared" si="9"/>
        <v>0</v>
      </c>
      <c r="O278" s="8"/>
    </row>
    <row r="279" spans="2:15">
      <c r="B279">
        <v>9000274</v>
      </c>
      <c r="C279" s="2">
        <v>154958</v>
      </c>
      <c r="D279" s="5">
        <v>0.05</v>
      </c>
      <c r="E279" s="2" t="s">
        <v>23</v>
      </c>
      <c r="F279" s="2" t="s">
        <v>23</v>
      </c>
      <c r="G279" s="3">
        <v>677</v>
      </c>
      <c r="H279" s="3">
        <v>0.504</v>
      </c>
      <c r="I279" s="3" t="s">
        <v>6</v>
      </c>
      <c r="J279" s="3" t="b">
        <v>0</v>
      </c>
      <c r="K279" s="4" t="s">
        <v>24</v>
      </c>
      <c r="L279" s="3" t="s">
        <v>24</v>
      </c>
      <c r="M279" s="3" t="e">
        <f t="shared" si="8"/>
        <v>#VALUE!</v>
      </c>
      <c r="N279" s="3">
        <f t="shared" si="9"/>
        <v>0</v>
      </c>
      <c r="O279" s="8"/>
    </row>
    <row r="280" spans="2:15">
      <c r="B280">
        <v>9000275</v>
      </c>
      <c r="C280" s="2">
        <v>72657</v>
      </c>
      <c r="D280" s="5">
        <v>5.3400000000000003E-2</v>
      </c>
      <c r="E280" s="2" t="s">
        <v>23</v>
      </c>
      <c r="F280" s="2" t="s">
        <v>23</v>
      </c>
      <c r="G280" s="3">
        <v>781</v>
      </c>
      <c r="H280" s="3">
        <v>0.2</v>
      </c>
      <c r="I280" s="3" t="s">
        <v>6</v>
      </c>
      <c r="J280" s="3" t="b">
        <v>0</v>
      </c>
      <c r="K280" s="4" t="s">
        <v>24</v>
      </c>
      <c r="L280" s="3" t="s">
        <v>24</v>
      </c>
      <c r="M280" s="3" t="e">
        <f t="shared" si="8"/>
        <v>#VALUE!</v>
      </c>
      <c r="N280" s="3">
        <f t="shared" si="9"/>
        <v>0</v>
      </c>
      <c r="O280" s="8"/>
    </row>
    <row r="281" spans="2:15">
      <c r="B281">
        <v>9000276</v>
      </c>
      <c r="C281" s="2">
        <v>193713</v>
      </c>
      <c r="D281" s="5">
        <v>4.99E-2</v>
      </c>
      <c r="E281" s="2" t="s">
        <v>23</v>
      </c>
      <c r="F281" s="2" t="s">
        <v>25</v>
      </c>
      <c r="G281" s="3">
        <v>677</v>
      </c>
      <c r="H281" s="3">
        <v>0.2</v>
      </c>
      <c r="I281" s="3" t="s">
        <v>6</v>
      </c>
      <c r="J281" s="3" t="b">
        <v>0</v>
      </c>
      <c r="K281" s="4" t="s">
        <v>24</v>
      </c>
      <c r="L281" s="3" t="s">
        <v>24</v>
      </c>
      <c r="M281" s="3" t="e">
        <f t="shared" si="8"/>
        <v>#VALUE!</v>
      </c>
      <c r="N281" s="3">
        <f t="shared" si="9"/>
        <v>0</v>
      </c>
      <c r="O281" s="8"/>
    </row>
    <row r="282" spans="2:15">
      <c r="B282">
        <v>9000277</v>
      </c>
      <c r="C282" s="2">
        <v>49128</v>
      </c>
      <c r="D282" s="5">
        <v>5.3600000000000002E-2</v>
      </c>
      <c r="E282" s="2" t="s">
        <v>23</v>
      </c>
      <c r="F282" s="2" t="s">
        <v>23</v>
      </c>
      <c r="G282" s="3">
        <v>722</v>
      </c>
      <c r="H282" s="3">
        <v>0.79199999999999993</v>
      </c>
      <c r="I282" s="3" t="s">
        <v>6</v>
      </c>
      <c r="J282" s="3" t="b">
        <v>0</v>
      </c>
      <c r="K282" s="4" t="s">
        <v>24</v>
      </c>
      <c r="L282" s="3" t="s">
        <v>24</v>
      </c>
      <c r="M282" s="3" t="e">
        <f t="shared" si="8"/>
        <v>#VALUE!</v>
      </c>
      <c r="N282" s="3">
        <f t="shared" si="9"/>
        <v>0</v>
      </c>
      <c r="O282" s="8"/>
    </row>
    <row r="283" spans="2:15">
      <c r="B283">
        <v>9000278</v>
      </c>
      <c r="C283" s="2">
        <v>186560</v>
      </c>
      <c r="D283" s="5">
        <v>4.7899999999999998E-2</v>
      </c>
      <c r="E283" s="2" t="s">
        <v>23</v>
      </c>
      <c r="F283" s="2" t="s">
        <v>23</v>
      </c>
      <c r="G283" s="3">
        <v>668</v>
      </c>
      <c r="H283" s="3">
        <v>0.66400000000000003</v>
      </c>
      <c r="I283" s="3" t="s">
        <v>6</v>
      </c>
      <c r="J283" s="3" t="b">
        <v>0</v>
      </c>
      <c r="K283" s="4" t="s">
        <v>24</v>
      </c>
      <c r="L283" s="3" t="s">
        <v>24</v>
      </c>
      <c r="M283" s="3" t="e">
        <f t="shared" si="8"/>
        <v>#VALUE!</v>
      </c>
      <c r="N283" s="3">
        <f t="shared" si="9"/>
        <v>0</v>
      </c>
      <c r="O283" s="8"/>
    </row>
    <row r="284" spans="2:15">
      <c r="B284">
        <v>9000279</v>
      </c>
      <c r="C284" s="2">
        <v>111033</v>
      </c>
      <c r="D284" s="5">
        <v>5.2600000000000001E-2</v>
      </c>
      <c r="E284" s="2" t="s">
        <v>23</v>
      </c>
      <c r="F284" s="2" t="s">
        <v>23</v>
      </c>
      <c r="G284" s="3">
        <v>652</v>
      </c>
      <c r="H284" s="3">
        <v>0.64800000000000002</v>
      </c>
      <c r="I284" s="3" t="s">
        <v>6</v>
      </c>
      <c r="J284" s="3" t="b">
        <v>0</v>
      </c>
      <c r="K284" s="4" t="s">
        <v>24</v>
      </c>
      <c r="L284" s="3" t="s">
        <v>24</v>
      </c>
      <c r="M284" s="3" t="e">
        <f t="shared" si="8"/>
        <v>#VALUE!</v>
      </c>
      <c r="N284" s="3">
        <f t="shared" si="9"/>
        <v>0</v>
      </c>
      <c r="O284" s="8"/>
    </row>
    <row r="285" spans="2:15">
      <c r="B285">
        <v>9000280</v>
      </c>
      <c r="C285" s="2">
        <v>30006</v>
      </c>
      <c r="D285" s="5">
        <v>6.6000000000000003E-2</v>
      </c>
      <c r="E285" s="2" t="s">
        <v>23</v>
      </c>
      <c r="F285" s="2" t="s">
        <v>23</v>
      </c>
      <c r="G285" s="3">
        <v>705</v>
      </c>
      <c r="H285" s="3">
        <v>0.67200000000000004</v>
      </c>
      <c r="I285" s="3" t="s">
        <v>6</v>
      </c>
      <c r="J285" s="3" t="b">
        <v>0</v>
      </c>
      <c r="K285" s="4" t="s">
        <v>24</v>
      </c>
      <c r="L285" s="3" t="s">
        <v>24</v>
      </c>
      <c r="M285" s="3" t="e">
        <f t="shared" si="8"/>
        <v>#VALUE!</v>
      </c>
      <c r="N285" s="3">
        <f t="shared" si="9"/>
        <v>0</v>
      </c>
      <c r="O285" s="8"/>
    </row>
    <row r="286" spans="2:15">
      <c r="B286">
        <v>9000281</v>
      </c>
      <c r="C286" s="2">
        <v>163000</v>
      </c>
      <c r="D286" s="5">
        <v>4.2000000000000003E-2</v>
      </c>
      <c r="E286" s="2" t="s">
        <v>23</v>
      </c>
      <c r="F286" s="2" t="s">
        <v>23</v>
      </c>
      <c r="G286" s="3">
        <v>653</v>
      </c>
      <c r="H286" s="3">
        <v>0.6</v>
      </c>
      <c r="I286" s="3" t="s">
        <v>6</v>
      </c>
      <c r="J286" s="3" t="b">
        <v>0</v>
      </c>
      <c r="K286" s="4" t="s">
        <v>24</v>
      </c>
      <c r="L286" s="3" t="s">
        <v>24</v>
      </c>
      <c r="M286" s="3" t="e">
        <f t="shared" si="8"/>
        <v>#VALUE!</v>
      </c>
      <c r="N286" s="3">
        <f t="shared" si="9"/>
        <v>0</v>
      </c>
      <c r="O286" s="8"/>
    </row>
    <row r="287" spans="2:15">
      <c r="B287">
        <v>9000282</v>
      </c>
      <c r="C287" s="2">
        <v>7885</v>
      </c>
      <c r="D287" s="5">
        <v>5.04E-2</v>
      </c>
      <c r="E287" s="2" t="s">
        <v>23</v>
      </c>
      <c r="F287" s="2" t="s">
        <v>23</v>
      </c>
      <c r="G287" s="3">
        <v>680</v>
      </c>
      <c r="H287" s="3">
        <v>0.2</v>
      </c>
      <c r="I287" s="3" t="s">
        <v>6</v>
      </c>
      <c r="J287" s="3" t="b">
        <v>0</v>
      </c>
      <c r="K287" s="4" t="s">
        <v>24</v>
      </c>
      <c r="L287" s="3" t="s">
        <v>24</v>
      </c>
      <c r="M287" s="3" t="e">
        <f t="shared" si="8"/>
        <v>#VALUE!</v>
      </c>
      <c r="N287" s="3">
        <f t="shared" si="9"/>
        <v>0</v>
      </c>
      <c r="O287" s="8"/>
    </row>
    <row r="288" spans="2:15">
      <c r="B288">
        <v>9000283</v>
      </c>
      <c r="C288" s="2">
        <v>26809</v>
      </c>
      <c r="D288" s="5">
        <v>2.0500000000000001E-2</v>
      </c>
      <c r="E288" s="2" t="s">
        <v>23</v>
      </c>
      <c r="F288" s="2" t="s">
        <v>23</v>
      </c>
      <c r="G288" s="3">
        <v>749</v>
      </c>
      <c r="H288" s="3">
        <v>0.2</v>
      </c>
      <c r="I288" s="3" t="s">
        <v>6</v>
      </c>
      <c r="J288" s="3" t="b">
        <v>0</v>
      </c>
      <c r="K288" s="4" t="s">
        <v>24</v>
      </c>
      <c r="L288" s="3" t="s">
        <v>24</v>
      </c>
      <c r="M288" s="3" t="e">
        <f t="shared" si="8"/>
        <v>#VALUE!</v>
      </c>
      <c r="N288" s="3">
        <f t="shared" si="9"/>
        <v>0</v>
      </c>
      <c r="O288" s="8"/>
    </row>
    <row r="289" spans="2:15">
      <c r="B289">
        <v>9000284</v>
      </c>
      <c r="C289" s="2">
        <v>164735</v>
      </c>
      <c r="D289" s="5">
        <v>5.6099999999999997E-2</v>
      </c>
      <c r="E289" s="2" t="s">
        <v>23</v>
      </c>
      <c r="F289" s="2" t="s">
        <v>23</v>
      </c>
      <c r="G289" s="3">
        <v>736</v>
      </c>
      <c r="H289" s="3">
        <v>0.72800000000000009</v>
      </c>
      <c r="I289" s="3" t="s">
        <v>6</v>
      </c>
      <c r="J289" s="3" t="b">
        <v>0</v>
      </c>
      <c r="K289" s="4" t="s">
        <v>24</v>
      </c>
      <c r="L289" s="3" t="s">
        <v>24</v>
      </c>
      <c r="M289" s="3" t="e">
        <f t="shared" si="8"/>
        <v>#VALUE!</v>
      </c>
      <c r="N289" s="3">
        <f t="shared" si="9"/>
        <v>0</v>
      </c>
      <c r="O289" s="8"/>
    </row>
    <row r="290" spans="2:15">
      <c r="B290">
        <v>9000285</v>
      </c>
      <c r="C290" s="2">
        <v>193255</v>
      </c>
      <c r="D290" s="5">
        <v>5.4600000000000003E-2</v>
      </c>
      <c r="E290" s="2" t="s">
        <v>23</v>
      </c>
      <c r="F290" s="2" t="s">
        <v>23</v>
      </c>
      <c r="G290" s="3">
        <v>788</v>
      </c>
      <c r="H290" s="3">
        <v>0.2</v>
      </c>
      <c r="I290" s="3" t="s">
        <v>6</v>
      </c>
      <c r="J290" s="3" t="b">
        <v>0</v>
      </c>
      <c r="K290" s="4" t="s">
        <v>24</v>
      </c>
      <c r="L290" s="3" t="s">
        <v>24</v>
      </c>
      <c r="M290" s="3" t="e">
        <f t="shared" si="8"/>
        <v>#VALUE!</v>
      </c>
      <c r="N290" s="3">
        <f t="shared" si="9"/>
        <v>0</v>
      </c>
      <c r="O290" s="8"/>
    </row>
    <row r="291" spans="2:15">
      <c r="B291">
        <v>9000286</v>
      </c>
      <c r="C291" s="2">
        <v>73707</v>
      </c>
      <c r="D291" s="5">
        <v>2.81E-2</v>
      </c>
      <c r="E291" s="2" t="s">
        <v>23</v>
      </c>
      <c r="F291" s="2" t="s">
        <v>23</v>
      </c>
      <c r="G291" s="3">
        <v>684</v>
      </c>
      <c r="H291" s="3">
        <v>0.31200000000000006</v>
      </c>
      <c r="I291" s="3" t="s">
        <v>6</v>
      </c>
      <c r="J291" s="3" t="b">
        <v>0</v>
      </c>
      <c r="K291" s="4" t="s">
        <v>24</v>
      </c>
      <c r="L291" s="3" t="s">
        <v>24</v>
      </c>
      <c r="M291" s="3" t="e">
        <f t="shared" si="8"/>
        <v>#VALUE!</v>
      </c>
      <c r="N291" s="3">
        <f t="shared" si="9"/>
        <v>0</v>
      </c>
      <c r="O291" s="8"/>
    </row>
    <row r="292" spans="2:15">
      <c r="B292">
        <v>9000287</v>
      </c>
      <c r="C292" s="2">
        <v>102129</v>
      </c>
      <c r="D292" s="5">
        <v>5.11E-2</v>
      </c>
      <c r="E292" s="2" t="s">
        <v>23</v>
      </c>
      <c r="F292" s="2" t="s">
        <v>23</v>
      </c>
      <c r="G292" s="3">
        <v>616</v>
      </c>
      <c r="H292" s="3">
        <v>0.44800000000000006</v>
      </c>
      <c r="I292" s="3" t="s">
        <v>6</v>
      </c>
      <c r="J292" s="3" t="b">
        <v>0</v>
      </c>
      <c r="K292" s="4" t="s">
        <v>24</v>
      </c>
      <c r="L292" s="3" t="s">
        <v>24</v>
      </c>
      <c r="M292" s="3" t="e">
        <f t="shared" si="8"/>
        <v>#VALUE!</v>
      </c>
      <c r="N292" s="3">
        <f t="shared" si="9"/>
        <v>0</v>
      </c>
      <c r="O292" s="8"/>
    </row>
    <row r="293" spans="2:15">
      <c r="B293">
        <v>9000288</v>
      </c>
      <c r="C293" s="2">
        <v>16798</v>
      </c>
      <c r="D293" s="5">
        <v>5.67E-2</v>
      </c>
      <c r="E293" s="2" t="s">
        <v>23</v>
      </c>
      <c r="F293" s="2" t="s">
        <v>23</v>
      </c>
      <c r="G293" s="3">
        <v>639</v>
      </c>
      <c r="H293" s="3">
        <v>0.23199999999999998</v>
      </c>
      <c r="I293" s="3" t="s">
        <v>6</v>
      </c>
      <c r="J293" s="3" t="b">
        <v>0</v>
      </c>
      <c r="K293" s="4" t="s">
        <v>24</v>
      </c>
      <c r="L293" s="3" t="s">
        <v>24</v>
      </c>
      <c r="M293" s="3" t="e">
        <f t="shared" si="8"/>
        <v>#VALUE!</v>
      </c>
      <c r="N293" s="3">
        <f t="shared" si="9"/>
        <v>0</v>
      </c>
      <c r="O293" s="8"/>
    </row>
    <row r="294" spans="2:15">
      <c r="B294">
        <v>9000289</v>
      </c>
      <c r="C294" s="2">
        <v>104328</v>
      </c>
      <c r="D294" s="5">
        <v>5.3499999999999999E-2</v>
      </c>
      <c r="E294" s="2" t="s">
        <v>23</v>
      </c>
      <c r="F294" s="2" t="s">
        <v>23</v>
      </c>
      <c r="G294" s="3">
        <v>742</v>
      </c>
      <c r="H294" s="3">
        <v>0.2</v>
      </c>
      <c r="I294" s="3" t="s">
        <v>6</v>
      </c>
      <c r="J294" s="3" t="b">
        <v>0</v>
      </c>
      <c r="K294" s="4" t="s">
        <v>24</v>
      </c>
      <c r="L294" s="3" t="s">
        <v>24</v>
      </c>
      <c r="M294" s="3" t="e">
        <f t="shared" si="8"/>
        <v>#VALUE!</v>
      </c>
      <c r="N294" s="3">
        <f t="shared" si="9"/>
        <v>0</v>
      </c>
      <c r="O294" s="8"/>
    </row>
    <row r="295" spans="2:15">
      <c r="B295">
        <v>9000290</v>
      </c>
      <c r="C295" s="2">
        <v>160063</v>
      </c>
      <c r="D295" s="5">
        <v>3.9399999999999998E-2</v>
      </c>
      <c r="E295" s="2" t="s">
        <v>23</v>
      </c>
      <c r="F295" s="2" t="s">
        <v>23</v>
      </c>
      <c r="G295" s="3">
        <v>730</v>
      </c>
      <c r="H295" s="3">
        <v>0.46400000000000008</v>
      </c>
      <c r="I295" s="3" t="s">
        <v>6</v>
      </c>
      <c r="J295" s="3" t="b">
        <v>0</v>
      </c>
      <c r="K295" s="4" t="s">
        <v>24</v>
      </c>
      <c r="L295" s="3" t="s">
        <v>24</v>
      </c>
      <c r="M295" s="3" t="e">
        <f t="shared" si="8"/>
        <v>#VALUE!</v>
      </c>
      <c r="N295" s="3">
        <f t="shared" si="9"/>
        <v>0</v>
      </c>
      <c r="O295" s="8"/>
    </row>
    <row r="296" spans="2:15">
      <c r="B296">
        <v>9000291</v>
      </c>
      <c r="C296" s="2">
        <v>105374</v>
      </c>
      <c r="D296" s="5">
        <v>5.5599999999999997E-2</v>
      </c>
      <c r="E296" s="2" t="s">
        <v>23</v>
      </c>
      <c r="F296" s="2" t="s">
        <v>23</v>
      </c>
      <c r="G296" s="3">
        <v>659</v>
      </c>
      <c r="H296" s="3">
        <v>0.58400000000000007</v>
      </c>
      <c r="I296" s="3" t="s">
        <v>6</v>
      </c>
      <c r="J296" s="3" t="b">
        <v>0</v>
      </c>
      <c r="K296" s="4" t="s">
        <v>24</v>
      </c>
      <c r="L296" s="3" t="s">
        <v>24</v>
      </c>
      <c r="M296" s="3" t="e">
        <f t="shared" si="8"/>
        <v>#VALUE!</v>
      </c>
      <c r="N296" s="3">
        <f t="shared" si="9"/>
        <v>0</v>
      </c>
      <c r="O296" s="8"/>
    </row>
    <row r="297" spans="2:15">
      <c r="B297">
        <v>9000292</v>
      </c>
      <c r="C297" s="2">
        <v>114368</v>
      </c>
      <c r="D297" s="5">
        <v>3.2399999999999998E-2</v>
      </c>
      <c r="E297" s="2" t="s">
        <v>23</v>
      </c>
      <c r="F297" s="2" t="s">
        <v>23</v>
      </c>
      <c r="G297" s="3">
        <v>626</v>
      </c>
      <c r="H297" s="3">
        <v>0.52</v>
      </c>
      <c r="I297" s="3" t="s">
        <v>6</v>
      </c>
      <c r="J297" s="3" t="b">
        <v>0</v>
      </c>
      <c r="K297" s="4" t="s">
        <v>24</v>
      </c>
      <c r="L297" s="3" t="s">
        <v>24</v>
      </c>
      <c r="M297" s="3" t="e">
        <f t="shared" si="8"/>
        <v>#VALUE!</v>
      </c>
      <c r="N297" s="3">
        <f t="shared" si="9"/>
        <v>0</v>
      </c>
      <c r="O297" s="8"/>
    </row>
    <row r="298" spans="2:15">
      <c r="B298">
        <v>9000293</v>
      </c>
      <c r="C298" s="2">
        <v>192082</v>
      </c>
      <c r="D298" s="5">
        <v>4.6899999999999997E-2</v>
      </c>
      <c r="E298" s="2" t="s">
        <v>23</v>
      </c>
      <c r="F298" s="2" t="s">
        <v>23</v>
      </c>
      <c r="G298" s="3">
        <v>603</v>
      </c>
      <c r="H298" s="3">
        <v>0.45600000000000007</v>
      </c>
      <c r="I298" s="3" t="s">
        <v>6</v>
      </c>
      <c r="J298" s="3" t="b">
        <v>0</v>
      </c>
      <c r="K298" s="4" t="s">
        <v>24</v>
      </c>
      <c r="L298" s="3" t="s">
        <v>24</v>
      </c>
      <c r="M298" s="3" t="e">
        <f t="shared" si="8"/>
        <v>#VALUE!</v>
      </c>
      <c r="N298" s="3">
        <f t="shared" si="9"/>
        <v>0</v>
      </c>
      <c r="O298" s="8"/>
    </row>
    <row r="299" spans="2:15">
      <c r="B299">
        <v>9000294</v>
      </c>
      <c r="C299" s="2">
        <v>92482</v>
      </c>
      <c r="D299" s="5">
        <v>4.1700000000000001E-2</v>
      </c>
      <c r="E299" s="2" t="s">
        <v>23</v>
      </c>
      <c r="F299" s="2" t="s">
        <v>23</v>
      </c>
      <c r="G299" s="3">
        <v>604</v>
      </c>
      <c r="H299" s="3">
        <v>0.79999999999999993</v>
      </c>
      <c r="I299" s="3" t="s">
        <v>6</v>
      </c>
      <c r="J299" s="3" t="b">
        <v>0</v>
      </c>
      <c r="K299" s="4" t="s">
        <v>24</v>
      </c>
      <c r="L299" s="3" t="s">
        <v>24</v>
      </c>
      <c r="M299" s="3" t="e">
        <f t="shared" si="8"/>
        <v>#VALUE!</v>
      </c>
      <c r="N299" s="3">
        <f t="shared" si="9"/>
        <v>0</v>
      </c>
      <c r="O299" s="8"/>
    </row>
    <row r="300" spans="2:15">
      <c r="B300">
        <v>9000295</v>
      </c>
      <c r="C300" s="2">
        <v>24531</v>
      </c>
      <c r="D300" s="5">
        <v>2.1299999999999999E-2</v>
      </c>
      <c r="E300" s="2" t="s">
        <v>23</v>
      </c>
      <c r="F300" s="2" t="s">
        <v>23</v>
      </c>
      <c r="G300" s="3">
        <v>649</v>
      </c>
      <c r="H300" s="3">
        <v>0.28000000000000003</v>
      </c>
      <c r="I300" s="3" t="s">
        <v>6</v>
      </c>
      <c r="J300" s="3" t="b">
        <v>0</v>
      </c>
      <c r="K300" s="4" t="s">
        <v>24</v>
      </c>
      <c r="L300" s="3" t="s">
        <v>24</v>
      </c>
      <c r="M300" s="3" t="e">
        <f t="shared" si="8"/>
        <v>#VALUE!</v>
      </c>
      <c r="N300" s="3">
        <f t="shared" si="9"/>
        <v>0</v>
      </c>
      <c r="O300" s="8"/>
    </row>
    <row r="301" spans="2:15">
      <c r="B301">
        <v>9000296</v>
      </c>
      <c r="C301" s="2">
        <v>77457</v>
      </c>
      <c r="D301" s="5">
        <v>2.9499999999999998E-2</v>
      </c>
      <c r="E301" s="2" t="s">
        <v>23</v>
      </c>
      <c r="F301" s="2" t="s">
        <v>23</v>
      </c>
      <c r="G301" s="3">
        <v>639</v>
      </c>
      <c r="H301" s="3">
        <v>0.63200000000000001</v>
      </c>
      <c r="I301" s="3" t="s">
        <v>6</v>
      </c>
      <c r="J301" s="3" t="b">
        <v>0</v>
      </c>
      <c r="K301" s="4" t="s">
        <v>24</v>
      </c>
      <c r="L301" s="3" t="s">
        <v>24</v>
      </c>
      <c r="M301" s="3" t="e">
        <f t="shared" si="8"/>
        <v>#VALUE!</v>
      </c>
      <c r="N301" s="3">
        <f t="shared" si="9"/>
        <v>0</v>
      </c>
      <c r="O301" s="8"/>
    </row>
    <row r="302" spans="2:15">
      <c r="B302">
        <v>9000297</v>
      </c>
      <c r="C302" s="2">
        <v>55075</v>
      </c>
      <c r="D302" s="5">
        <v>6.5799999999999997E-2</v>
      </c>
      <c r="E302" s="2" t="s">
        <v>23</v>
      </c>
      <c r="F302" s="2" t="s">
        <v>23</v>
      </c>
      <c r="G302" s="3">
        <v>698</v>
      </c>
      <c r="H302" s="3">
        <v>0.38400000000000001</v>
      </c>
      <c r="I302" s="3" t="s">
        <v>6</v>
      </c>
      <c r="J302" s="3" t="b">
        <v>0</v>
      </c>
      <c r="K302" s="4" t="s">
        <v>24</v>
      </c>
      <c r="L302" s="3" t="s">
        <v>24</v>
      </c>
      <c r="M302" s="3" t="e">
        <f t="shared" si="8"/>
        <v>#VALUE!</v>
      </c>
      <c r="N302" s="3">
        <f t="shared" si="9"/>
        <v>0</v>
      </c>
      <c r="O302" s="8"/>
    </row>
    <row r="303" spans="2:15">
      <c r="B303">
        <v>9000298</v>
      </c>
      <c r="C303" s="2">
        <v>184581</v>
      </c>
      <c r="D303" s="5">
        <v>4.8899999999999999E-2</v>
      </c>
      <c r="E303" s="2" t="s">
        <v>23</v>
      </c>
      <c r="F303" s="2" t="s">
        <v>23</v>
      </c>
      <c r="G303" s="3">
        <v>751</v>
      </c>
      <c r="H303" s="3">
        <v>0.61599999999999999</v>
      </c>
      <c r="I303" s="3" t="s">
        <v>6</v>
      </c>
      <c r="J303" s="3" t="b">
        <v>0</v>
      </c>
      <c r="K303" s="4" t="s">
        <v>24</v>
      </c>
      <c r="L303" s="3" t="s">
        <v>24</v>
      </c>
      <c r="M303" s="3" t="e">
        <f t="shared" si="8"/>
        <v>#VALUE!</v>
      </c>
      <c r="N303" s="3">
        <f t="shared" si="9"/>
        <v>0</v>
      </c>
      <c r="O303" s="8"/>
    </row>
    <row r="304" spans="2:15">
      <c r="B304">
        <v>9000299</v>
      </c>
      <c r="C304" s="2">
        <v>148676</v>
      </c>
      <c r="D304" s="5">
        <v>6.25E-2</v>
      </c>
      <c r="E304" s="2" t="s">
        <v>23</v>
      </c>
      <c r="F304" s="2" t="s">
        <v>23</v>
      </c>
      <c r="G304" s="3">
        <v>787</v>
      </c>
      <c r="H304" s="3">
        <v>0.2</v>
      </c>
      <c r="I304" s="3" t="s">
        <v>6</v>
      </c>
      <c r="J304" s="3" t="b">
        <v>0</v>
      </c>
      <c r="K304" s="4" t="s">
        <v>24</v>
      </c>
      <c r="L304" s="3" t="s">
        <v>24</v>
      </c>
      <c r="M304" s="3" t="e">
        <f t="shared" si="8"/>
        <v>#VALUE!</v>
      </c>
      <c r="N304" s="3">
        <f t="shared" si="9"/>
        <v>0</v>
      </c>
      <c r="O304" s="8"/>
    </row>
    <row r="305" spans="2:15">
      <c r="B305">
        <v>9000300</v>
      </c>
      <c r="C305" s="2">
        <v>109002</v>
      </c>
      <c r="D305" s="5">
        <v>6.8599999999999994E-2</v>
      </c>
      <c r="E305" s="2" t="s">
        <v>23</v>
      </c>
      <c r="F305" s="2" t="s">
        <v>23</v>
      </c>
      <c r="G305" s="3">
        <v>724</v>
      </c>
      <c r="H305" s="3">
        <v>0.66400000000000003</v>
      </c>
      <c r="I305" s="3" t="s">
        <v>6</v>
      </c>
      <c r="J305" s="3" t="b">
        <v>0</v>
      </c>
      <c r="K305" s="4" t="s">
        <v>24</v>
      </c>
      <c r="L305" s="3" t="s">
        <v>24</v>
      </c>
      <c r="M305" s="3" t="e">
        <f t="shared" si="8"/>
        <v>#VALUE!</v>
      </c>
      <c r="N305" s="3">
        <f t="shared" si="9"/>
        <v>0</v>
      </c>
      <c r="O305" s="8"/>
    </row>
    <row r="306" spans="2:15">
      <c r="B306">
        <v>9000301</v>
      </c>
      <c r="C306" s="2">
        <v>89008</v>
      </c>
      <c r="D306" s="5">
        <v>3.9E-2</v>
      </c>
      <c r="E306" s="2" t="s">
        <v>23</v>
      </c>
      <c r="F306" s="2" t="s">
        <v>23</v>
      </c>
      <c r="G306" s="3">
        <v>705</v>
      </c>
      <c r="H306" s="3">
        <v>0.72000000000000008</v>
      </c>
      <c r="I306" s="3" t="s">
        <v>6</v>
      </c>
      <c r="J306" s="3" t="b">
        <v>0</v>
      </c>
      <c r="K306" s="4" t="s">
        <v>24</v>
      </c>
      <c r="L306" s="3" t="s">
        <v>24</v>
      </c>
      <c r="M306" s="3" t="e">
        <f t="shared" si="8"/>
        <v>#VALUE!</v>
      </c>
      <c r="N306" s="3">
        <f t="shared" si="9"/>
        <v>0</v>
      </c>
      <c r="O306" s="8"/>
    </row>
    <row r="307" spans="2:15">
      <c r="B307">
        <v>9000302</v>
      </c>
      <c r="C307" s="2">
        <v>23285</v>
      </c>
      <c r="D307" s="5">
        <v>4.2000000000000003E-2</v>
      </c>
      <c r="E307" s="2" t="s">
        <v>23</v>
      </c>
      <c r="F307" s="2" t="s">
        <v>23</v>
      </c>
      <c r="G307" s="3">
        <v>720</v>
      </c>
      <c r="H307" s="3">
        <v>0.2</v>
      </c>
      <c r="I307" s="3" t="s">
        <v>6</v>
      </c>
      <c r="J307" s="3" t="b">
        <v>0</v>
      </c>
      <c r="K307" s="4" t="s">
        <v>24</v>
      </c>
      <c r="L307" s="3" t="s">
        <v>24</v>
      </c>
      <c r="M307" s="3" t="e">
        <f t="shared" si="8"/>
        <v>#VALUE!</v>
      </c>
      <c r="N307" s="3">
        <f t="shared" si="9"/>
        <v>0</v>
      </c>
      <c r="O307" s="8"/>
    </row>
    <row r="308" spans="2:15">
      <c r="B308">
        <v>9000303</v>
      </c>
      <c r="C308" s="2">
        <v>137571</v>
      </c>
      <c r="D308" s="5">
        <v>6.1800000000000001E-2</v>
      </c>
      <c r="E308" s="2" t="s">
        <v>23</v>
      </c>
      <c r="F308" s="2" t="s">
        <v>23</v>
      </c>
      <c r="G308" s="3">
        <v>741</v>
      </c>
      <c r="H308" s="3">
        <v>0.70400000000000007</v>
      </c>
      <c r="I308" s="3" t="s">
        <v>6</v>
      </c>
      <c r="J308" s="3" t="b">
        <v>0</v>
      </c>
      <c r="K308" s="4" t="s">
        <v>24</v>
      </c>
      <c r="L308" s="3" t="s">
        <v>24</v>
      </c>
      <c r="M308" s="3" t="e">
        <f t="shared" si="8"/>
        <v>#VALUE!</v>
      </c>
      <c r="N308" s="3">
        <f t="shared" si="9"/>
        <v>0</v>
      </c>
      <c r="O308" s="8"/>
    </row>
    <row r="309" spans="2:15">
      <c r="B309">
        <v>9000304</v>
      </c>
      <c r="C309" s="2">
        <v>48492</v>
      </c>
      <c r="D309" s="5">
        <v>2.4799999999999999E-2</v>
      </c>
      <c r="E309" s="2" t="s">
        <v>23</v>
      </c>
      <c r="F309" s="2" t="s">
        <v>23</v>
      </c>
      <c r="G309" s="3">
        <v>730</v>
      </c>
      <c r="H309" s="3">
        <v>0.2</v>
      </c>
      <c r="I309" s="3" t="s">
        <v>6</v>
      </c>
      <c r="J309" s="3" t="b">
        <v>0</v>
      </c>
      <c r="K309" s="4" t="s">
        <v>24</v>
      </c>
      <c r="L309" s="3" t="s">
        <v>24</v>
      </c>
      <c r="M309" s="3" t="e">
        <f t="shared" si="8"/>
        <v>#VALUE!</v>
      </c>
      <c r="N309" s="3">
        <f t="shared" si="9"/>
        <v>0</v>
      </c>
      <c r="O309" s="8"/>
    </row>
    <row r="310" spans="2:15">
      <c r="B310">
        <v>9000305</v>
      </c>
      <c r="C310" s="2">
        <v>59193</v>
      </c>
      <c r="D310" s="5">
        <v>5.5E-2</v>
      </c>
      <c r="E310" s="2" t="s">
        <v>23</v>
      </c>
      <c r="F310" s="2" t="s">
        <v>23</v>
      </c>
      <c r="G310" s="3">
        <v>690</v>
      </c>
      <c r="H310" s="3">
        <v>0.40800000000000014</v>
      </c>
      <c r="I310" s="3" t="s">
        <v>6</v>
      </c>
      <c r="J310" s="3" t="b">
        <v>0</v>
      </c>
      <c r="K310" s="4" t="s">
        <v>24</v>
      </c>
      <c r="L310" s="3" t="s">
        <v>24</v>
      </c>
      <c r="M310" s="3" t="e">
        <f t="shared" si="8"/>
        <v>#VALUE!</v>
      </c>
      <c r="N310" s="3">
        <f t="shared" si="9"/>
        <v>0</v>
      </c>
      <c r="O310" s="8"/>
    </row>
    <row r="311" spans="2:15">
      <c r="B311">
        <v>9000306</v>
      </c>
      <c r="C311" s="2">
        <v>122540</v>
      </c>
      <c r="D311" s="5">
        <v>2.8799999999999999E-2</v>
      </c>
      <c r="E311" s="2" t="s">
        <v>23</v>
      </c>
      <c r="F311" s="2" t="s">
        <v>23</v>
      </c>
      <c r="G311" s="3">
        <v>766</v>
      </c>
      <c r="H311" s="3">
        <v>0.248</v>
      </c>
      <c r="I311" s="3" t="s">
        <v>6</v>
      </c>
      <c r="J311" s="3" t="b">
        <v>0</v>
      </c>
      <c r="K311" s="4" t="s">
        <v>24</v>
      </c>
      <c r="L311" s="3" t="s">
        <v>24</v>
      </c>
      <c r="M311" s="3" t="e">
        <f t="shared" si="8"/>
        <v>#VALUE!</v>
      </c>
      <c r="N311" s="3">
        <f t="shared" si="9"/>
        <v>0</v>
      </c>
      <c r="O311" s="8"/>
    </row>
    <row r="312" spans="2:15">
      <c r="B312">
        <v>9000307</v>
      </c>
      <c r="C312" s="2">
        <v>191104</v>
      </c>
      <c r="D312" s="5">
        <v>5.8700000000000002E-2</v>
      </c>
      <c r="E312" s="2" t="s">
        <v>23</v>
      </c>
      <c r="F312" s="2" t="s">
        <v>25</v>
      </c>
      <c r="G312" s="3">
        <v>704</v>
      </c>
      <c r="H312" s="3">
        <v>0.2</v>
      </c>
      <c r="I312" s="3" t="s">
        <v>6</v>
      </c>
      <c r="J312" s="3" t="b">
        <v>0</v>
      </c>
      <c r="K312" s="4" t="s">
        <v>24</v>
      </c>
      <c r="L312" s="3" t="s">
        <v>24</v>
      </c>
      <c r="M312" s="3" t="e">
        <f t="shared" si="8"/>
        <v>#VALUE!</v>
      </c>
      <c r="N312" s="3">
        <f t="shared" si="9"/>
        <v>0</v>
      </c>
      <c r="O312" s="8"/>
    </row>
    <row r="313" spans="2:15">
      <c r="B313">
        <v>9000308</v>
      </c>
      <c r="C313" s="2">
        <v>29186</v>
      </c>
      <c r="D313" s="5">
        <v>5.5100000000000003E-2</v>
      </c>
      <c r="E313" s="2" t="s">
        <v>23</v>
      </c>
      <c r="F313" s="2" t="s">
        <v>23</v>
      </c>
      <c r="G313" s="3">
        <v>733</v>
      </c>
      <c r="H313" s="3">
        <v>0.2</v>
      </c>
      <c r="I313" s="3" t="s">
        <v>6</v>
      </c>
      <c r="J313" s="3" t="b">
        <v>0</v>
      </c>
      <c r="K313" s="4" t="s">
        <v>24</v>
      </c>
      <c r="L313" s="3" t="s">
        <v>24</v>
      </c>
      <c r="M313" s="3" t="e">
        <f t="shared" si="8"/>
        <v>#VALUE!</v>
      </c>
      <c r="N313" s="3">
        <f t="shared" si="9"/>
        <v>0</v>
      </c>
      <c r="O313" s="8"/>
    </row>
    <row r="314" spans="2:15">
      <c r="B314">
        <v>9000309</v>
      </c>
      <c r="C314" s="2">
        <v>37463</v>
      </c>
      <c r="D314" s="5">
        <v>3.2899999999999999E-2</v>
      </c>
      <c r="E314" s="2" t="s">
        <v>23</v>
      </c>
      <c r="F314" s="2" t="s">
        <v>23</v>
      </c>
      <c r="G314" s="3">
        <v>645</v>
      </c>
      <c r="H314" s="3">
        <v>0.57600000000000007</v>
      </c>
      <c r="I314" s="3" t="s">
        <v>6</v>
      </c>
      <c r="J314" s="3" t="b">
        <v>0</v>
      </c>
      <c r="K314" s="4" t="s">
        <v>24</v>
      </c>
      <c r="L314" s="3" t="s">
        <v>24</v>
      </c>
      <c r="M314" s="3" t="e">
        <f t="shared" si="8"/>
        <v>#VALUE!</v>
      </c>
      <c r="N314" s="3">
        <f t="shared" si="9"/>
        <v>0</v>
      </c>
      <c r="O314" s="8"/>
    </row>
    <row r="315" spans="2:15">
      <c r="B315">
        <v>9000310</v>
      </c>
      <c r="C315" s="2">
        <v>169183</v>
      </c>
      <c r="D315" s="5">
        <v>5.9499999999999997E-2</v>
      </c>
      <c r="E315" s="2" t="s">
        <v>23</v>
      </c>
      <c r="F315" s="2" t="s">
        <v>23</v>
      </c>
      <c r="G315" s="3">
        <v>761</v>
      </c>
      <c r="H315" s="3">
        <v>0.57600000000000007</v>
      </c>
      <c r="I315" s="3" t="s">
        <v>6</v>
      </c>
      <c r="J315" s="3" t="b">
        <v>0</v>
      </c>
      <c r="K315" s="4" t="s">
        <v>24</v>
      </c>
      <c r="L315" s="3" t="s">
        <v>24</v>
      </c>
      <c r="M315" s="3" t="e">
        <f t="shared" si="8"/>
        <v>#VALUE!</v>
      </c>
      <c r="N315" s="3">
        <f t="shared" si="9"/>
        <v>0</v>
      </c>
      <c r="O315" s="8"/>
    </row>
    <row r="316" spans="2:15">
      <c r="B316">
        <v>9000311</v>
      </c>
      <c r="C316" s="2">
        <v>171603</v>
      </c>
      <c r="D316" s="5">
        <v>6.2100000000000002E-2</v>
      </c>
      <c r="E316" s="2" t="s">
        <v>23</v>
      </c>
      <c r="F316" s="2" t="s">
        <v>23</v>
      </c>
      <c r="G316" s="3">
        <v>791</v>
      </c>
      <c r="H316" s="3">
        <v>0.43999999999999995</v>
      </c>
      <c r="I316" s="3" t="s">
        <v>6</v>
      </c>
      <c r="J316" s="3" t="b">
        <v>0</v>
      </c>
      <c r="K316" s="4" t="s">
        <v>24</v>
      </c>
      <c r="L316" s="3" t="s">
        <v>24</v>
      </c>
      <c r="M316" s="3" t="e">
        <f t="shared" si="8"/>
        <v>#VALUE!</v>
      </c>
      <c r="N316" s="3">
        <f t="shared" si="9"/>
        <v>0</v>
      </c>
      <c r="O316" s="8"/>
    </row>
    <row r="317" spans="2:15">
      <c r="B317">
        <v>9000312</v>
      </c>
      <c r="C317" s="2">
        <v>160719</v>
      </c>
      <c r="D317" s="5">
        <v>3.4000000000000002E-2</v>
      </c>
      <c r="E317" s="2" t="s">
        <v>23</v>
      </c>
      <c r="F317" s="2" t="s">
        <v>23</v>
      </c>
      <c r="G317" s="3">
        <v>672</v>
      </c>
      <c r="H317" s="3">
        <v>0.40800000000000014</v>
      </c>
      <c r="I317" s="3" t="s">
        <v>6</v>
      </c>
      <c r="J317" s="3" t="b">
        <v>0</v>
      </c>
      <c r="K317" s="4" t="s">
        <v>24</v>
      </c>
      <c r="L317" s="3" t="s">
        <v>24</v>
      </c>
      <c r="M317" s="3" t="e">
        <f t="shared" si="8"/>
        <v>#VALUE!</v>
      </c>
      <c r="N317" s="3">
        <f t="shared" si="9"/>
        <v>0</v>
      </c>
      <c r="O317" s="8"/>
    </row>
    <row r="318" spans="2:15">
      <c r="B318">
        <v>9000313</v>
      </c>
      <c r="C318" s="2">
        <v>25329</v>
      </c>
      <c r="D318" s="5">
        <v>6.1899999999999997E-2</v>
      </c>
      <c r="E318" s="2" t="s">
        <v>23</v>
      </c>
      <c r="F318" s="2" t="s">
        <v>23</v>
      </c>
      <c r="G318" s="3">
        <v>722</v>
      </c>
      <c r="H318" s="3">
        <v>0.2</v>
      </c>
      <c r="I318" s="3" t="s">
        <v>6</v>
      </c>
      <c r="J318" s="3" t="b">
        <v>0</v>
      </c>
      <c r="K318" s="4" t="s">
        <v>24</v>
      </c>
      <c r="L318" s="3" t="s">
        <v>24</v>
      </c>
      <c r="M318" s="3" t="e">
        <f t="shared" si="8"/>
        <v>#VALUE!</v>
      </c>
      <c r="N318" s="3">
        <f t="shared" si="9"/>
        <v>0</v>
      </c>
      <c r="O318" s="8"/>
    </row>
    <row r="319" spans="2:15">
      <c r="B319">
        <v>9000314</v>
      </c>
      <c r="C319" s="2">
        <v>97642</v>
      </c>
      <c r="D319" s="5">
        <v>2.8899999999999999E-2</v>
      </c>
      <c r="E319" s="2" t="s">
        <v>23</v>
      </c>
      <c r="F319" s="2" t="s">
        <v>23</v>
      </c>
      <c r="G319" s="3">
        <v>757</v>
      </c>
      <c r="H319" s="3">
        <v>0.47199999999999998</v>
      </c>
      <c r="I319" s="3" t="s">
        <v>6</v>
      </c>
      <c r="J319" s="3" t="b">
        <v>0</v>
      </c>
      <c r="K319" s="4" t="s">
        <v>24</v>
      </c>
      <c r="L319" s="3" t="s">
        <v>24</v>
      </c>
      <c r="M319" s="3" t="e">
        <f t="shared" si="8"/>
        <v>#VALUE!</v>
      </c>
      <c r="N319" s="3">
        <f t="shared" si="9"/>
        <v>0</v>
      </c>
      <c r="O319" s="8"/>
    </row>
    <row r="320" spans="2:15">
      <c r="B320">
        <v>9000315</v>
      </c>
      <c r="C320" s="2">
        <v>18324</v>
      </c>
      <c r="D320" s="5">
        <v>3.0200000000000001E-2</v>
      </c>
      <c r="E320" s="2" t="s">
        <v>23</v>
      </c>
      <c r="F320" s="2" t="s">
        <v>23</v>
      </c>
      <c r="G320" s="3">
        <v>639</v>
      </c>
      <c r="H320" s="3">
        <v>0.74400000000000011</v>
      </c>
      <c r="I320" s="3" t="s">
        <v>6</v>
      </c>
      <c r="J320" s="3" t="b">
        <v>0</v>
      </c>
      <c r="K320" s="4" t="s">
        <v>24</v>
      </c>
      <c r="L320" s="3" t="s">
        <v>24</v>
      </c>
      <c r="M320" s="3" t="e">
        <f t="shared" si="8"/>
        <v>#VALUE!</v>
      </c>
      <c r="N320" s="3">
        <f t="shared" si="9"/>
        <v>0</v>
      </c>
      <c r="O320" s="8"/>
    </row>
    <row r="321" spans="2:15">
      <c r="B321">
        <v>9000316</v>
      </c>
      <c r="C321" s="2">
        <v>46879</v>
      </c>
      <c r="D321" s="5">
        <v>2.24E-2</v>
      </c>
      <c r="E321" s="2" t="s">
        <v>23</v>
      </c>
      <c r="F321" s="2" t="s">
        <v>23</v>
      </c>
      <c r="G321" s="3">
        <v>740</v>
      </c>
      <c r="H321" s="3">
        <v>0.74400000000000011</v>
      </c>
      <c r="I321" s="3" t="s">
        <v>6</v>
      </c>
      <c r="J321" s="3" t="b">
        <v>0</v>
      </c>
      <c r="K321" s="4" t="s">
        <v>24</v>
      </c>
      <c r="L321" s="3" t="s">
        <v>24</v>
      </c>
      <c r="M321" s="3" t="e">
        <f t="shared" si="8"/>
        <v>#VALUE!</v>
      </c>
      <c r="N321" s="3">
        <f t="shared" si="9"/>
        <v>0</v>
      </c>
      <c r="O321" s="8"/>
    </row>
    <row r="322" spans="2:15">
      <c r="B322">
        <v>9000317</v>
      </c>
      <c r="C322" s="2">
        <v>160708</v>
      </c>
      <c r="D322" s="5">
        <v>5.2900000000000003E-2</v>
      </c>
      <c r="E322" s="2" t="s">
        <v>23</v>
      </c>
      <c r="F322" s="2" t="s">
        <v>23</v>
      </c>
      <c r="G322" s="3">
        <v>771</v>
      </c>
      <c r="H322" s="3">
        <v>0.2</v>
      </c>
      <c r="I322" s="3" t="s">
        <v>6</v>
      </c>
      <c r="J322" s="3" t="b">
        <v>0</v>
      </c>
      <c r="K322" s="4" t="s">
        <v>24</v>
      </c>
      <c r="L322" s="3" t="s">
        <v>24</v>
      </c>
      <c r="M322" s="3" t="e">
        <f t="shared" si="8"/>
        <v>#VALUE!</v>
      </c>
      <c r="N322" s="3">
        <f t="shared" si="9"/>
        <v>0</v>
      </c>
      <c r="O322" s="8"/>
    </row>
    <row r="323" spans="2:15">
      <c r="B323">
        <v>9000318</v>
      </c>
      <c r="C323" s="2">
        <v>117915</v>
      </c>
      <c r="D323" s="5">
        <v>4.9299999999999997E-2</v>
      </c>
      <c r="E323" s="2" t="s">
        <v>23</v>
      </c>
      <c r="F323" s="2" t="s">
        <v>23</v>
      </c>
      <c r="G323" s="3">
        <v>625</v>
      </c>
      <c r="H323" s="3">
        <v>0.68800000000000006</v>
      </c>
      <c r="I323" s="3" t="s">
        <v>6</v>
      </c>
      <c r="J323" s="3" t="b">
        <v>0</v>
      </c>
      <c r="K323" s="4" t="s">
        <v>24</v>
      </c>
      <c r="L323" s="3" t="s">
        <v>24</v>
      </c>
      <c r="M323" s="3" t="e">
        <f t="shared" si="8"/>
        <v>#VALUE!</v>
      </c>
      <c r="N323" s="3">
        <f t="shared" si="9"/>
        <v>0</v>
      </c>
      <c r="O323" s="8"/>
    </row>
    <row r="324" spans="2:15">
      <c r="B324">
        <v>9000319</v>
      </c>
      <c r="C324" s="2">
        <v>50017</v>
      </c>
      <c r="D324" s="5">
        <v>4.1599999999999998E-2</v>
      </c>
      <c r="E324" s="2" t="s">
        <v>23</v>
      </c>
      <c r="F324" s="2" t="s">
        <v>23</v>
      </c>
      <c r="G324" s="3">
        <v>790</v>
      </c>
      <c r="H324" s="3">
        <v>0.47199999999999998</v>
      </c>
      <c r="I324" s="3" t="s">
        <v>6</v>
      </c>
      <c r="J324" s="3" t="b">
        <v>0</v>
      </c>
      <c r="K324" s="4" t="s">
        <v>24</v>
      </c>
      <c r="L324" s="3" t="s">
        <v>24</v>
      </c>
      <c r="M324" s="3" t="e">
        <f t="shared" si="8"/>
        <v>#VALUE!</v>
      </c>
      <c r="N324" s="3">
        <f t="shared" si="9"/>
        <v>0</v>
      </c>
      <c r="O324" s="8"/>
    </row>
    <row r="325" spans="2:15">
      <c r="B325">
        <v>9000320</v>
      </c>
      <c r="C325" s="2">
        <v>109958</v>
      </c>
      <c r="D325" s="5">
        <v>3.0499999999999999E-2</v>
      </c>
      <c r="E325" s="2" t="s">
        <v>23</v>
      </c>
      <c r="F325" s="2" t="s">
        <v>23</v>
      </c>
      <c r="G325" s="3">
        <v>662</v>
      </c>
      <c r="H325" s="3">
        <v>0.48</v>
      </c>
      <c r="I325" s="3" t="s">
        <v>6</v>
      </c>
      <c r="J325" s="3" t="b">
        <v>0</v>
      </c>
      <c r="K325" s="4" t="s">
        <v>24</v>
      </c>
      <c r="L325" s="3" t="s">
        <v>24</v>
      </c>
      <c r="M325" s="3" t="e">
        <f t="shared" si="8"/>
        <v>#VALUE!</v>
      </c>
      <c r="N325" s="3">
        <f t="shared" si="9"/>
        <v>0</v>
      </c>
      <c r="O325" s="8"/>
    </row>
    <row r="326" spans="2:15">
      <c r="B326">
        <v>9000321</v>
      </c>
      <c r="C326" s="2">
        <v>98948</v>
      </c>
      <c r="D326" s="5">
        <v>3.0499999999999999E-2</v>
      </c>
      <c r="E326" s="2" t="s">
        <v>23</v>
      </c>
      <c r="F326" s="2" t="s">
        <v>23</v>
      </c>
      <c r="G326" s="3">
        <v>687</v>
      </c>
      <c r="H326" s="3">
        <v>0.79999999999999993</v>
      </c>
      <c r="I326" s="3" t="s">
        <v>6</v>
      </c>
      <c r="J326" s="3" t="b">
        <v>0</v>
      </c>
      <c r="K326" s="4" t="s">
        <v>24</v>
      </c>
      <c r="L326" s="3" t="s">
        <v>24</v>
      </c>
      <c r="M326" s="3" t="e">
        <f t="shared" ref="M326:M389" si="10">IF(ISBLANK(J326), "", K326 / (1 + 0.12)^(L326/12))</f>
        <v>#VALUE!</v>
      </c>
      <c r="N326" s="3">
        <f t="shared" ref="N326:N389" si="11">IF(F326="defaulted", C326 * (1 - K326), 0)</f>
        <v>0</v>
      </c>
      <c r="O326" s="8"/>
    </row>
    <row r="327" spans="2:15">
      <c r="B327">
        <v>9000322</v>
      </c>
      <c r="C327" s="2">
        <v>160390</v>
      </c>
      <c r="D327" s="5">
        <v>2.9700000000000001E-2</v>
      </c>
      <c r="E327" s="2" t="s">
        <v>23</v>
      </c>
      <c r="F327" s="2" t="s">
        <v>23</v>
      </c>
      <c r="G327" s="3">
        <v>694</v>
      </c>
      <c r="H327" s="3">
        <v>0.248</v>
      </c>
      <c r="I327" s="3" t="s">
        <v>6</v>
      </c>
      <c r="J327" s="3" t="b">
        <v>0</v>
      </c>
      <c r="K327" s="4" t="s">
        <v>24</v>
      </c>
      <c r="L327" s="3" t="s">
        <v>24</v>
      </c>
      <c r="M327" s="3" t="e">
        <f t="shared" si="10"/>
        <v>#VALUE!</v>
      </c>
      <c r="N327" s="3">
        <f t="shared" si="11"/>
        <v>0</v>
      </c>
      <c r="O327" s="8"/>
    </row>
    <row r="328" spans="2:15">
      <c r="B328">
        <v>9000323</v>
      </c>
      <c r="C328" s="2">
        <v>39154</v>
      </c>
      <c r="D328" s="5">
        <v>5.3699999999999998E-2</v>
      </c>
      <c r="E328" s="2" t="s">
        <v>23</v>
      </c>
      <c r="F328" s="2" t="s">
        <v>23</v>
      </c>
      <c r="G328" s="3">
        <v>747</v>
      </c>
      <c r="H328" s="3">
        <v>0.72000000000000008</v>
      </c>
      <c r="I328" s="3" t="s">
        <v>6</v>
      </c>
      <c r="J328" s="3" t="b">
        <v>0</v>
      </c>
      <c r="K328" s="4" t="s">
        <v>24</v>
      </c>
      <c r="L328" s="3" t="s">
        <v>24</v>
      </c>
      <c r="M328" s="3" t="e">
        <f t="shared" si="10"/>
        <v>#VALUE!</v>
      </c>
      <c r="N328" s="3">
        <f t="shared" si="11"/>
        <v>0</v>
      </c>
      <c r="O328" s="8"/>
    </row>
    <row r="329" spans="2:15">
      <c r="B329">
        <v>9000324</v>
      </c>
      <c r="C329" s="2">
        <v>16895</v>
      </c>
      <c r="D329" s="5">
        <v>6.88E-2</v>
      </c>
      <c r="E329" s="2" t="s">
        <v>23</v>
      </c>
      <c r="F329" s="2" t="s">
        <v>23</v>
      </c>
      <c r="G329" s="3">
        <v>734</v>
      </c>
      <c r="H329" s="3">
        <v>0.34400000000000008</v>
      </c>
      <c r="I329" s="3" t="s">
        <v>6</v>
      </c>
      <c r="J329" s="3" t="b">
        <v>0</v>
      </c>
      <c r="K329" s="4" t="s">
        <v>24</v>
      </c>
      <c r="L329" s="3" t="s">
        <v>24</v>
      </c>
      <c r="M329" s="3" t="e">
        <f t="shared" si="10"/>
        <v>#VALUE!</v>
      </c>
      <c r="N329" s="3">
        <f t="shared" si="11"/>
        <v>0</v>
      </c>
      <c r="O329" s="8"/>
    </row>
    <row r="330" spans="2:15">
      <c r="B330">
        <v>9000325</v>
      </c>
      <c r="C330" s="2">
        <v>125693</v>
      </c>
      <c r="D330" s="5">
        <v>2.1100000000000001E-2</v>
      </c>
      <c r="E330" s="2" t="s">
        <v>23</v>
      </c>
      <c r="F330" s="2" t="s">
        <v>23</v>
      </c>
      <c r="G330" s="3">
        <v>746</v>
      </c>
      <c r="H330" s="3">
        <v>0.53600000000000003</v>
      </c>
      <c r="I330" s="3" t="s">
        <v>6</v>
      </c>
      <c r="J330" s="3" t="b">
        <v>0</v>
      </c>
      <c r="K330" s="4" t="s">
        <v>24</v>
      </c>
      <c r="L330" s="3" t="s">
        <v>24</v>
      </c>
      <c r="M330" s="3" t="e">
        <f t="shared" si="10"/>
        <v>#VALUE!</v>
      </c>
      <c r="N330" s="3">
        <f t="shared" si="11"/>
        <v>0</v>
      </c>
      <c r="O330" s="8"/>
    </row>
    <row r="331" spans="2:15">
      <c r="B331">
        <v>9000326</v>
      </c>
      <c r="C331" s="2">
        <v>53868</v>
      </c>
      <c r="D331" s="5">
        <v>6.9099999999999995E-2</v>
      </c>
      <c r="E331" s="2" t="s">
        <v>23</v>
      </c>
      <c r="F331" s="2" t="s">
        <v>23</v>
      </c>
      <c r="G331" s="3">
        <v>606</v>
      </c>
      <c r="H331" s="3">
        <v>0.58400000000000007</v>
      </c>
      <c r="I331" s="3" t="s">
        <v>6</v>
      </c>
      <c r="J331" s="3" t="b">
        <v>0</v>
      </c>
      <c r="K331" s="4" t="s">
        <v>24</v>
      </c>
      <c r="L331" s="3" t="s">
        <v>24</v>
      </c>
      <c r="M331" s="3" t="e">
        <f t="shared" si="10"/>
        <v>#VALUE!</v>
      </c>
      <c r="N331" s="3">
        <f t="shared" si="11"/>
        <v>0</v>
      </c>
      <c r="O331" s="8"/>
    </row>
    <row r="332" spans="2:15">
      <c r="B332">
        <v>9000327</v>
      </c>
      <c r="C332" s="2">
        <v>167053</v>
      </c>
      <c r="D332" s="5">
        <v>4.7500000000000001E-2</v>
      </c>
      <c r="E332" s="2" t="s">
        <v>23</v>
      </c>
      <c r="F332" s="2" t="s">
        <v>23</v>
      </c>
      <c r="G332" s="3">
        <v>682</v>
      </c>
      <c r="H332" s="3">
        <v>0.21599999999999997</v>
      </c>
      <c r="I332" s="3" t="s">
        <v>6</v>
      </c>
      <c r="J332" s="3" t="b">
        <v>0</v>
      </c>
      <c r="K332" s="4" t="s">
        <v>24</v>
      </c>
      <c r="L332" s="3" t="s">
        <v>24</v>
      </c>
      <c r="M332" s="3" t="e">
        <f t="shared" si="10"/>
        <v>#VALUE!</v>
      </c>
      <c r="N332" s="3">
        <f t="shared" si="11"/>
        <v>0</v>
      </c>
      <c r="O332" s="8"/>
    </row>
    <row r="333" spans="2:15">
      <c r="B333">
        <v>9000328</v>
      </c>
      <c r="C333" s="2">
        <v>60130</v>
      </c>
      <c r="D333" s="5">
        <v>4.2000000000000003E-2</v>
      </c>
      <c r="E333" s="2" t="s">
        <v>23</v>
      </c>
      <c r="F333" s="2" t="s">
        <v>23</v>
      </c>
      <c r="G333" s="3">
        <v>607</v>
      </c>
      <c r="H333" s="3">
        <v>0.2</v>
      </c>
      <c r="I333" s="3" t="s">
        <v>6</v>
      </c>
      <c r="J333" s="3" t="b">
        <v>0</v>
      </c>
      <c r="K333" s="4" t="s">
        <v>24</v>
      </c>
      <c r="L333" s="3" t="s">
        <v>24</v>
      </c>
      <c r="M333" s="3" t="e">
        <f t="shared" si="10"/>
        <v>#VALUE!</v>
      </c>
      <c r="N333" s="3">
        <f t="shared" si="11"/>
        <v>0</v>
      </c>
      <c r="O333" s="8"/>
    </row>
    <row r="334" spans="2:15">
      <c r="B334">
        <v>9000329</v>
      </c>
      <c r="C334" s="2">
        <v>55498</v>
      </c>
      <c r="D334" s="5">
        <v>4.2200000000000001E-2</v>
      </c>
      <c r="E334" s="2" t="s">
        <v>23</v>
      </c>
      <c r="F334" s="2" t="s">
        <v>23</v>
      </c>
      <c r="G334" s="3">
        <v>694</v>
      </c>
      <c r="H334" s="3">
        <v>0.35199999999999998</v>
      </c>
      <c r="I334" s="3" t="s">
        <v>6</v>
      </c>
      <c r="J334" s="3" t="b">
        <v>0</v>
      </c>
      <c r="K334" s="4" t="s">
        <v>24</v>
      </c>
      <c r="L334" s="3" t="s">
        <v>24</v>
      </c>
      <c r="M334" s="3" t="e">
        <f t="shared" si="10"/>
        <v>#VALUE!</v>
      </c>
      <c r="N334" s="3">
        <f t="shared" si="11"/>
        <v>0</v>
      </c>
      <c r="O334" s="8"/>
    </row>
    <row r="335" spans="2:15">
      <c r="B335">
        <v>9000330</v>
      </c>
      <c r="C335" s="2">
        <v>191575</v>
      </c>
      <c r="D335" s="5">
        <v>5.4600000000000003E-2</v>
      </c>
      <c r="E335" s="2" t="s">
        <v>23</v>
      </c>
      <c r="F335" s="2" t="s">
        <v>23</v>
      </c>
      <c r="G335" s="3">
        <v>713</v>
      </c>
      <c r="H335" s="3">
        <v>0.56800000000000006</v>
      </c>
      <c r="I335" s="3" t="s">
        <v>6</v>
      </c>
      <c r="J335" s="3" t="b">
        <v>0</v>
      </c>
      <c r="K335" s="4" t="s">
        <v>24</v>
      </c>
      <c r="L335" s="3" t="s">
        <v>24</v>
      </c>
      <c r="M335" s="3" t="e">
        <f t="shared" si="10"/>
        <v>#VALUE!</v>
      </c>
      <c r="N335" s="3">
        <f t="shared" si="11"/>
        <v>0</v>
      </c>
      <c r="O335" s="8"/>
    </row>
    <row r="336" spans="2:15">
      <c r="B336">
        <v>9000331</v>
      </c>
      <c r="C336" s="2">
        <v>122014</v>
      </c>
      <c r="D336" s="5">
        <v>4.3799999999999999E-2</v>
      </c>
      <c r="E336" s="2" t="s">
        <v>23</v>
      </c>
      <c r="F336" s="2" t="s">
        <v>23</v>
      </c>
      <c r="G336" s="3">
        <v>780</v>
      </c>
      <c r="H336" s="3">
        <v>0.67200000000000004</v>
      </c>
      <c r="I336" s="3" t="s">
        <v>6</v>
      </c>
      <c r="J336" s="3" t="b">
        <v>0</v>
      </c>
      <c r="K336" s="4" t="s">
        <v>24</v>
      </c>
      <c r="L336" s="3" t="s">
        <v>24</v>
      </c>
      <c r="M336" s="3" t="e">
        <f t="shared" si="10"/>
        <v>#VALUE!</v>
      </c>
      <c r="N336" s="3">
        <f t="shared" si="11"/>
        <v>0</v>
      </c>
      <c r="O336" s="8"/>
    </row>
    <row r="337" spans="2:15">
      <c r="B337">
        <v>9000332</v>
      </c>
      <c r="C337" s="2">
        <v>86225</v>
      </c>
      <c r="D337" s="5">
        <v>6.9599999999999995E-2</v>
      </c>
      <c r="E337" s="2" t="s">
        <v>23</v>
      </c>
      <c r="F337" s="2" t="s">
        <v>23</v>
      </c>
      <c r="G337" s="3">
        <v>667</v>
      </c>
      <c r="H337" s="3">
        <v>0.77600000000000013</v>
      </c>
      <c r="I337" s="3" t="s">
        <v>6</v>
      </c>
      <c r="J337" s="3" t="b">
        <v>0</v>
      </c>
      <c r="K337" s="4" t="s">
        <v>24</v>
      </c>
      <c r="L337" s="3" t="s">
        <v>24</v>
      </c>
      <c r="M337" s="3" t="e">
        <f t="shared" si="10"/>
        <v>#VALUE!</v>
      </c>
      <c r="N337" s="3">
        <f t="shared" si="11"/>
        <v>0</v>
      </c>
      <c r="O337" s="8"/>
    </row>
    <row r="338" spans="2:15">
      <c r="B338">
        <v>9000333</v>
      </c>
      <c r="C338" s="2">
        <v>14083</v>
      </c>
      <c r="D338" s="5">
        <v>6.0100000000000001E-2</v>
      </c>
      <c r="E338" s="2" t="s">
        <v>23</v>
      </c>
      <c r="F338" s="2" t="s">
        <v>23</v>
      </c>
      <c r="G338" s="3">
        <v>606</v>
      </c>
      <c r="H338" s="3">
        <v>0.248</v>
      </c>
      <c r="I338" s="3" t="s">
        <v>6</v>
      </c>
      <c r="J338" s="3" t="b">
        <v>0</v>
      </c>
      <c r="K338" s="4" t="s">
        <v>24</v>
      </c>
      <c r="L338" s="3" t="s">
        <v>24</v>
      </c>
      <c r="M338" s="3" t="e">
        <f t="shared" si="10"/>
        <v>#VALUE!</v>
      </c>
      <c r="N338" s="3">
        <f t="shared" si="11"/>
        <v>0</v>
      </c>
      <c r="O338" s="8"/>
    </row>
    <row r="339" spans="2:15">
      <c r="B339">
        <v>9000334</v>
      </c>
      <c r="C339" s="2">
        <v>170285</v>
      </c>
      <c r="D339" s="5">
        <v>4.9500000000000002E-2</v>
      </c>
      <c r="E339" s="2" t="s">
        <v>23</v>
      </c>
      <c r="F339" s="2" t="s">
        <v>23</v>
      </c>
      <c r="G339" s="3">
        <v>731</v>
      </c>
      <c r="H339" s="3">
        <v>0.2</v>
      </c>
      <c r="I339" s="3" t="s">
        <v>6</v>
      </c>
      <c r="J339" s="3" t="b">
        <v>0</v>
      </c>
      <c r="K339" s="4" t="s">
        <v>24</v>
      </c>
      <c r="L339" s="3" t="s">
        <v>24</v>
      </c>
      <c r="M339" s="3" t="e">
        <f t="shared" si="10"/>
        <v>#VALUE!</v>
      </c>
      <c r="N339" s="3">
        <f t="shared" si="11"/>
        <v>0</v>
      </c>
      <c r="O339" s="8"/>
    </row>
    <row r="340" spans="2:15">
      <c r="B340">
        <v>9000335</v>
      </c>
      <c r="C340" s="2">
        <v>190199</v>
      </c>
      <c r="D340" s="5">
        <v>6.7699999999999996E-2</v>
      </c>
      <c r="E340" s="2" t="s">
        <v>23</v>
      </c>
      <c r="F340" s="2" t="s">
        <v>23</v>
      </c>
      <c r="G340" s="3">
        <v>740</v>
      </c>
      <c r="H340" s="3">
        <v>0.28000000000000003</v>
      </c>
      <c r="I340" s="3" t="s">
        <v>6</v>
      </c>
      <c r="J340" s="3" t="b">
        <v>0</v>
      </c>
      <c r="K340" s="4" t="s">
        <v>24</v>
      </c>
      <c r="L340" s="3" t="s">
        <v>24</v>
      </c>
      <c r="M340" s="3" t="e">
        <f t="shared" si="10"/>
        <v>#VALUE!</v>
      </c>
      <c r="N340" s="3">
        <f t="shared" si="11"/>
        <v>0</v>
      </c>
      <c r="O340" s="8"/>
    </row>
    <row r="341" spans="2:15">
      <c r="B341">
        <v>9000336</v>
      </c>
      <c r="C341" s="2">
        <v>22263</v>
      </c>
      <c r="D341" s="5">
        <v>2.07E-2</v>
      </c>
      <c r="E341" s="2" t="s">
        <v>23</v>
      </c>
      <c r="F341" s="2" t="s">
        <v>27</v>
      </c>
      <c r="G341" s="3">
        <v>569.6</v>
      </c>
      <c r="H341" s="3">
        <v>0.5</v>
      </c>
      <c r="I341" s="3" t="s">
        <v>6</v>
      </c>
      <c r="J341" s="3" t="s">
        <v>24</v>
      </c>
      <c r="K341" s="4">
        <v>0.01</v>
      </c>
      <c r="L341" s="3">
        <v>4</v>
      </c>
      <c r="M341" s="3">
        <f t="shared" si="10"/>
        <v>9.6292839277708937E-3</v>
      </c>
      <c r="N341" s="3">
        <f t="shared" si="11"/>
        <v>22040.37</v>
      </c>
      <c r="O341" s="8"/>
    </row>
    <row r="342" spans="2:15">
      <c r="B342">
        <v>9000337</v>
      </c>
      <c r="C342" s="2">
        <v>100824</v>
      </c>
      <c r="D342" s="5">
        <v>2.93E-2</v>
      </c>
      <c r="E342" s="2" t="s">
        <v>23</v>
      </c>
      <c r="F342" s="2" t="s">
        <v>23</v>
      </c>
      <c r="G342" s="3">
        <v>618</v>
      </c>
      <c r="H342" s="3">
        <v>0.2</v>
      </c>
      <c r="I342" s="3" t="s">
        <v>6</v>
      </c>
      <c r="J342" s="3" t="b">
        <v>0</v>
      </c>
      <c r="K342" s="4" t="s">
        <v>24</v>
      </c>
      <c r="L342" s="3" t="s">
        <v>24</v>
      </c>
      <c r="M342" s="3" t="e">
        <f t="shared" si="10"/>
        <v>#VALUE!</v>
      </c>
      <c r="N342" s="3">
        <f t="shared" si="11"/>
        <v>0</v>
      </c>
      <c r="O342" s="8"/>
    </row>
    <row r="343" spans="2:15">
      <c r="B343">
        <v>9000338</v>
      </c>
      <c r="C343" s="2">
        <v>96528</v>
      </c>
      <c r="D343" s="5">
        <v>5.7599999999999998E-2</v>
      </c>
      <c r="E343" s="2" t="s">
        <v>23</v>
      </c>
      <c r="F343" s="2" t="s">
        <v>23</v>
      </c>
      <c r="G343" s="3">
        <v>693</v>
      </c>
      <c r="H343" s="3">
        <v>0.65600000000000003</v>
      </c>
      <c r="I343" s="3" t="s">
        <v>6</v>
      </c>
      <c r="J343" s="3" t="b">
        <v>0</v>
      </c>
      <c r="K343" s="4" t="s">
        <v>24</v>
      </c>
      <c r="L343" s="3" t="s">
        <v>24</v>
      </c>
      <c r="M343" s="3" t="e">
        <f t="shared" si="10"/>
        <v>#VALUE!</v>
      </c>
      <c r="N343" s="3">
        <f t="shared" si="11"/>
        <v>0</v>
      </c>
      <c r="O343" s="8"/>
    </row>
    <row r="344" spans="2:15">
      <c r="B344">
        <v>9000339</v>
      </c>
      <c r="C344" s="2">
        <v>137329</v>
      </c>
      <c r="D344" s="5">
        <v>2.0899999999999998E-2</v>
      </c>
      <c r="E344" s="2" t="s">
        <v>23</v>
      </c>
      <c r="F344" s="2" t="s">
        <v>23</v>
      </c>
      <c r="G344" s="3">
        <v>646</v>
      </c>
      <c r="H344" s="3">
        <v>0.2</v>
      </c>
      <c r="I344" s="3" t="s">
        <v>6</v>
      </c>
      <c r="J344" s="3" t="b">
        <v>0</v>
      </c>
      <c r="K344" s="4" t="s">
        <v>24</v>
      </c>
      <c r="L344" s="3" t="s">
        <v>24</v>
      </c>
      <c r="M344" s="3" t="e">
        <f t="shared" si="10"/>
        <v>#VALUE!</v>
      </c>
      <c r="N344" s="3">
        <f t="shared" si="11"/>
        <v>0</v>
      </c>
      <c r="O344" s="8"/>
    </row>
    <row r="345" spans="2:15">
      <c r="B345">
        <v>9000340</v>
      </c>
      <c r="C345" s="2">
        <v>184970</v>
      </c>
      <c r="D345" s="5">
        <v>5.2499999999999998E-2</v>
      </c>
      <c r="E345" s="2" t="s">
        <v>23</v>
      </c>
      <c r="F345" s="2" t="s">
        <v>23</v>
      </c>
      <c r="G345" s="3">
        <v>707</v>
      </c>
      <c r="H345" s="3">
        <v>0.2</v>
      </c>
      <c r="I345" s="3" t="s">
        <v>6</v>
      </c>
      <c r="J345" s="3" t="b">
        <v>0</v>
      </c>
      <c r="K345" s="4" t="s">
        <v>24</v>
      </c>
      <c r="L345" s="3" t="s">
        <v>24</v>
      </c>
      <c r="M345" s="3" t="e">
        <f t="shared" si="10"/>
        <v>#VALUE!</v>
      </c>
      <c r="N345" s="3">
        <f t="shared" si="11"/>
        <v>0</v>
      </c>
      <c r="O345" s="8"/>
    </row>
    <row r="346" spans="2:15">
      <c r="B346">
        <v>9000341</v>
      </c>
      <c r="C346" s="2">
        <v>145913</v>
      </c>
      <c r="D346" s="5">
        <v>4.53E-2</v>
      </c>
      <c r="E346" s="2" t="s">
        <v>23</v>
      </c>
      <c r="F346" s="2" t="s">
        <v>23</v>
      </c>
      <c r="G346" s="3">
        <v>642</v>
      </c>
      <c r="H346" s="3">
        <v>0.2</v>
      </c>
      <c r="I346" s="3" t="s">
        <v>6</v>
      </c>
      <c r="J346" s="3" t="b">
        <v>0</v>
      </c>
      <c r="K346" s="4" t="s">
        <v>24</v>
      </c>
      <c r="L346" s="3" t="s">
        <v>24</v>
      </c>
      <c r="M346" s="3" t="e">
        <f t="shared" si="10"/>
        <v>#VALUE!</v>
      </c>
      <c r="N346" s="3">
        <f t="shared" si="11"/>
        <v>0</v>
      </c>
      <c r="O346" s="8"/>
    </row>
    <row r="347" spans="2:15">
      <c r="B347">
        <v>9000342</v>
      </c>
      <c r="C347" s="2">
        <v>48564</v>
      </c>
      <c r="D347" s="5">
        <v>6.1199999999999997E-2</v>
      </c>
      <c r="E347" s="2" t="s">
        <v>23</v>
      </c>
      <c r="F347" s="2" t="s">
        <v>23</v>
      </c>
      <c r="G347" s="3">
        <v>691</v>
      </c>
      <c r="H347" s="3">
        <v>0.2</v>
      </c>
      <c r="I347" s="3" t="s">
        <v>6</v>
      </c>
      <c r="J347" s="3" t="b">
        <v>0</v>
      </c>
      <c r="K347" s="4" t="s">
        <v>24</v>
      </c>
      <c r="L347" s="3" t="s">
        <v>24</v>
      </c>
      <c r="M347" s="3" t="e">
        <f t="shared" si="10"/>
        <v>#VALUE!</v>
      </c>
      <c r="N347" s="3">
        <f t="shared" si="11"/>
        <v>0</v>
      </c>
      <c r="O347" s="8"/>
    </row>
    <row r="348" spans="2:15">
      <c r="B348">
        <v>9000343</v>
      </c>
      <c r="C348" s="2">
        <v>59222</v>
      </c>
      <c r="D348" s="5">
        <v>6.7400000000000002E-2</v>
      </c>
      <c r="E348" s="2" t="s">
        <v>23</v>
      </c>
      <c r="F348" s="2" t="s">
        <v>23</v>
      </c>
      <c r="G348" s="3">
        <v>655</v>
      </c>
      <c r="H348" s="3">
        <v>0.2</v>
      </c>
      <c r="I348" s="3" t="s">
        <v>6</v>
      </c>
      <c r="J348" s="3" t="b">
        <v>0</v>
      </c>
      <c r="K348" s="4" t="s">
        <v>24</v>
      </c>
      <c r="L348" s="3" t="s">
        <v>24</v>
      </c>
      <c r="M348" s="3" t="e">
        <f t="shared" si="10"/>
        <v>#VALUE!</v>
      </c>
      <c r="N348" s="3">
        <f t="shared" si="11"/>
        <v>0</v>
      </c>
      <c r="O348" s="8"/>
    </row>
    <row r="349" spans="2:15">
      <c r="B349">
        <v>9000344</v>
      </c>
      <c r="C349" s="2">
        <v>11689</v>
      </c>
      <c r="D349" s="5">
        <v>6.54E-2</v>
      </c>
      <c r="E349" s="2" t="s">
        <v>23</v>
      </c>
      <c r="F349" s="2" t="s">
        <v>23</v>
      </c>
      <c r="G349" s="3">
        <v>718</v>
      </c>
      <c r="H349" s="3">
        <v>0.2</v>
      </c>
      <c r="I349" s="3" t="s">
        <v>6</v>
      </c>
      <c r="J349" s="3" t="b">
        <v>0</v>
      </c>
      <c r="K349" s="4" t="s">
        <v>24</v>
      </c>
      <c r="L349" s="3" t="s">
        <v>24</v>
      </c>
      <c r="M349" s="3" t="e">
        <f t="shared" si="10"/>
        <v>#VALUE!</v>
      </c>
      <c r="N349" s="3">
        <f t="shared" si="11"/>
        <v>0</v>
      </c>
      <c r="O349" s="8"/>
    </row>
    <row r="350" spans="2:15">
      <c r="B350">
        <v>9000345</v>
      </c>
      <c r="C350" s="2">
        <v>18254</v>
      </c>
      <c r="D350" s="5">
        <v>3.5000000000000003E-2</v>
      </c>
      <c r="E350" s="2" t="s">
        <v>23</v>
      </c>
      <c r="F350" s="2" t="s">
        <v>23</v>
      </c>
      <c r="G350" s="3">
        <v>652</v>
      </c>
      <c r="H350" s="3">
        <v>0.56800000000000006</v>
      </c>
      <c r="I350" s="3" t="s">
        <v>6</v>
      </c>
      <c r="J350" s="3" t="b">
        <v>0</v>
      </c>
      <c r="K350" s="4" t="s">
        <v>24</v>
      </c>
      <c r="L350" s="3" t="s">
        <v>24</v>
      </c>
      <c r="M350" s="3" t="e">
        <f t="shared" si="10"/>
        <v>#VALUE!</v>
      </c>
      <c r="N350" s="3">
        <f t="shared" si="11"/>
        <v>0</v>
      </c>
      <c r="O350" s="8"/>
    </row>
    <row r="351" spans="2:15">
      <c r="B351">
        <v>9000346</v>
      </c>
      <c r="C351" s="2">
        <v>111425</v>
      </c>
      <c r="D351" s="5">
        <v>6.1899999999999997E-2</v>
      </c>
      <c r="E351" s="2" t="s">
        <v>23</v>
      </c>
      <c r="F351" s="2" t="s">
        <v>23</v>
      </c>
      <c r="G351" s="3">
        <v>657</v>
      </c>
      <c r="H351" s="3">
        <v>0.2</v>
      </c>
      <c r="I351" s="3" t="s">
        <v>6</v>
      </c>
      <c r="J351" s="3" t="b">
        <v>0</v>
      </c>
      <c r="K351" s="4" t="s">
        <v>24</v>
      </c>
      <c r="L351" s="3" t="s">
        <v>24</v>
      </c>
      <c r="M351" s="3" t="e">
        <f t="shared" si="10"/>
        <v>#VALUE!</v>
      </c>
      <c r="N351" s="3">
        <f t="shared" si="11"/>
        <v>0</v>
      </c>
      <c r="O351" s="8"/>
    </row>
    <row r="352" spans="2:15">
      <c r="B352">
        <v>9000347</v>
      </c>
      <c r="C352" s="2">
        <v>101929</v>
      </c>
      <c r="D352" s="5">
        <v>5.28E-2</v>
      </c>
      <c r="E352" s="2" t="s">
        <v>23</v>
      </c>
      <c r="F352" s="2" t="s">
        <v>23</v>
      </c>
      <c r="G352" s="3">
        <v>728</v>
      </c>
      <c r="H352" s="3">
        <v>0.67200000000000004</v>
      </c>
      <c r="I352" s="3" t="s">
        <v>6</v>
      </c>
      <c r="J352" s="3" t="b">
        <v>0</v>
      </c>
      <c r="K352" s="4" t="s">
        <v>24</v>
      </c>
      <c r="L352" s="3" t="s">
        <v>24</v>
      </c>
      <c r="M352" s="3" t="e">
        <f t="shared" si="10"/>
        <v>#VALUE!</v>
      </c>
      <c r="N352" s="3">
        <f t="shared" si="11"/>
        <v>0</v>
      </c>
      <c r="O352" s="8"/>
    </row>
    <row r="353" spans="2:15">
      <c r="B353">
        <v>9000348</v>
      </c>
      <c r="C353" s="2">
        <v>21705</v>
      </c>
      <c r="D353" s="5">
        <v>2.1700000000000001E-2</v>
      </c>
      <c r="E353" s="2" t="s">
        <v>23</v>
      </c>
      <c r="F353" s="2" t="s">
        <v>23</v>
      </c>
      <c r="G353" s="3">
        <v>765</v>
      </c>
      <c r="H353" s="3">
        <v>0.79999999999999993</v>
      </c>
      <c r="I353" s="3" t="s">
        <v>6</v>
      </c>
      <c r="J353" s="3" t="b">
        <v>0</v>
      </c>
      <c r="K353" s="4" t="s">
        <v>24</v>
      </c>
      <c r="L353" s="3" t="s">
        <v>24</v>
      </c>
      <c r="M353" s="3" t="e">
        <f t="shared" si="10"/>
        <v>#VALUE!</v>
      </c>
      <c r="N353" s="3">
        <f t="shared" si="11"/>
        <v>0</v>
      </c>
      <c r="O353" s="8"/>
    </row>
    <row r="354" spans="2:15">
      <c r="B354">
        <v>9000349</v>
      </c>
      <c r="C354" s="2">
        <v>187786</v>
      </c>
      <c r="D354" s="5">
        <v>6.2899999999999998E-2</v>
      </c>
      <c r="E354" s="2" t="s">
        <v>23</v>
      </c>
      <c r="F354" s="2" t="s">
        <v>23</v>
      </c>
      <c r="G354" s="3">
        <v>732</v>
      </c>
      <c r="H354" s="3">
        <v>0.52</v>
      </c>
      <c r="I354" s="3" t="s">
        <v>6</v>
      </c>
      <c r="J354" s="3" t="b">
        <v>0</v>
      </c>
      <c r="K354" s="4" t="s">
        <v>24</v>
      </c>
      <c r="L354" s="3" t="s">
        <v>24</v>
      </c>
      <c r="M354" s="3" t="e">
        <f t="shared" si="10"/>
        <v>#VALUE!</v>
      </c>
      <c r="N354" s="3">
        <f t="shared" si="11"/>
        <v>0</v>
      </c>
      <c r="O354" s="8"/>
    </row>
    <row r="355" spans="2:15">
      <c r="B355">
        <v>9000350</v>
      </c>
      <c r="C355" s="2">
        <v>92564</v>
      </c>
      <c r="D355" s="5">
        <v>6.9599999999999995E-2</v>
      </c>
      <c r="E355" s="2" t="s">
        <v>23</v>
      </c>
      <c r="F355" s="2" t="s">
        <v>23</v>
      </c>
      <c r="G355" s="3">
        <v>643</v>
      </c>
      <c r="H355" s="3">
        <v>0.29600000000000004</v>
      </c>
      <c r="I355" s="3" t="s">
        <v>6</v>
      </c>
      <c r="J355" s="3" t="b">
        <v>0</v>
      </c>
      <c r="K355" s="4" t="s">
        <v>24</v>
      </c>
      <c r="L355" s="3" t="s">
        <v>24</v>
      </c>
      <c r="M355" s="3" t="e">
        <f t="shared" si="10"/>
        <v>#VALUE!</v>
      </c>
      <c r="N355" s="3">
        <f t="shared" si="11"/>
        <v>0</v>
      </c>
      <c r="O355" s="8"/>
    </row>
    <row r="356" spans="2:15">
      <c r="B356">
        <v>9000351</v>
      </c>
      <c r="C356" s="2">
        <v>191307</v>
      </c>
      <c r="D356" s="5">
        <v>5.2600000000000001E-2</v>
      </c>
      <c r="E356" s="2" t="s">
        <v>23</v>
      </c>
      <c r="F356" s="2" t="s">
        <v>23</v>
      </c>
      <c r="G356" s="3">
        <v>676</v>
      </c>
      <c r="H356" s="3">
        <v>0.23199999999999998</v>
      </c>
      <c r="I356" s="3" t="s">
        <v>6</v>
      </c>
      <c r="J356" s="3" t="b">
        <v>0</v>
      </c>
      <c r="K356" s="4" t="s">
        <v>24</v>
      </c>
      <c r="L356" s="3" t="s">
        <v>24</v>
      </c>
      <c r="M356" s="3" t="e">
        <f t="shared" si="10"/>
        <v>#VALUE!</v>
      </c>
      <c r="N356" s="3">
        <f t="shared" si="11"/>
        <v>0</v>
      </c>
      <c r="O356" s="8"/>
    </row>
    <row r="357" spans="2:15">
      <c r="B357">
        <v>9000352</v>
      </c>
      <c r="C357" s="2">
        <v>98202</v>
      </c>
      <c r="D357" s="5">
        <v>3.4799999999999998E-2</v>
      </c>
      <c r="E357" s="2" t="s">
        <v>23</v>
      </c>
      <c r="F357" s="2" t="s">
        <v>23</v>
      </c>
      <c r="G357" s="3">
        <v>624</v>
      </c>
      <c r="H357" s="3">
        <v>0.47199999999999998</v>
      </c>
      <c r="I357" s="3" t="s">
        <v>6</v>
      </c>
      <c r="J357" s="3" t="b">
        <v>0</v>
      </c>
      <c r="K357" s="4" t="s">
        <v>24</v>
      </c>
      <c r="L357" s="3" t="s">
        <v>24</v>
      </c>
      <c r="M357" s="3" t="e">
        <f t="shared" si="10"/>
        <v>#VALUE!</v>
      </c>
      <c r="N357" s="3">
        <f t="shared" si="11"/>
        <v>0</v>
      </c>
      <c r="O357" s="8"/>
    </row>
    <row r="358" spans="2:15">
      <c r="B358">
        <v>9000353</v>
      </c>
      <c r="C358" s="2">
        <v>183082</v>
      </c>
      <c r="D358" s="5">
        <v>5.4899999999999997E-2</v>
      </c>
      <c r="E358" s="2" t="s">
        <v>23</v>
      </c>
      <c r="F358" s="2" t="s">
        <v>23</v>
      </c>
      <c r="G358" s="3">
        <v>711</v>
      </c>
      <c r="H358" s="3">
        <v>0.28799999999999992</v>
      </c>
      <c r="I358" s="3" t="s">
        <v>6</v>
      </c>
      <c r="J358" s="3" t="b">
        <v>0</v>
      </c>
      <c r="K358" s="4" t="s">
        <v>24</v>
      </c>
      <c r="L358" s="3" t="s">
        <v>24</v>
      </c>
      <c r="M358" s="3" t="e">
        <f t="shared" si="10"/>
        <v>#VALUE!</v>
      </c>
      <c r="N358" s="3">
        <f t="shared" si="11"/>
        <v>0</v>
      </c>
      <c r="O358" s="8"/>
    </row>
    <row r="359" spans="2:15">
      <c r="B359">
        <v>9000354</v>
      </c>
      <c r="C359" s="2">
        <v>145915</v>
      </c>
      <c r="D359" s="5">
        <v>6.1800000000000001E-2</v>
      </c>
      <c r="E359" s="2" t="s">
        <v>23</v>
      </c>
      <c r="F359" s="2" t="s">
        <v>23</v>
      </c>
      <c r="G359" s="3">
        <v>661</v>
      </c>
      <c r="H359" s="3">
        <v>0.22400000000000009</v>
      </c>
      <c r="I359" s="3" t="s">
        <v>6</v>
      </c>
      <c r="J359" s="3" t="b">
        <v>0</v>
      </c>
      <c r="K359" s="4" t="s">
        <v>24</v>
      </c>
      <c r="L359" s="3" t="s">
        <v>24</v>
      </c>
      <c r="M359" s="3" t="e">
        <f t="shared" si="10"/>
        <v>#VALUE!</v>
      </c>
      <c r="N359" s="3">
        <f t="shared" si="11"/>
        <v>0</v>
      </c>
      <c r="O359" s="8"/>
    </row>
    <row r="360" spans="2:15">
      <c r="B360">
        <v>9000355</v>
      </c>
      <c r="C360" s="2">
        <v>163865</v>
      </c>
      <c r="D360" s="5">
        <v>5.2900000000000003E-2</v>
      </c>
      <c r="E360" s="2" t="s">
        <v>23</v>
      </c>
      <c r="F360" s="2" t="s">
        <v>23</v>
      </c>
      <c r="G360" s="3">
        <v>764</v>
      </c>
      <c r="H360" s="3">
        <v>0.38400000000000001</v>
      </c>
      <c r="I360" s="3" t="s">
        <v>6</v>
      </c>
      <c r="J360" s="3" t="b">
        <v>0</v>
      </c>
      <c r="K360" s="4" t="s">
        <v>24</v>
      </c>
      <c r="L360" s="3" t="s">
        <v>24</v>
      </c>
      <c r="M360" s="3" t="e">
        <f t="shared" si="10"/>
        <v>#VALUE!</v>
      </c>
      <c r="N360" s="3">
        <f t="shared" si="11"/>
        <v>0</v>
      </c>
      <c r="O360" s="8"/>
    </row>
    <row r="361" spans="2:15">
      <c r="B361">
        <v>9000356</v>
      </c>
      <c r="C361" s="2">
        <v>152443</v>
      </c>
      <c r="D361" s="5">
        <v>5.79E-2</v>
      </c>
      <c r="E361" s="2" t="s">
        <v>23</v>
      </c>
      <c r="F361" s="2" t="s">
        <v>23</v>
      </c>
      <c r="G361" s="3">
        <v>778</v>
      </c>
      <c r="H361" s="3">
        <v>0.2</v>
      </c>
      <c r="I361" s="3" t="s">
        <v>6</v>
      </c>
      <c r="J361" s="3" t="b">
        <v>0</v>
      </c>
      <c r="K361" s="4" t="s">
        <v>24</v>
      </c>
      <c r="L361" s="3" t="s">
        <v>24</v>
      </c>
      <c r="M361" s="3" t="e">
        <f t="shared" si="10"/>
        <v>#VALUE!</v>
      </c>
      <c r="N361" s="3">
        <f t="shared" si="11"/>
        <v>0</v>
      </c>
      <c r="O361" s="8"/>
    </row>
    <row r="362" spans="2:15">
      <c r="B362">
        <v>9000357</v>
      </c>
      <c r="C362" s="2">
        <v>163431</v>
      </c>
      <c r="D362" s="5">
        <v>4.7699999999999999E-2</v>
      </c>
      <c r="E362" s="2" t="s">
        <v>23</v>
      </c>
      <c r="F362" s="2" t="s">
        <v>23</v>
      </c>
      <c r="G362" s="3">
        <v>785</v>
      </c>
      <c r="H362" s="3">
        <v>0.65600000000000003</v>
      </c>
      <c r="I362" s="3" t="s">
        <v>6</v>
      </c>
      <c r="J362" s="3" t="b">
        <v>0</v>
      </c>
      <c r="K362" s="4" t="s">
        <v>24</v>
      </c>
      <c r="L362" s="3" t="s">
        <v>24</v>
      </c>
      <c r="M362" s="3" t="e">
        <f t="shared" si="10"/>
        <v>#VALUE!</v>
      </c>
      <c r="N362" s="3">
        <f t="shared" si="11"/>
        <v>0</v>
      </c>
      <c r="O362" s="8"/>
    </row>
    <row r="363" spans="2:15">
      <c r="B363">
        <v>9000358</v>
      </c>
      <c r="C363" s="2">
        <v>48033</v>
      </c>
      <c r="D363" s="5">
        <v>5.67E-2</v>
      </c>
      <c r="E363" s="2" t="s">
        <v>23</v>
      </c>
      <c r="F363" s="2" t="s">
        <v>23</v>
      </c>
      <c r="G363" s="3">
        <v>771</v>
      </c>
      <c r="H363" s="3">
        <v>0.60799999999999998</v>
      </c>
      <c r="I363" s="3" t="s">
        <v>6</v>
      </c>
      <c r="J363" s="3" t="b">
        <v>0</v>
      </c>
      <c r="K363" s="4" t="s">
        <v>24</v>
      </c>
      <c r="L363" s="3" t="s">
        <v>24</v>
      </c>
      <c r="M363" s="3" t="e">
        <f t="shared" si="10"/>
        <v>#VALUE!</v>
      </c>
      <c r="N363" s="3">
        <f t="shared" si="11"/>
        <v>0</v>
      </c>
      <c r="O363" s="8"/>
    </row>
    <row r="364" spans="2:15">
      <c r="B364">
        <v>9000359</v>
      </c>
      <c r="C364" s="2">
        <v>44203</v>
      </c>
      <c r="D364" s="5">
        <v>2.3699999999999999E-2</v>
      </c>
      <c r="E364" s="2" t="s">
        <v>23</v>
      </c>
      <c r="F364" s="2" t="s">
        <v>23</v>
      </c>
      <c r="G364" s="3">
        <v>723</v>
      </c>
      <c r="H364" s="3">
        <v>0.43200000000000005</v>
      </c>
      <c r="I364" s="3" t="s">
        <v>6</v>
      </c>
      <c r="J364" s="3" t="b">
        <v>0</v>
      </c>
      <c r="K364" s="4" t="s">
        <v>24</v>
      </c>
      <c r="L364" s="3" t="s">
        <v>24</v>
      </c>
      <c r="M364" s="3" t="e">
        <f t="shared" si="10"/>
        <v>#VALUE!</v>
      </c>
      <c r="N364" s="3">
        <f t="shared" si="11"/>
        <v>0</v>
      </c>
      <c r="O364" s="8"/>
    </row>
    <row r="365" spans="2:15">
      <c r="B365">
        <v>9000360</v>
      </c>
      <c r="C365" s="2">
        <v>167428</v>
      </c>
      <c r="D365" s="5">
        <v>2.6599999999999999E-2</v>
      </c>
      <c r="E365" s="2" t="s">
        <v>23</v>
      </c>
      <c r="F365" s="2" t="s">
        <v>25</v>
      </c>
      <c r="G365" s="3">
        <v>741</v>
      </c>
      <c r="H365" s="3">
        <v>0.77999999999999992</v>
      </c>
      <c r="I365" s="3" t="s">
        <v>6</v>
      </c>
      <c r="J365" s="3" t="b">
        <v>0</v>
      </c>
      <c r="K365" s="4" t="s">
        <v>24</v>
      </c>
      <c r="L365" s="3" t="s">
        <v>24</v>
      </c>
      <c r="M365" s="3" t="e">
        <f t="shared" si="10"/>
        <v>#VALUE!</v>
      </c>
      <c r="N365" s="3">
        <f t="shared" si="11"/>
        <v>0</v>
      </c>
      <c r="O365" s="8"/>
    </row>
    <row r="366" spans="2:15">
      <c r="B366">
        <v>9000361</v>
      </c>
      <c r="C366" s="2">
        <v>75645</v>
      </c>
      <c r="D366" s="5">
        <v>6.6400000000000001E-2</v>
      </c>
      <c r="E366" s="2" t="s">
        <v>23</v>
      </c>
      <c r="F366" s="2" t="s">
        <v>23</v>
      </c>
      <c r="G366" s="3">
        <v>725</v>
      </c>
      <c r="H366" s="3">
        <v>0.43200000000000005</v>
      </c>
      <c r="I366" s="3" t="s">
        <v>6</v>
      </c>
      <c r="J366" s="3" t="b">
        <v>0</v>
      </c>
      <c r="K366" s="4" t="s">
        <v>24</v>
      </c>
      <c r="L366" s="3" t="s">
        <v>24</v>
      </c>
      <c r="M366" s="3" t="e">
        <f t="shared" si="10"/>
        <v>#VALUE!</v>
      </c>
      <c r="N366" s="3">
        <f t="shared" si="11"/>
        <v>0</v>
      </c>
      <c r="O366" s="8"/>
    </row>
    <row r="367" spans="2:15">
      <c r="B367">
        <v>9000362</v>
      </c>
      <c r="C367" s="2">
        <v>172589</v>
      </c>
      <c r="D367" s="5">
        <v>5.2200000000000003E-2</v>
      </c>
      <c r="E367" s="2" t="s">
        <v>23</v>
      </c>
      <c r="F367" s="2" t="s">
        <v>23</v>
      </c>
      <c r="G367" s="3">
        <v>787</v>
      </c>
      <c r="H367" s="3">
        <v>0.28799999999999992</v>
      </c>
      <c r="I367" s="3" t="s">
        <v>6</v>
      </c>
      <c r="J367" s="3" t="b">
        <v>0</v>
      </c>
      <c r="K367" s="4" t="s">
        <v>24</v>
      </c>
      <c r="L367" s="3" t="s">
        <v>24</v>
      </c>
      <c r="M367" s="3" t="e">
        <f t="shared" si="10"/>
        <v>#VALUE!</v>
      </c>
      <c r="N367" s="3">
        <f t="shared" si="11"/>
        <v>0</v>
      </c>
      <c r="O367" s="8"/>
    </row>
    <row r="368" spans="2:15">
      <c r="B368">
        <v>9000363</v>
      </c>
      <c r="C368" s="2">
        <v>139017</v>
      </c>
      <c r="D368" s="5">
        <v>6.7599999999999993E-2</v>
      </c>
      <c r="E368" s="2" t="s">
        <v>23</v>
      </c>
      <c r="F368" s="2" t="s">
        <v>23</v>
      </c>
      <c r="G368" s="3">
        <v>738</v>
      </c>
      <c r="H368" s="3">
        <v>0.4</v>
      </c>
      <c r="I368" s="3" t="s">
        <v>6</v>
      </c>
      <c r="J368" s="3" t="b">
        <v>0</v>
      </c>
      <c r="K368" s="4" t="s">
        <v>24</v>
      </c>
      <c r="L368" s="3" t="s">
        <v>24</v>
      </c>
      <c r="M368" s="3" t="e">
        <f t="shared" si="10"/>
        <v>#VALUE!</v>
      </c>
      <c r="N368" s="3">
        <f t="shared" si="11"/>
        <v>0</v>
      </c>
      <c r="O368" s="8"/>
    </row>
    <row r="369" spans="2:15">
      <c r="B369">
        <v>9000364</v>
      </c>
      <c r="C369" s="2">
        <v>53810</v>
      </c>
      <c r="D369" s="5">
        <v>5.62E-2</v>
      </c>
      <c r="E369" s="2" t="s">
        <v>23</v>
      </c>
      <c r="F369" s="2" t="s">
        <v>23</v>
      </c>
      <c r="G369" s="3">
        <v>633</v>
      </c>
      <c r="H369" s="3">
        <v>0.2</v>
      </c>
      <c r="I369" s="3" t="s">
        <v>6</v>
      </c>
      <c r="J369" s="3" t="b">
        <v>0</v>
      </c>
      <c r="K369" s="4" t="s">
        <v>24</v>
      </c>
      <c r="L369" s="3" t="s">
        <v>24</v>
      </c>
      <c r="M369" s="3" t="e">
        <f t="shared" si="10"/>
        <v>#VALUE!</v>
      </c>
      <c r="N369" s="3">
        <f t="shared" si="11"/>
        <v>0</v>
      </c>
      <c r="O369" s="8"/>
    </row>
    <row r="370" spans="2:15">
      <c r="B370">
        <v>9000365</v>
      </c>
      <c r="C370" s="2">
        <v>119624</v>
      </c>
      <c r="D370" s="5">
        <v>6.0299999999999999E-2</v>
      </c>
      <c r="E370" s="2" t="s">
        <v>23</v>
      </c>
      <c r="F370" s="2" t="s">
        <v>23</v>
      </c>
      <c r="G370" s="3">
        <v>779</v>
      </c>
      <c r="H370" s="3">
        <v>0.76800000000000013</v>
      </c>
      <c r="I370" s="3" t="s">
        <v>6</v>
      </c>
      <c r="J370" s="3" t="b">
        <v>0</v>
      </c>
      <c r="K370" s="4" t="s">
        <v>24</v>
      </c>
      <c r="L370" s="3" t="s">
        <v>24</v>
      </c>
      <c r="M370" s="3" t="e">
        <f t="shared" si="10"/>
        <v>#VALUE!</v>
      </c>
      <c r="N370" s="3">
        <f t="shared" si="11"/>
        <v>0</v>
      </c>
      <c r="O370" s="8"/>
    </row>
    <row r="371" spans="2:15">
      <c r="B371">
        <v>9000366</v>
      </c>
      <c r="C371" s="2">
        <v>60105</v>
      </c>
      <c r="D371" s="5">
        <v>5.67E-2</v>
      </c>
      <c r="E371" s="2" t="s">
        <v>23</v>
      </c>
      <c r="F371" s="2" t="s">
        <v>23</v>
      </c>
      <c r="G371" s="3">
        <v>797</v>
      </c>
      <c r="H371" s="3">
        <v>0.2</v>
      </c>
      <c r="I371" s="3" t="s">
        <v>6</v>
      </c>
      <c r="J371" s="3" t="b">
        <v>0</v>
      </c>
      <c r="K371" s="4" t="s">
        <v>24</v>
      </c>
      <c r="L371" s="3" t="s">
        <v>24</v>
      </c>
      <c r="M371" s="3" t="e">
        <f t="shared" si="10"/>
        <v>#VALUE!</v>
      </c>
      <c r="N371" s="3">
        <f t="shared" si="11"/>
        <v>0</v>
      </c>
      <c r="O371" s="8"/>
    </row>
    <row r="372" spans="2:15">
      <c r="B372">
        <v>9000367</v>
      </c>
      <c r="C372" s="2">
        <v>27919</v>
      </c>
      <c r="D372" s="5">
        <v>3.7900000000000003E-2</v>
      </c>
      <c r="E372" s="2" t="s">
        <v>23</v>
      </c>
      <c r="F372" s="2" t="s">
        <v>23</v>
      </c>
      <c r="G372" s="3">
        <v>749</v>
      </c>
      <c r="H372" s="3">
        <v>0.64</v>
      </c>
      <c r="I372" s="3" t="s">
        <v>6</v>
      </c>
      <c r="J372" s="3" t="b">
        <v>0</v>
      </c>
      <c r="K372" s="4" t="s">
        <v>24</v>
      </c>
      <c r="L372" s="3" t="s">
        <v>24</v>
      </c>
      <c r="M372" s="3" t="e">
        <f t="shared" si="10"/>
        <v>#VALUE!</v>
      </c>
      <c r="N372" s="3">
        <f t="shared" si="11"/>
        <v>0</v>
      </c>
      <c r="O372" s="8"/>
    </row>
    <row r="373" spans="2:15">
      <c r="B373">
        <v>9000368</v>
      </c>
      <c r="C373" s="2">
        <v>118180</v>
      </c>
      <c r="D373" s="5">
        <v>5.8900000000000001E-2</v>
      </c>
      <c r="E373" s="2" t="s">
        <v>23</v>
      </c>
      <c r="F373" s="2" t="s">
        <v>23</v>
      </c>
      <c r="G373" s="3">
        <v>673</v>
      </c>
      <c r="H373" s="3">
        <v>0.40800000000000014</v>
      </c>
      <c r="I373" s="3" t="s">
        <v>6</v>
      </c>
      <c r="J373" s="3" t="b">
        <v>0</v>
      </c>
      <c r="K373" s="4" t="s">
        <v>24</v>
      </c>
      <c r="L373" s="3" t="s">
        <v>24</v>
      </c>
      <c r="M373" s="3" t="e">
        <f t="shared" si="10"/>
        <v>#VALUE!</v>
      </c>
      <c r="N373" s="3">
        <f t="shared" si="11"/>
        <v>0</v>
      </c>
      <c r="O373" s="8"/>
    </row>
    <row r="374" spans="2:15">
      <c r="B374">
        <v>9000369</v>
      </c>
      <c r="C374" s="2">
        <v>59910</v>
      </c>
      <c r="D374" s="5">
        <v>6.8000000000000005E-2</v>
      </c>
      <c r="E374" s="2" t="s">
        <v>23</v>
      </c>
      <c r="F374" s="2" t="s">
        <v>23</v>
      </c>
      <c r="G374" s="3">
        <v>650</v>
      </c>
      <c r="H374" s="3">
        <v>0.57600000000000007</v>
      </c>
      <c r="I374" s="3" t="s">
        <v>6</v>
      </c>
      <c r="J374" s="3" t="b">
        <v>0</v>
      </c>
      <c r="K374" s="4" t="s">
        <v>24</v>
      </c>
      <c r="L374" s="3" t="s">
        <v>24</v>
      </c>
      <c r="M374" s="3" t="e">
        <f t="shared" si="10"/>
        <v>#VALUE!</v>
      </c>
      <c r="N374" s="3">
        <f t="shared" si="11"/>
        <v>0</v>
      </c>
      <c r="O374" s="8"/>
    </row>
    <row r="375" spans="2:15">
      <c r="B375">
        <v>9000370</v>
      </c>
      <c r="C375" s="2">
        <v>36777</v>
      </c>
      <c r="D375" s="5">
        <v>6.6199999999999995E-2</v>
      </c>
      <c r="E375" s="2" t="s">
        <v>23</v>
      </c>
      <c r="F375" s="2" t="s">
        <v>23</v>
      </c>
      <c r="G375" s="3">
        <v>658</v>
      </c>
      <c r="H375" s="3">
        <v>0.2</v>
      </c>
      <c r="I375" s="3" t="s">
        <v>6</v>
      </c>
      <c r="J375" s="3" t="b">
        <v>0</v>
      </c>
      <c r="K375" s="4" t="s">
        <v>24</v>
      </c>
      <c r="L375" s="3" t="s">
        <v>24</v>
      </c>
      <c r="M375" s="3" t="e">
        <f t="shared" si="10"/>
        <v>#VALUE!</v>
      </c>
      <c r="N375" s="3">
        <f t="shared" si="11"/>
        <v>0</v>
      </c>
      <c r="O375" s="8"/>
    </row>
    <row r="376" spans="2:15">
      <c r="B376">
        <v>9000371</v>
      </c>
      <c r="C376" s="2">
        <v>22095</v>
      </c>
      <c r="D376" s="5">
        <v>3.5799999999999998E-2</v>
      </c>
      <c r="E376" s="2" t="s">
        <v>23</v>
      </c>
      <c r="F376" s="2" t="s">
        <v>23</v>
      </c>
      <c r="G376" s="3">
        <v>739</v>
      </c>
      <c r="H376" s="3">
        <v>0.70400000000000007</v>
      </c>
      <c r="I376" s="3" t="s">
        <v>6</v>
      </c>
      <c r="J376" s="3" t="b">
        <v>0</v>
      </c>
      <c r="K376" s="4" t="s">
        <v>24</v>
      </c>
      <c r="L376" s="3" t="s">
        <v>24</v>
      </c>
      <c r="M376" s="3" t="e">
        <f t="shared" si="10"/>
        <v>#VALUE!</v>
      </c>
      <c r="N376" s="3">
        <f t="shared" si="11"/>
        <v>0</v>
      </c>
      <c r="O376" s="8"/>
    </row>
    <row r="377" spans="2:15">
      <c r="B377">
        <v>9000372</v>
      </c>
      <c r="C377" s="2">
        <v>26843</v>
      </c>
      <c r="D377" s="5">
        <v>6.7000000000000004E-2</v>
      </c>
      <c r="E377" s="2" t="s">
        <v>23</v>
      </c>
      <c r="F377" s="2" t="s">
        <v>23</v>
      </c>
      <c r="G377" s="3">
        <v>733</v>
      </c>
      <c r="H377" s="3">
        <v>0.79199999999999993</v>
      </c>
      <c r="I377" s="3" t="s">
        <v>6</v>
      </c>
      <c r="J377" s="3" t="b">
        <v>0</v>
      </c>
      <c r="K377" s="4" t="s">
        <v>24</v>
      </c>
      <c r="L377" s="3" t="s">
        <v>24</v>
      </c>
      <c r="M377" s="3" t="e">
        <f t="shared" si="10"/>
        <v>#VALUE!</v>
      </c>
      <c r="N377" s="3">
        <f t="shared" si="11"/>
        <v>0</v>
      </c>
      <c r="O377" s="8"/>
    </row>
    <row r="378" spans="2:15">
      <c r="B378">
        <v>9000373</v>
      </c>
      <c r="C378" s="2">
        <v>191458</v>
      </c>
      <c r="D378" s="5">
        <v>2.4799999999999999E-2</v>
      </c>
      <c r="E378" s="2" t="s">
        <v>23</v>
      </c>
      <c r="F378" s="2" t="s">
        <v>23</v>
      </c>
      <c r="G378" s="3">
        <v>709</v>
      </c>
      <c r="H378" s="3">
        <v>0.38400000000000001</v>
      </c>
      <c r="I378" s="3" t="s">
        <v>6</v>
      </c>
      <c r="J378" s="3" t="b">
        <v>0</v>
      </c>
      <c r="K378" s="4" t="s">
        <v>24</v>
      </c>
      <c r="L378" s="3" t="s">
        <v>24</v>
      </c>
      <c r="M378" s="3" t="e">
        <f t="shared" si="10"/>
        <v>#VALUE!</v>
      </c>
      <c r="N378" s="3">
        <f t="shared" si="11"/>
        <v>0</v>
      </c>
      <c r="O378" s="8"/>
    </row>
    <row r="379" spans="2:15">
      <c r="B379">
        <v>9000374</v>
      </c>
      <c r="C379" s="2">
        <v>190679</v>
      </c>
      <c r="D379" s="5">
        <v>3.2599999999999997E-2</v>
      </c>
      <c r="E379" s="2" t="s">
        <v>23</v>
      </c>
      <c r="F379" s="2" t="s">
        <v>23</v>
      </c>
      <c r="G379" s="3">
        <v>641</v>
      </c>
      <c r="H379" s="3">
        <v>0.7360000000000001</v>
      </c>
      <c r="I379" s="3" t="s">
        <v>6</v>
      </c>
      <c r="J379" s="3" t="b">
        <v>0</v>
      </c>
      <c r="K379" s="4" t="s">
        <v>24</v>
      </c>
      <c r="L379" s="3" t="s">
        <v>24</v>
      </c>
      <c r="M379" s="3" t="e">
        <f t="shared" si="10"/>
        <v>#VALUE!</v>
      </c>
      <c r="N379" s="3">
        <f t="shared" si="11"/>
        <v>0</v>
      </c>
      <c r="O379" s="8"/>
    </row>
    <row r="380" spans="2:15">
      <c r="B380">
        <v>9000375</v>
      </c>
      <c r="C380" s="2">
        <v>37719</v>
      </c>
      <c r="D380" s="5">
        <v>3.3099999999999997E-2</v>
      </c>
      <c r="E380" s="2" t="s">
        <v>23</v>
      </c>
      <c r="F380" s="2" t="s">
        <v>23</v>
      </c>
      <c r="G380" s="3">
        <v>622</v>
      </c>
      <c r="H380" s="3">
        <v>0.79999999999999993</v>
      </c>
      <c r="I380" s="3" t="s">
        <v>6</v>
      </c>
      <c r="J380" s="3" t="b">
        <v>0</v>
      </c>
      <c r="K380" s="4" t="s">
        <v>24</v>
      </c>
      <c r="L380" s="3" t="s">
        <v>24</v>
      </c>
      <c r="M380" s="3" t="e">
        <f t="shared" si="10"/>
        <v>#VALUE!</v>
      </c>
      <c r="N380" s="3">
        <f t="shared" si="11"/>
        <v>0</v>
      </c>
      <c r="O380" s="8"/>
    </row>
    <row r="381" spans="2:15">
      <c r="B381">
        <v>9000376</v>
      </c>
      <c r="C381" s="2">
        <v>53607</v>
      </c>
      <c r="D381" s="5">
        <v>4.24E-2</v>
      </c>
      <c r="E381" s="2" t="s">
        <v>23</v>
      </c>
      <c r="F381" s="2" t="s">
        <v>23</v>
      </c>
      <c r="G381" s="3">
        <v>672</v>
      </c>
      <c r="H381" s="3">
        <v>0.2</v>
      </c>
      <c r="I381" s="3" t="s">
        <v>6</v>
      </c>
      <c r="J381" s="3" t="b">
        <v>0</v>
      </c>
      <c r="K381" s="4" t="s">
        <v>24</v>
      </c>
      <c r="L381" s="3" t="s">
        <v>24</v>
      </c>
      <c r="M381" s="3" t="e">
        <f t="shared" si="10"/>
        <v>#VALUE!</v>
      </c>
      <c r="N381" s="3">
        <f t="shared" si="11"/>
        <v>0</v>
      </c>
      <c r="O381" s="8"/>
    </row>
    <row r="382" spans="2:15">
      <c r="B382">
        <v>9000377</v>
      </c>
      <c r="C382" s="2">
        <v>174298</v>
      </c>
      <c r="D382" s="5">
        <v>2.4400000000000002E-2</v>
      </c>
      <c r="E382" s="2" t="s">
        <v>23</v>
      </c>
      <c r="F382" s="2" t="s">
        <v>23</v>
      </c>
      <c r="G382" s="3">
        <v>714</v>
      </c>
      <c r="H382" s="3">
        <v>0.20800000000000007</v>
      </c>
      <c r="I382" s="3" t="s">
        <v>6</v>
      </c>
      <c r="J382" s="3" t="b">
        <v>0</v>
      </c>
      <c r="K382" s="4" t="s">
        <v>24</v>
      </c>
      <c r="L382" s="3" t="s">
        <v>24</v>
      </c>
      <c r="M382" s="3" t="e">
        <f t="shared" si="10"/>
        <v>#VALUE!</v>
      </c>
      <c r="N382" s="3">
        <f t="shared" si="11"/>
        <v>0</v>
      </c>
      <c r="O382" s="8"/>
    </row>
    <row r="383" spans="2:15">
      <c r="B383">
        <v>9000378</v>
      </c>
      <c r="C383" s="2">
        <v>66720</v>
      </c>
      <c r="D383" s="5">
        <v>3.09E-2</v>
      </c>
      <c r="E383" s="2" t="s">
        <v>23</v>
      </c>
      <c r="F383" s="2" t="s">
        <v>23</v>
      </c>
      <c r="G383" s="3">
        <v>665</v>
      </c>
      <c r="H383" s="3">
        <v>0.504</v>
      </c>
      <c r="I383" s="3" t="s">
        <v>6</v>
      </c>
      <c r="J383" s="3" t="b">
        <v>0</v>
      </c>
      <c r="K383" s="4" t="s">
        <v>24</v>
      </c>
      <c r="L383" s="3" t="s">
        <v>24</v>
      </c>
      <c r="M383" s="3" t="e">
        <f t="shared" si="10"/>
        <v>#VALUE!</v>
      </c>
      <c r="N383" s="3">
        <f t="shared" si="11"/>
        <v>0</v>
      </c>
      <c r="O383" s="8"/>
    </row>
    <row r="384" spans="2:15">
      <c r="B384">
        <v>9000379</v>
      </c>
      <c r="C384" s="2">
        <v>118247</v>
      </c>
      <c r="D384" s="5">
        <v>2.3699999999999999E-2</v>
      </c>
      <c r="E384" s="2" t="s">
        <v>23</v>
      </c>
      <c r="F384" s="2" t="s">
        <v>23</v>
      </c>
      <c r="G384" s="3">
        <v>775</v>
      </c>
      <c r="H384" s="3">
        <v>0.74400000000000011</v>
      </c>
      <c r="I384" s="3" t="s">
        <v>6</v>
      </c>
      <c r="J384" s="3" t="b">
        <v>0</v>
      </c>
      <c r="K384" s="4" t="s">
        <v>24</v>
      </c>
      <c r="L384" s="3" t="s">
        <v>24</v>
      </c>
      <c r="M384" s="3" t="e">
        <f t="shared" si="10"/>
        <v>#VALUE!</v>
      </c>
      <c r="N384" s="3">
        <f t="shared" si="11"/>
        <v>0</v>
      </c>
      <c r="O384" s="8"/>
    </row>
    <row r="385" spans="2:15">
      <c r="B385">
        <v>9000380</v>
      </c>
      <c r="C385" s="2">
        <v>112103</v>
      </c>
      <c r="D385" s="5">
        <v>4.0300000000000002E-2</v>
      </c>
      <c r="E385" s="2" t="s">
        <v>23</v>
      </c>
      <c r="F385" s="2" t="s">
        <v>23</v>
      </c>
      <c r="G385" s="3">
        <v>750</v>
      </c>
      <c r="H385" s="3">
        <v>0.36</v>
      </c>
      <c r="I385" s="3" t="s">
        <v>6</v>
      </c>
      <c r="J385" s="3" t="b">
        <v>0</v>
      </c>
      <c r="K385" s="4" t="s">
        <v>24</v>
      </c>
      <c r="L385" s="3" t="s">
        <v>24</v>
      </c>
      <c r="M385" s="3" t="e">
        <f t="shared" si="10"/>
        <v>#VALUE!</v>
      </c>
      <c r="N385" s="3">
        <f t="shared" si="11"/>
        <v>0</v>
      </c>
      <c r="O385" s="8"/>
    </row>
    <row r="386" spans="2:15">
      <c r="B386">
        <v>9000381</v>
      </c>
      <c r="C386" s="2">
        <v>93926</v>
      </c>
      <c r="D386" s="5">
        <v>6.4000000000000001E-2</v>
      </c>
      <c r="E386" s="2" t="s">
        <v>23</v>
      </c>
      <c r="F386" s="2" t="s">
        <v>23</v>
      </c>
      <c r="G386" s="3">
        <v>754</v>
      </c>
      <c r="H386" s="3">
        <v>0.2</v>
      </c>
      <c r="I386" s="3" t="s">
        <v>6</v>
      </c>
      <c r="J386" s="3" t="b">
        <v>0</v>
      </c>
      <c r="K386" s="4" t="s">
        <v>24</v>
      </c>
      <c r="L386" s="3" t="s">
        <v>24</v>
      </c>
      <c r="M386" s="3" t="e">
        <f t="shared" si="10"/>
        <v>#VALUE!</v>
      </c>
      <c r="N386" s="3">
        <f t="shared" si="11"/>
        <v>0</v>
      </c>
      <c r="O386" s="8"/>
    </row>
    <row r="387" spans="2:15">
      <c r="B387">
        <v>9000382</v>
      </c>
      <c r="C387" s="2">
        <v>134609</v>
      </c>
      <c r="D387" s="5">
        <v>6.0100000000000001E-2</v>
      </c>
      <c r="E387" s="2" t="s">
        <v>23</v>
      </c>
      <c r="F387" s="2" t="s">
        <v>25</v>
      </c>
      <c r="G387" s="3">
        <v>607</v>
      </c>
      <c r="H387" s="3">
        <v>0.5</v>
      </c>
      <c r="I387" s="3" t="s">
        <v>6</v>
      </c>
      <c r="J387" s="3" t="b">
        <v>0</v>
      </c>
      <c r="K387" s="4" t="s">
        <v>24</v>
      </c>
      <c r="L387" s="3" t="s">
        <v>24</v>
      </c>
      <c r="M387" s="3" t="e">
        <f t="shared" si="10"/>
        <v>#VALUE!</v>
      </c>
      <c r="N387" s="3">
        <f t="shared" si="11"/>
        <v>0</v>
      </c>
      <c r="O387" s="8"/>
    </row>
    <row r="388" spans="2:15">
      <c r="B388">
        <v>9000383</v>
      </c>
      <c r="C388" s="2">
        <v>40206</v>
      </c>
      <c r="D388" s="5">
        <v>3.8600000000000002E-2</v>
      </c>
      <c r="E388" s="2" t="s">
        <v>23</v>
      </c>
      <c r="F388" s="2" t="s">
        <v>23</v>
      </c>
      <c r="G388" s="3">
        <v>612</v>
      </c>
      <c r="H388" s="3">
        <v>0.28000000000000003</v>
      </c>
      <c r="I388" s="3" t="s">
        <v>6</v>
      </c>
      <c r="J388" s="3" t="b">
        <v>0</v>
      </c>
      <c r="K388" s="4" t="s">
        <v>24</v>
      </c>
      <c r="L388" s="3" t="s">
        <v>24</v>
      </c>
      <c r="M388" s="3" t="e">
        <f t="shared" si="10"/>
        <v>#VALUE!</v>
      </c>
      <c r="N388" s="3">
        <f t="shared" si="11"/>
        <v>0</v>
      </c>
      <c r="O388" s="8"/>
    </row>
    <row r="389" spans="2:15">
      <c r="B389">
        <v>9000384</v>
      </c>
      <c r="C389" s="2">
        <v>119165</v>
      </c>
      <c r="D389" s="5">
        <v>3.0700000000000002E-2</v>
      </c>
      <c r="E389" s="2" t="s">
        <v>23</v>
      </c>
      <c r="F389" s="2" t="s">
        <v>23</v>
      </c>
      <c r="G389" s="3">
        <v>622</v>
      </c>
      <c r="H389" s="3">
        <v>0.248</v>
      </c>
      <c r="I389" s="3" t="s">
        <v>6</v>
      </c>
      <c r="J389" s="3" t="b">
        <v>0</v>
      </c>
      <c r="K389" s="4" t="s">
        <v>24</v>
      </c>
      <c r="L389" s="3" t="s">
        <v>24</v>
      </c>
      <c r="M389" s="3" t="e">
        <f t="shared" si="10"/>
        <v>#VALUE!</v>
      </c>
      <c r="N389" s="3">
        <f t="shared" si="11"/>
        <v>0</v>
      </c>
      <c r="O389" s="8"/>
    </row>
    <row r="390" spans="2:15">
      <c r="B390">
        <v>9000385</v>
      </c>
      <c r="C390" s="2">
        <v>148464</v>
      </c>
      <c r="D390" s="5">
        <v>2.52E-2</v>
      </c>
      <c r="E390" s="2" t="s">
        <v>23</v>
      </c>
      <c r="F390" s="2" t="s">
        <v>23</v>
      </c>
      <c r="G390" s="3">
        <v>614</v>
      </c>
      <c r="H390" s="3">
        <v>0.2</v>
      </c>
      <c r="I390" s="3" t="s">
        <v>6</v>
      </c>
      <c r="J390" s="3" t="b">
        <v>0</v>
      </c>
      <c r="K390" s="4" t="s">
        <v>24</v>
      </c>
      <c r="L390" s="3" t="s">
        <v>24</v>
      </c>
      <c r="M390" s="3" t="e">
        <f t="shared" ref="M390:M453" si="12">IF(ISBLANK(J390), "", K390 / (1 + 0.12)^(L390/12))</f>
        <v>#VALUE!</v>
      </c>
      <c r="N390" s="3">
        <f t="shared" ref="N390:N453" si="13">IF(F390="defaulted", C390 * (1 - K390), 0)</f>
        <v>0</v>
      </c>
      <c r="O390" s="8"/>
    </row>
    <row r="391" spans="2:15">
      <c r="B391">
        <v>9000386</v>
      </c>
      <c r="C391" s="2">
        <v>36460</v>
      </c>
      <c r="D391" s="5">
        <v>5.1299999999999998E-2</v>
      </c>
      <c r="E391" s="2" t="s">
        <v>23</v>
      </c>
      <c r="F391" s="2" t="s">
        <v>23</v>
      </c>
      <c r="G391" s="3">
        <v>774</v>
      </c>
      <c r="H391" s="3">
        <v>0.2</v>
      </c>
      <c r="I391" s="3" t="s">
        <v>6</v>
      </c>
      <c r="J391" s="3" t="b">
        <v>0</v>
      </c>
      <c r="K391" s="4" t="s">
        <v>24</v>
      </c>
      <c r="L391" s="3" t="s">
        <v>24</v>
      </c>
      <c r="M391" s="3" t="e">
        <f t="shared" si="12"/>
        <v>#VALUE!</v>
      </c>
      <c r="N391" s="3">
        <f t="shared" si="13"/>
        <v>0</v>
      </c>
      <c r="O391" s="8"/>
    </row>
    <row r="392" spans="2:15">
      <c r="B392">
        <v>9000387</v>
      </c>
      <c r="C392" s="2">
        <v>172592</v>
      </c>
      <c r="D392" s="5">
        <v>6.6400000000000001E-2</v>
      </c>
      <c r="E392" s="2" t="s">
        <v>23</v>
      </c>
      <c r="F392" s="2" t="s">
        <v>23</v>
      </c>
      <c r="G392" s="3">
        <v>649</v>
      </c>
      <c r="H392" s="3">
        <v>0.4880000000000001</v>
      </c>
      <c r="I392" s="3" t="s">
        <v>6</v>
      </c>
      <c r="J392" s="3" t="b">
        <v>0</v>
      </c>
      <c r="K392" s="4" t="s">
        <v>24</v>
      </c>
      <c r="L392" s="3" t="s">
        <v>24</v>
      </c>
      <c r="M392" s="3" t="e">
        <f t="shared" si="12"/>
        <v>#VALUE!</v>
      </c>
      <c r="N392" s="3">
        <f t="shared" si="13"/>
        <v>0</v>
      </c>
      <c r="O392" s="8"/>
    </row>
    <row r="393" spans="2:15">
      <c r="B393">
        <v>9000388</v>
      </c>
      <c r="C393" s="2">
        <v>174070</v>
      </c>
      <c r="D393" s="5">
        <v>3.61E-2</v>
      </c>
      <c r="E393" s="2" t="s">
        <v>23</v>
      </c>
      <c r="F393" s="2" t="s">
        <v>23</v>
      </c>
      <c r="G393" s="3">
        <v>698</v>
      </c>
      <c r="H393" s="3">
        <v>0.64800000000000002</v>
      </c>
      <c r="I393" s="3" t="s">
        <v>6</v>
      </c>
      <c r="J393" s="3" t="b">
        <v>0</v>
      </c>
      <c r="K393" s="4" t="s">
        <v>24</v>
      </c>
      <c r="L393" s="3" t="s">
        <v>24</v>
      </c>
      <c r="M393" s="3" t="e">
        <f t="shared" si="12"/>
        <v>#VALUE!</v>
      </c>
      <c r="N393" s="3">
        <f t="shared" si="13"/>
        <v>0</v>
      </c>
      <c r="O393" s="8"/>
    </row>
    <row r="394" spans="2:15">
      <c r="B394">
        <v>9000389</v>
      </c>
      <c r="C394" s="2">
        <v>164810</v>
      </c>
      <c r="D394" s="5">
        <v>5.62E-2</v>
      </c>
      <c r="E394" s="2" t="s">
        <v>23</v>
      </c>
      <c r="F394" s="2" t="s">
        <v>23</v>
      </c>
      <c r="G394" s="3">
        <v>736</v>
      </c>
      <c r="H394" s="3">
        <v>0.53600000000000003</v>
      </c>
      <c r="I394" s="3" t="s">
        <v>6</v>
      </c>
      <c r="J394" s="3" t="b">
        <v>0</v>
      </c>
      <c r="K394" s="4" t="s">
        <v>24</v>
      </c>
      <c r="L394" s="3" t="s">
        <v>24</v>
      </c>
      <c r="M394" s="3" t="e">
        <f t="shared" si="12"/>
        <v>#VALUE!</v>
      </c>
      <c r="N394" s="3">
        <f t="shared" si="13"/>
        <v>0</v>
      </c>
      <c r="O394" s="8"/>
    </row>
    <row r="395" spans="2:15">
      <c r="B395">
        <v>9000390</v>
      </c>
      <c r="C395" s="2">
        <v>74015</v>
      </c>
      <c r="D395" s="5">
        <v>5.57E-2</v>
      </c>
      <c r="E395" s="2" t="s">
        <v>23</v>
      </c>
      <c r="F395" s="2" t="s">
        <v>23</v>
      </c>
      <c r="G395" s="3">
        <v>680</v>
      </c>
      <c r="H395" s="3">
        <v>0.79199999999999993</v>
      </c>
      <c r="I395" s="3" t="s">
        <v>6</v>
      </c>
      <c r="J395" s="3" t="b">
        <v>0</v>
      </c>
      <c r="K395" s="4" t="s">
        <v>24</v>
      </c>
      <c r="L395" s="3" t="s">
        <v>24</v>
      </c>
      <c r="M395" s="3" t="e">
        <f t="shared" si="12"/>
        <v>#VALUE!</v>
      </c>
      <c r="N395" s="3">
        <f t="shared" si="13"/>
        <v>0</v>
      </c>
      <c r="O395" s="8"/>
    </row>
    <row r="396" spans="2:15">
      <c r="B396">
        <v>9000391</v>
      </c>
      <c r="C396" s="2">
        <v>182885</v>
      </c>
      <c r="D396" s="5">
        <v>5.5E-2</v>
      </c>
      <c r="E396" s="2" t="s">
        <v>23</v>
      </c>
      <c r="F396" s="2" t="s">
        <v>23</v>
      </c>
      <c r="G396" s="3">
        <v>648</v>
      </c>
      <c r="H396" s="3">
        <v>0.55200000000000005</v>
      </c>
      <c r="I396" s="3" t="s">
        <v>6</v>
      </c>
      <c r="J396" s="3" t="b">
        <v>0</v>
      </c>
      <c r="K396" s="4" t="s">
        <v>24</v>
      </c>
      <c r="L396" s="3" t="s">
        <v>24</v>
      </c>
      <c r="M396" s="3" t="e">
        <f t="shared" si="12"/>
        <v>#VALUE!</v>
      </c>
      <c r="N396" s="3">
        <f t="shared" si="13"/>
        <v>0</v>
      </c>
      <c r="O396" s="8"/>
    </row>
    <row r="397" spans="2:15">
      <c r="B397">
        <v>9000392</v>
      </c>
      <c r="C397" s="2">
        <v>136531</v>
      </c>
      <c r="D397" s="5">
        <v>6.6900000000000001E-2</v>
      </c>
      <c r="E397" s="2" t="s">
        <v>23</v>
      </c>
      <c r="F397" s="2" t="s">
        <v>23</v>
      </c>
      <c r="G397" s="3">
        <v>797</v>
      </c>
      <c r="H397" s="3">
        <v>0.2</v>
      </c>
      <c r="I397" s="3" t="s">
        <v>6</v>
      </c>
      <c r="J397" s="3" t="b">
        <v>0</v>
      </c>
      <c r="K397" s="4" t="s">
        <v>24</v>
      </c>
      <c r="L397" s="3" t="s">
        <v>24</v>
      </c>
      <c r="M397" s="3" t="e">
        <f t="shared" si="12"/>
        <v>#VALUE!</v>
      </c>
      <c r="N397" s="3">
        <f t="shared" si="13"/>
        <v>0</v>
      </c>
      <c r="O397" s="8"/>
    </row>
    <row r="398" spans="2:15">
      <c r="B398">
        <v>9000393</v>
      </c>
      <c r="C398" s="2">
        <v>198105</v>
      </c>
      <c r="D398" s="5">
        <v>6.0299999999999999E-2</v>
      </c>
      <c r="E398" s="2" t="s">
        <v>23</v>
      </c>
      <c r="F398" s="2" t="s">
        <v>23</v>
      </c>
      <c r="G398" s="3">
        <v>770</v>
      </c>
      <c r="H398" s="3">
        <v>0.57600000000000007</v>
      </c>
      <c r="I398" s="3" t="s">
        <v>6</v>
      </c>
      <c r="J398" s="3" t="b">
        <v>0</v>
      </c>
      <c r="K398" s="4" t="s">
        <v>24</v>
      </c>
      <c r="L398" s="3" t="s">
        <v>24</v>
      </c>
      <c r="M398" s="3" t="e">
        <f t="shared" si="12"/>
        <v>#VALUE!</v>
      </c>
      <c r="N398" s="3">
        <f t="shared" si="13"/>
        <v>0</v>
      </c>
      <c r="O398" s="8"/>
    </row>
    <row r="399" spans="2:15">
      <c r="B399">
        <v>9000394</v>
      </c>
      <c r="C399" s="2">
        <v>174964</v>
      </c>
      <c r="D399" s="5">
        <v>3.6900000000000002E-2</v>
      </c>
      <c r="E399" s="2" t="s">
        <v>23</v>
      </c>
      <c r="F399" s="2" t="s">
        <v>23</v>
      </c>
      <c r="G399" s="3">
        <v>798</v>
      </c>
      <c r="H399" s="3">
        <v>0.22400000000000009</v>
      </c>
      <c r="I399" s="3" t="s">
        <v>6</v>
      </c>
      <c r="J399" s="3" t="b">
        <v>0</v>
      </c>
      <c r="K399" s="4" t="s">
        <v>24</v>
      </c>
      <c r="L399" s="3" t="s">
        <v>24</v>
      </c>
      <c r="M399" s="3" t="e">
        <f t="shared" si="12"/>
        <v>#VALUE!</v>
      </c>
      <c r="N399" s="3">
        <f t="shared" si="13"/>
        <v>0</v>
      </c>
      <c r="O399" s="8"/>
    </row>
    <row r="400" spans="2:15">
      <c r="B400">
        <v>9000395</v>
      </c>
      <c r="C400" s="2">
        <v>25381</v>
      </c>
      <c r="D400" s="5">
        <v>5.9499999999999997E-2</v>
      </c>
      <c r="E400" s="2" t="s">
        <v>23</v>
      </c>
      <c r="F400" s="2" t="s">
        <v>23</v>
      </c>
      <c r="G400" s="3">
        <v>676</v>
      </c>
      <c r="H400" s="3">
        <v>0.6</v>
      </c>
      <c r="I400" s="3" t="s">
        <v>6</v>
      </c>
      <c r="J400" s="3" t="b">
        <v>0</v>
      </c>
      <c r="K400" s="4" t="s">
        <v>24</v>
      </c>
      <c r="L400" s="3" t="s">
        <v>24</v>
      </c>
      <c r="M400" s="3" t="e">
        <f t="shared" si="12"/>
        <v>#VALUE!</v>
      </c>
      <c r="N400" s="3">
        <f t="shared" si="13"/>
        <v>0</v>
      </c>
      <c r="O400" s="8"/>
    </row>
    <row r="401" spans="2:15">
      <c r="B401">
        <v>9000396</v>
      </c>
      <c r="C401" s="2">
        <v>25735</v>
      </c>
      <c r="D401" s="5">
        <v>4.82E-2</v>
      </c>
      <c r="E401" s="2" t="s">
        <v>23</v>
      </c>
      <c r="F401" s="2" t="s">
        <v>23</v>
      </c>
      <c r="G401" s="3">
        <v>706</v>
      </c>
      <c r="H401" s="3">
        <v>0.77600000000000013</v>
      </c>
      <c r="I401" s="3" t="s">
        <v>6</v>
      </c>
      <c r="J401" s="3" t="b">
        <v>0</v>
      </c>
      <c r="K401" s="4" t="s">
        <v>24</v>
      </c>
      <c r="L401" s="3" t="s">
        <v>24</v>
      </c>
      <c r="M401" s="3" t="e">
        <f t="shared" si="12"/>
        <v>#VALUE!</v>
      </c>
      <c r="N401" s="3">
        <f t="shared" si="13"/>
        <v>0</v>
      </c>
      <c r="O401" s="8"/>
    </row>
    <row r="402" spans="2:15">
      <c r="B402">
        <v>9000397</v>
      </c>
      <c r="C402" s="2">
        <v>160410</v>
      </c>
      <c r="D402" s="5">
        <v>3.2800000000000003E-2</v>
      </c>
      <c r="E402" s="2" t="s">
        <v>23</v>
      </c>
      <c r="F402" s="2" t="s">
        <v>23</v>
      </c>
      <c r="G402" s="3">
        <v>619</v>
      </c>
      <c r="H402" s="3">
        <v>0.2</v>
      </c>
      <c r="I402" s="3" t="s">
        <v>6</v>
      </c>
      <c r="J402" s="3" t="b">
        <v>0</v>
      </c>
      <c r="K402" s="4" t="s">
        <v>24</v>
      </c>
      <c r="L402" s="3" t="s">
        <v>24</v>
      </c>
      <c r="M402" s="3" t="e">
        <f t="shared" si="12"/>
        <v>#VALUE!</v>
      </c>
      <c r="N402" s="3">
        <f t="shared" si="13"/>
        <v>0</v>
      </c>
      <c r="O402" s="8"/>
    </row>
    <row r="403" spans="2:15">
      <c r="B403">
        <v>9000398</v>
      </c>
      <c r="C403" s="2">
        <v>13426</v>
      </c>
      <c r="D403" s="5">
        <v>5.0200000000000002E-2</v>
      </c>
      <c r="E403" s="2" t="s">
        <v>23</v>
      </c>
      <c r="F403" s="2" t="s">
        <v>23</v>
      </c>
      <c r="G403" s="3">
        <v>650</v>
      </c>
      <c r="H403" s="3">
        <v>0.504</v>
      </c>
      <c r="I403" s="3" t="s">
        <v>6</v>
      </c>
      <c r="J403" s="3" t="b">
        <v>0</v>
      </c>
      <c r="K403" s="4" t="s">
        <v>24</v>
      </c>
      <c r="L403" s="3" t="s">
        <v>24</v>
      </c>
      <c r="M403" s="3" t="e">
        <f t="shared" si="12"/>
        <v>#VALUE!</v>
      </c>
      <c r="N403" s="3">
        <f t="shared" si="13"/>
        <v>0</v>
      </c>
      <c r="O403" s="8"/>
    </row>
    <row r="404" spans="2:15">
      <c r="B404">
        <v>9000399</v>
      </c>
      <c r="C404" s="2">
        <v>59439</v>
      </c>
      <c r="D404" s="5">
        <v>3.4599999999999999E-2</v>
      </c>
      <c r="E404" s="2" t="s">
        <v>23</v>
      </c>
      <c r="F404" s="2" t="s">
        <v>23</v>
      </c>
      <c r="G404" s="3">
        <v>713</v>
      </c>
      <c r="H404" s="3">
        <v>0.23199999999999998</v>
      </c>
      <c r="I404" s="3" t="s">
        <v>6</v>
      </c>
      <c r="J404" s="3" t="b">
        <v>0</v>
      </c>
      <c r="K404" s="4" t="s">
        <v>24</v>
      </c>
      <c r="L404" s="3" t="s">
        <v>24</v>
      </c>
      <c r="M404" s="3" t="e">
        <f t="shared" si="12"/>
        <v>#VALUE!</v>
      </c>
      <c r="N404" s="3">
        <f t="shared" si="13"/>
        <v>0</v>
      </c>
      <c r="O404" s="8"/>
    </row>
    <row r="405" spans="2:15">
      <c r="B405">
        <v>9000400</v>
      </c>
      <c r="C405" s="2">
        <v>71846</v>
      </c>
      <c r="D405" s="5">
        <v>6.2899999999999998E-2</v>
      </c>
      <c r="E405" s="2" t="s">
        <v>23</v>
      </c>
      <c r="F405" s="2" t="s">
        <v>23</v>
      </c>
      <c r="G405" s="3">
        <v>793</v>
      </c>
      <c r="H405" s="3">
        <v>0.28000000000000003</v>
      </c>
      <c r="I405" s="3" t="s">
        <v>6</v>
      </c>
      <c r="J405" s="3" t="b">
        <v>0</v>
      </c>
      <c r="K405" s="4" t="s">
        <v>24</v>
      </c>
      <c r="L405" s="3" t="s">
        <v>24</v>
      </c>
      <c r="M405" s="3" t="e">
        <f t="shared" si="12"/>
        <v>#VALUE!</v>
      </c>
      <c r="N405" s="3">
        <f t="shared" si="13"/>
        <v>0</v>
      </c>
      <c r="O405" s="8"/>
    </row>
    <row r="406" spans="2:15">
      <c r="B406">
        <v>9000401</v>
      </c>
      <c r="C406" s="2">
        <v>95309</v>
      </c>
      <c r="D406" s="5">
        <v>3.0200000000000001E-2</v>
      </c>
      <c r="E406" s="2" t="s">
        <v>23</v>
      </c>
      <c r="F406" s="2" t="s">
        <v>23</v>
      </c>
      <c r="G406" s="3">
        <v>702</v>
      </c>
      <c r="H406" s="3">
        <v>0.49600000000000011</v>
      </c>
      <c r="I406" s="3" t="s">
        <v>6</v>
      </c>
      <c r="J406" s="3" t="b">
        <v>0</v>
      </c>
      <c r="K406" s="4" t="s">
        <v>24</v>
      </c>
      <c r="L406" s="3" t="s">
        <v>24</v>
      </c>
      <c r="M406" s="3" t="e">
        <f t="shared" si="12"/>
        <v>#VALUE!</v>
      </c>
      <c r="N406" s="3">
        <f t="shared" si="13"/>
        <v>0</v>
      </c>
      <c r="O406" s="8"/>
    </row>
    <row r="407" spans="2:15">
      <c r="B407">
        <v>9000402</v>
      </c>
      <c r="C407" s="2">
        <v>93346</v>
      </c>
      <c r="D407" s="5">
        <v>3.1E-2</v>
      </c>
      <c r="E407" s="2" t="s">
        <v>23</v>
      </c>
      <c r="F407" s="2" t="s">
        <v>23</v>
      </c>
      <c r="G407" s="3">
        <v>687</v>
      </c>
      <c r="H407" s="3">
        <v>0.6</v>
      </c>
      <c r="I407" s="3" t="s">
        <v>6</v>
      </c>
      <c r="J407" s="3" t="b">
        <v>0</v>
      </c>
      <c r="K407" s="4" t="s">
        <v>24</v>
      </c>
      <c r="L407" s="3" t="s">
        <v>24</v>
      </c>
      <c r="M407" s="3" t="e">
        <f t="shared" si="12"/>
        <v>#VALUE!</v>
      </c>
      <c r="N407" s="3">
        <f t="shared" si="13"/>
        <v>0</v>
      </c>
      <c r="O407" s="8"/>
    </row>
    <row r="408" spans="2:15">
      <c r="B408">
        <v>9000403</v>
      </c>
      <c r="C408" s="2">
        <v>153646</v>
      </c>
      <c r="D408" s="5">
        <v>5.8700000000000002E-2</v>
      </c>
      <c r="E408" s="2" t="s">
        <v>23</v>
      </c>
      <c r="F408" s="2" t="s">
        <v>23</v>
      </c>
      <c r="G408" s="3">
        <v>724</v>
      </c>
      <c r="H408" s="3">
        <v>0.61599999999999999</v>
      </c>
      <c r="I408" s="3" t="s">
        <v>6</v>
      </c>
      <c r="J408" s="3" t="b">
        <v>0</v>
      </c>
      <c r="K408" s="4" t="s">
        <v>24</v>
      </c>
      <c r="L408" s="3" t="s">
        <v>24</v>
      </c>
      <c r="M408" s="3" t="e">
        <f t="shared" si="12"/>
        <v>#VALUE!</v>
      </c>
      <c r="N408" s="3">
        <f t="shared" si="13"/>
        <v>0</v>
      </c>
      <c r="O408" s="8"/>
    </row>
    <row r="409" spans="2:15">
      <c r="B409">
        <v>9000404</v>
      </c>
      <c r="C409" s="2">
        <v>183192</v>
      </c>
      <c r="D409" s="5">
        <v>6.7000000000000004E-2</v>
      </c>
      <c r="E409" s="2" t="s">
        <v>23</v>
      </c>
      <c r="F409" s="2" t="s">
        <v>23</v>
      </c>
      <c r="G409" s="3">
        <v>613</v>
      </c>
      <c r="H409" s="3">
        <v>0.34400000000000008</v>
      </c>
      <c r="I409" s="3" t="s">
        <v>6</v>
      </c>
      <c r="J409" s="3" t="b">
        <v>0</v>
      </c>
      <c r="K409" s="4" t="s">
        <v>24</v>
      </c>
      <c r="L409" s="3" t="s">
        <v>24</v>
      </c>
      <c r="M409" s="3" t="e">
        <f t="shared" si="12"/>
        <v>#VALUE!</v>
      </c>
      <c r="N409" s="3">
        <f t="shared" si="13"/>
        <v>0</v>
      </c>
      <c r="O409" s="8"/>
    </row>
    <row r="410" spans="2:15">
      <c r="B410">
        <v>9000405</v>
      </c>
      <c r="C410" s="2">
        <v>7282</v>
      </c>
      <c r="D410" s="5">
        <v>4.5699999999999998E-2</v>
      </c>
      <c r="E410" s="2" t="s">
        <v>23</v>
      </c>
      <c r="F410" s="2" t="s">
        <v>23</v>
      </c>
      <c r="G410" s="3">
        <v>795</v>
      </c>
      <c r="H410" s="3">
        <v>0.32799999999999996</v>
      </c>
      <c r="I410" s="3" t="s">
        <v>6</v>
      </c>
      <c r="J410" s="3" t="b">
        <v>0</v>
      </c>
      <c r="K410" s="4" t="s">
        <v>24</v>
      </c>
      <c r="L410" s="3" t="s">
        <v>24</v>
      </c>
      <c r="M410" s="3" t="e">
        <f t="shared" si="12"/>
        <v>#VALUE!</v>
      </c>
      <c r="N410" s="3">
        <f t="shared" si="13"/>
        <v>0</v>
      </c>
      <c r="O410" s="8"/>
    </row>
    <row r="411" spans="2:15">
      <c r="B411">
        <v>9000406</v>
      </c>
      <c r="C411" s="2">
        <v>158505</v>
      </c>
      <c r="D411" s="5">
        <v>2.2499999999999999E-2</v>
      </c>
      <c r="E411" s="2" t="s">
        <v>23</v>
      </c>
      <c r="F411" s="2" t="s">
        <v>23</v>
      </c>
      <c r="G411" s="3">
        <v>731</v>
      </c>
      <c r="H411" s="3">
        <v>0.40800000000000014</v>
      </c>
      <c r="I411" s="3" t="s">
        <v>6</v>
      </c>
      <c r="J411" s="3" t="b">
        <v>0</v>
      </c>
      <c r="K411" s="4" t="s">
        <v>24</v>
      </c>
      <c r="L411" s="3" t="s">
        <v>24</v>
      </c>
      <c r="M411" s="3" t="e">
        <f t="shared" si="12"/>
        <v>#VALUE!</v>
      </c>
      <c r="N411" s="3">
        <f t="shared" si="13"/>
        <v>0</v>
      </c>
      <c r="O411" s="8"/>
    </row>
    <row r="412" spans="2:15">
      <c r="B412">
        <v>9000407</v>
      </c>
      <c r="C412" s="2">
        <v>111630</v>
      </c>
      <c r="D412" s="5">
        <v>5.4800000000000001E-2</v>
      </c>
      <c r="E412" s="2" t="s">
        <v>23</v>
      </c>
      <c r="F412" s="2" t="s">
        <v>23</v>
      </c>
      <c r="G412" s="3">
        <v>783</v>
      </c>
      <c r="H412" s="3">
        <v>0.67200000000000004</v>
      </c>
      <c r="I412" s="3" t="s">
        <v>6</v>
      </c>
      <c r="J412" s="3" t="b">
        <v>0</v>
      </c>
      <c r="K412" s="4" t="s">
        <v>24</v>
      </c>
      <c r="L412" s="3" t="s">
        <v>24</v>
      </c>
      <c r="M412" s="3" t="e">
        <f t="shared" si="12"/>
        <v>#VALUE!</v>
      </c>
      <c r="N412" s="3">
        <f t="shared" si="13"/>
        <v>0</v>
      </c>
      <c r="O412" s="8"/>
    </row>
    <row r="413" spans="2:15">
      <c r="B413">
        <v>9000408</v>
      </c>
      <c r="C413" s="2">
        <v>195128</v>
      </c>
      <c r="D413" s="5">
        <v>5.2999999999999999E-2</v>
      </c>
      <c r="E413" s="2" t="s">
        <v>23</v>
      </c>
      <c r="F413" s="2" t="s">
        <v>23</v>
      </c>
      <c r="G413" s="3">
        <v>723</v>
      </c>
      <c r="H413" s="3">
        <v>0.72800000000000009</v>
      </c>
      <c r="I413" s="3" t="s">
        <v>6</v>
      </c>
      <c r="J413" s="3" t="b">
        <v>0</v>
      </c>
      <c r="K413" s="4" t="s">
        <v>24</v>
      </c>
      <c r="L413" s="3" t="s">
        <v>24</v>
      </c>
      <c r="M413" s="3" t="e">
        <f t="shared" si="12"/>
        <v>#VALUE!</v>
      </c>
      <c r="N413" s="3">
        <f t="shared" si="13"/>
        <v>0</v>
      </c>
      <c r="O413" s="8"/>
    </row>
    <row r="414" spans="2:15">
      <c r="B414">
        <v>9000409</v>
      </c>
      <c r="C414" s="2">
        <v>124397</v>
      </c>
      <c r="D414" s="5">
        <v>3.5799999999999998E-2</v>
      </c>
      <c r="E414" s="2" t="s">
        <v>23</v>
      </c>
      <c r="F414" s="2" t="s">
        <v>25</v>
      </c>
      <c r="G414" s="3">
        <v>699</v>
      </c>
      <c r="H414" s="3">
        <v>0.24</v>
      </c>
      <c r="I414" s="3" t="s">
        <v>6</v>
      </c>
      <c r="J414" s="3" t="b">
        <v>0</v>
      </c>
      <c r="K414" s="4" t="s">
        <v>24</v>
      </c>
      <c r="L414" s="3" t="s">
        <v>24</v>
      </c>
      <c r="M414" s="3" t="e">
        <f t="shared" si="12"/>
        <v>#VALUE!</v>
      </c>
      <c r="N414" s="3">
        <f t="shared" si="13"/>
        <v>0</v>
      </c>
      <c r="O414" s="8"/>
    </row>
    <row r="415" spans="2:15">
      <c r="B415">
        <v>9000410</v>
      </c>
      <c r="C415" s="2">
        <v>39476</v>
      </c>
      <c r="D415" s="5">
        <v>4.7199999999999999E-2</v>
      </c>
      <c r="E415" s="2" t="s">
        <v>23</v>
      </c>
      <c r="F415" s="2" t="s">
        <v>23</v>
      </c>
      <c r="G415" s="3">
        <v>746</v>
      </c>
      <c r="H415" s="3">
        <v>0.79999999999999993</v>
      </c>
      <c r="I415" s="3" t="s">
        <v>6</v>
      </c>
      <c r="J415" s="3" t="b">
        <v>0</v>
      </c>
      <c r="K415" s="4" t="s">
        <v>24</v>
      </c>
      <c r="L415" s="3" t="s">
        <v>24</v>
      </c>
      <c r="M415" s="3" t="e">
        <f t="shared" si="12"/>
        <v>#VALUE!</v>
      </c>
      <c r="N415" s="3">
        <f t="shared" si="13"/>
        <v>0</v>
      </c>
      <c r="O415" s="8"/>
    </row>
    <row r="416" spans="2:15">
      <c r="B416">
        <v>9000411</v>
      </c>
      <c r="C416" s="2">
        <v>102620</v>
      </c>
      <c r="D416" s="5">
        <v>6.8699999999999997E-2</v>
      </c>
      <c r="E416" s="2" t="s">
        <v>23</v>
      </c>
      <c r="F416" s="2" t="s">
        <v>23</v>
      </c>
      <c r="G416" s="3">
        <v>659</v>
      </c>
      <c r="H416" s="3">
        <v>0.75200000000000011</v>
      </c>
      <c r="I416" s="3" t="s">
        <v>6</v>
      </c>
      <c r="J416" s="3" t="b">
        <v>0</v>
      </c>
      <c r="K416" s="4" t="s">
        <v>24</v>
      </c>
      <c r="L416" s="3" t="s">
        <v>24</v>
      </c>
      <c r="M416" s="3" t="e">
        <f t="shared" si="12"/>
        <v>#VALUE!</v>
      </c>
      <c r="N416" s="3">
        <f t="shared" si="13"/>
        <v>0</v>
      </c>
      <c r="O416" s="8"/>
    </row>
    <row r="417" spans="2:15">
      <c r="B417">
        <v>9000412</v>
      </c>
      <c r="C417" s="2">
        <v>139432</v>
      </c>
      <c r="D417" s="5">
        <v>5.5800000000000002E-2</v>
      </c>
      <c r="E417" s="2" t="s">
        <v>23</v>
      </c>
      <c r="F417" s="2" t="s">
        <v>23</v>
      </c>
      <c r="G417" s="3">
        <v>678</v>
      </c>
      <c r="H417" s="3">
        <v>0.2</v>
      </c>
      <c r="I417" s="3" t="s">
        <v>6</v>
      </c>
      <c r="J417" s="3" t="b">
        <v>0</v>
      </c>
      <c r="K417" s="4" t="s">
        <v>24</v>
      </c>
      <c r="L417" s="3" t="s">
        <v>24</v>
      </c>
      <c r="M417" s="3" t="e">
        <f t="shared" si="12"/>
        <v>#VALUE!</v>
      </c>
      <c r="N417" s="3">
        <f t="shared" si="13"/>
        <v>0</v>
      </c>
      <c r="O417" s="8"/>
    </row>
    <row r="418" spans="2:15">
      <c r="B418">
        <v>9000413</v>
      </c>
      <c r="C418" s="2">
        <v>184006</v>
      </c>
      <c r="D418" s="5">
        <v>6.8099999999999994E-2</v>
      </c>
      <c r="E418" s="2" t="s">
        <v>23</v>
      </c>
      <c r="F418" s="2" t="s">
        <v>23</v>
      </c>
      <c r="G418" s="3">
        <v>794</v>
      </c>
      <c r="H418" s="3">
        <v>0.52800000000000014</v>
      </c>
      <c r="I418" s="3" t="s">
        <v>6</v>
      </c>
      <c r="J418" s="3" t="b">
        <v>0</v>
      </c>
      <c r="K418" s="4" t="s">
        <v>24</v>
      </c>
      <c r="L418" s="3" t="s">
        <v>24</v>
      </c>
      <c r="M418" s="3" t="e">
        <f t="shared" si="12"/>
        <v>#VALUE!</v>
      </c>
      <c r="N418" s="3">
        <f t="shared" si="13"/>
        <v>0</v>
      </c>
      <c r="O418" s="8"/>
    </row>
    <row r="419" spans="2:15">
      <c r="B419">
        <v>9000414</v>
      </c>
      <c r="C419" s="2">
        <v>142922</v>
      </c>
      <c r="D419" s="5">
        <v>3.8199999999999998E-2</v>
      </c>
      <c r="E419" s="2" t="s">
        <v>23</v>
      </c>
      <c r="F419" s="2" t="s">
        <v>23</v>
      </c>
      <c r="G419" s="3">
        <v>661</v>
      </c>
      <c r="H419" s="3">
        <v>0.2</v>
      </c>
      <c r="I419" s="3" t="s">
        <v>6</v>
      </c>
      <c r="J419" s="3" t="b">
        <v>0</v>
      </c>
      <c r="K419" s="4" t="s">
        <v>24</v>
      </c>
      <c r="L419" s="3" t="s">
        <v>24</v>
      </c>
      <c r="M419" s="3" t="e">
        <f t="shared" si="12"/>
        <v>#VALUE!</v>
      </c>
      <c r="N419" s="3">
        <f t="shared" si="13"/>
        <v>0</v>
      </c>
      <c r="O419" s="8"/>
    </row>
    <row r="420" spans="2:15">
      <c r="B420">
        <v>9000415</v>
      </c>
      <c r="C420" s="2">
        <v>54244</v>
      </c>
      <c r="D420" s="5">
        <v>5.33E-2</v>
      </c>
      <c r="E420" s="2" t="s">
        <v>23</v>
      </c>
      <c r="F420" s="2" t="s">
        <v>25</v>
      </c>
      <c r="G420" s="3">
        <v>770</v>
      </c>
      <c r="H420" s="3">
        <v>0.29999999999999993</v>
      </c>
      <c r="I420" s="3" t="s">
        <v>6</v>
      </c>
      <c r="J420" s="3" t="b">
        <v>0</v>
      </c>
      <c r="K420" s="4" t="s">
        <v>24</v>
      </c>
      <c r="L420" s="3" t="s">
        <v>24</v>
      </c>
      <c r="M420" s="3" t="e">
        <f t="shared" si="12"/>
        <v>#VALUE!</v>
      </c>
      <c r="N420" s="3">
        <f t="shared" si="13"/>
        <v>0</v>
      </c>
      <c r="O420" s="8"/>
    </row>
    <row r="421" spans="2:15">
      <c r="B421">
        <v>9000416</v>
      </c>
      <c r="C421" s="2">
        <v>54532</v>
      </c>
      <c r="D421" s="5">
        <v>4.5100000000000001E-2</v>
      </c>
      <c r="E421" s="2" t="s">
        <v>23</v>
      </c>
      <c r="F421" s="2" t="s">
        <v>23</v>
      </c>
      <c r="G421" s="3">
        <v>779</v>
      </c>
      <c r="H421" s="3">
        <v>0.2</v>
      </c>
      <c r="I421" s="3" t="s">
        <v>6</v>
      </c>
      <c r="J421" s="3" t="b">
        <v>0</v>
      </c>
      <c r="K421" s="4" t="s">
        <v>24</v>
      </c>
      <c r="L421" s="3" t="s">
        <v>24</v>
      </c>
      <c r="M421" s="3" t="e">
        <f t="shared" si="12"/>
        <v>#VALUE!</v>
      </c>
      <c r="N421" s="3">
        <f t="shared" si="13"/>
        <v>0</v>
      </c>
      <c r="O421" s="8"/>
    </row>
    <row r="422" spans="2:15">
      <c r="B422">
        <v>9000417</v>
      </c>
      <c r="C422" s="2">
        <v>180217</v>
      </c>
      <c r="D422" s="5">
        <v>5.5800000000000002E-2</v>
      </c>
      <c r="E422" s="2" t="s">
        <v>23</v>
      </c>
      <c r="F422" s="2" t="s">
        <v>23</v>
      </c>
      <c r="G422" s="3">
        <v>630</v>
      </c>
      <c r="H422" s="3">
        <v>0.26400000000000001</v>
      </c>
      <c r="I422" s="3" t="s">
        <v>6</v>
      </c>
      <c r="J422" s="3" t="b">
        <v>0</v>
      </c>
      <c r="K422" s="4" t="s">
        <v>24</v>
      </c>
      <c r="L422" s="3" t="s">
        <v>24</v>
      </c>
      <c r="M422" s="3" t="e">
        <f t="shared" si="12"/>
        <v>#VALUE!</v>
      </c>
      <c r="N422" s="3">
        <f t="shared" si="13"/>
        <v>0</v>
      </c>
      <c r="O422" s="8"/>
    </row>
    <row r="423" spans="2:15">
      <c r="B423">
        <v>9000418</v>
      </c>
      <c r="C423" s="2">
        <v>78677</v>
      </c>
      <c r="D423" s="5">
        <v>2.3300000000000001E-2</v>
      </c>
      <c r="E423" s="2" t="s">
        <v>23</v>
      </c>
      <c r="F423" s="2" t="s">
        <v>23</v>
      </c>
      <c r="G423" s="3">
        <v>756</v>
      </c>
      <c r="H423" s="3">
        <v>0.74400000000000011</v>
      </c>
      <c r="I423" s="3" t="s">
        <v>6</v>
      </c>
      <c r="J423" s="3" t="b">
        <v>0</v>
      </c>
      <c r="K423" s="4" t="s">
        <v>24</v>
      </c>
      <c r="L423" s="3" t="s">
        <v>24</v>
      </c>
      <c r="M423" s="3" t="e">
        <f t="shared" si="12"/>
        <v>#VALUE!</v>
      </c>
      <c r="N423" s="3">
        <f t="shared" si="13"/>
        <v>0</v>
      </c>
      <c r="O423" s="8"/>
    </row>
    <row r="424" spans="2:15">
      <c r="B424">
        <v>9000419</v>
      </c>
      <c r="C424" s="2">
        <v>117368</v>
      </c>
      <c r="D424" s="5">
        <v>5.3499999999999999E-2</v>
      </c>
      <c r="E424" s="2" t="s">
        <v>23</v>
      </c>
      <c r="F424" s="2" t="s">
        <v>23</v>
      </c>
      <c r="G424" s="3">
        <v>676</v>
      </c>
      <c r="H424" s="3">
        <v>0.49600000000000011</v>
      </c>
      <c r="I424" s="3" t="s">
        <v>6</v>
      </c>
      <c r="J424" s="3" t="b">
        <v>0</v>
      </c>
      <c r="K424" s="4" t="s">
        <v>24</v>
      </c>
      <c r="L424" s="3" t="s">
        <v>24</v>
      </c>
      <c r="M424" s="3" t="e">
        <f t="shared" si="12"/>
        <v>#VALUE!</v>
      </c>
      <c r="N424" s="3">
        <f t="shared" si="13"/>
        <v>0</v>
      </c>
      <c r="O424" s="8"/>
    </row>
    <row r="425" spans="2:15">
      <c r="B425">
        <v>9000420</v>
      </c>
      <c r="C425" s="2">
        <v>191595</v>
      </c>
      <c r="D425" s="5">
        <v>4.2200000000000001E-2</v>
      </c>
      <c r="E425" s="2" t="s">
        <v>23</v>
      </c>
      <c r="F425" s="2" t="s">
        <v>23</v>
      </c>
      <c r="G425" s="3">
        <v>611</v>
      </c>
      <c r="H425" s="3">
        <v>0.76800000000000013</v>
      </c>
      <c r="I425" s="3" t="s">
        <v>6</v>
      </c>
      <c r="J425" s="3" t="b">
        <v>0</v>
      </c>
      <c r="K425" s="4" t="s">
        <v>24</v>
      </c>
      <c r="L425" s="3" t="s">
        <v>24</v>
      </c>
      <c r="M425" s="3" t="e">
        <f t="shared" si="12"/>
        <v>#VALUE!</v>
      </c>
      <c r="N425" s="3">
        <f t="shared" si="13"/>
        <v>0</v>
      </c>
      <c r="O425" s="8"/>
    </row>
    <row r="426" spans="2:15">
      <c r="B426">
        <v>9000421</v>
      </c>
      <c r="C426" s="2">
        <v>98141</v>
      </c>
      <c r="D426" s="5">
        <v>2.8299999999999999E-2</v>
      </c>
      <c r="E426" s="2" t="s">
        <v>23</v>
      </c>
      <c r="F426" s="2" t="s">
        <v>23</v>
      </c>
      <c r="G426" s="3">
        <v>632</v>
      </c>
      <c r="H426" s="3">
        <v>0.53600000000000003</v>
      </c>
      <c r="I426" s="3" t="s">
        <v>6</v>
      </c>
      <c r="J426" s="3" t="b">
        <v>0</v>
      </c>
      <c r="K426" s="4" t="s">
        <v>24</v>
      </c>
      <c r="L426" s="3" t="s">
        <v>24</v>
      </c>
      <c r="M426" s="3" t="e">
        <f t="shared" si="12"/>
        <v>#VALUE!</v>
      </c>
      <c r="N426" s="3">
        <f t="shared" si="13"/>
        <v>0</v>
      </c>
      <c r="O426" s="8"/>
    </row>
    <row r="427" spans="2:15">
      <c r="B427">
        <v>9000422</v>
      </c>
      <c r="C427" s="2">
        <v>64296</v>
      </c>
      <c r="D427" s="5">
        <v>3.2399999999999998E-2</v>
      </c>
      <c r="E427" s="2" t="s">
        <v>23</v>
      </c>
      <c r="F427" s="2" t="s">
        <v>23</v>
      </c>
      <c r="G427" s="3">
        <v>650</v>
      </c>
      <c r="H427" s="3">
        <v>0.2</v>
      </c>
      <c r="I427" s="3" t="s">
        <v>6</v>
      </c>
      <c r="J427" s="3" t="b">
        <v>0</v>
      </c>
      <c r="K427" s="4" t="s">
        <v>24</v>
      </c>
      <c r="L427" s="3" t="s">
        <v>24</v>
      </c>
      <c r="M427" s="3" t="e">
        <f t="shared" si="12"/>
        <v>#VALUE!</v>
      </c>
      <c r="N427" s="3">
        <f t="shared" si="13"/>
        <v>0</v>
      </c>
      <c r="O427" s="8"/>
    </row>
    <row r="428" spans="2:15">
      <c r="B428">
        <v>9000423</v>
      </c>
      <c r="C428" s="2">
        <v>177475</v>
      </c>
      <c r="D428" s="5">
        <v>2.12E-2</v>
      </c>
      <c r="E428" s="2" t="s">
        <v>23</v>
      </c>
      <c r="F428" s="2" t="s">
        <v>23</v>
      </c>
      <c r="G428" s="3">
        <v>678</v>
      </c>
      <c r="H428" s="3">
        <v>0.30400000000000005</v>
      </c>
      <c r="I428" s="3" t="s">
        <v>6</v>
      </c>
      <c r="J428" s="3" t="b">
        <v>0</v>
      </c>
      <c r="K428" s="4" t="s">
        <v>24</v>
      </c>
      <c r="L428" s="3" t="s">
        <v>24</v>
      </c>
      <c r="M428" s="3" t="e">
        <f t="shared" si="12"/>
        <v>#VALUE!</v>
      </c>
      <c r="N428" s="3">
        <f t="shared" si="13"/>
        <v>0</v>
      </c>
      <c r="O428" s="8"/>
    </row>
    <row r="429" spans="2:15">
      <c r="B429">
        <v>9000424</v>
      </c>
      <c r="C429" s="2">
        <v>62247</v>
      </c>
      <c r="D429" s="5">
        <v>4.2900000000000001E-2</v>
      </c>
      <c r="E429" s="2" t="s">
        <v>23</v>
      </c>
      <c r="F429" s="2" t="s">
        <v>23</v>
      </c>
      <c r="G429" s="3">
        <v>707</v>
      </c>
      <c r="H429" s="3">
        <v>0.39200000000000002</v>
      </c>
      <c r="I429" s="3" t="s">
        <v>6</v>
      </c>
      <c r="J429" s="3" t="b">
        <v>0</v>
      </c>
      <c r="K429" s="4" t="s">
        <v>24</v>
      </c>
      <c r="L429" s="3" t="s">
        <v>24</v>
      </c>
      <c r="M429" s="3" t="e">
        <f t="shared" si="12"/>
        <v>#VALUE!</v>
      </c>
      <c r="N429" s="3">
        <f t="shared" si="13"/>
        <v>0</v>
      </c>
      <c r="O429" s="8"/>
    </row>
    <row r="430" spans="2:15">
      <c r="B430">
        <v>9000425</v>
      </c>
      <c r="C430" s="2">
        <v>106871</v>
      </c>
      <c r="D430" s="5">
        <v>6.13E-2</v>
      </c>
      <c r="E430" s="2" t="s">
        <v>23</v>
      </c>
      <c r="F430" s="2" t="s">
        <v>25</v>
      </c>
      <c r="G430" s="3">
        <v>700</v>
      </c>
      <c r="H430" s="3">
        <v>0.22999999999999998</v>
      </c>
      <c r="I430" s="3" t="s">
        <v>6</v>
      </c>
      <c r="J430" s="3" t="b">
        <v>0</v>
      </c>
      <c r="K430" s="4" t="s">
        <v>24</v>
      </c>
      <c r="L430" s="3" t="s">
        <v>24</v>
      </c>
      <c r="M430" s="3" t="e">
        <f t="shared" si="12"/>
        <v>#VALUE!</v>
      </c>
      <c r="N430" s="3">
        <f t="shared" si="13"/>
        <v>0</v>
      </c>
      <c r="O430" s="8"/>
    </row>
    <row r="431" spans="2:15">
      <c r="B431">
        <v>9000426</v>
      </c>
      <c r="C431" s="2">
        <v>93030</v>
      </c>
      <c r="D431" s="5">
        <v>2.5499999999999998E-2</v>
      </c>
      <c r="E431" s="2" t="s">
        <v>23</v>
      </c>
      <c r="F431" s="2" t="s">
        <v>25</v>
      </c>
      <c r="G431" s="3">
        <v>731</v>
      </c>
      <c r="H431" s="3">
        <v>0.27</v>
      </c>
      <c r="I431" s="3" t="s">
        <v>6</v>
      </c>
      <c r="J431" s="3" t="b">
        <v>0</v>
      </c>
      <c r="K431" s="4" t="s">
        <v>24</v>
      </c>
      <c r="L431" s="3" t="s">
        <v>24</v>
      </c>
      <c r="M431" s="3" t="e">
        <f t="shared" si="12"/>
        <v>#VALUE!</v>
      </c>
      <c r="N431" s="3">
        <f t="shared" si="13"/>
        <v>0</v>
      </c>
      <c r="O431" s="8"/>
    </row>
    <row r="432" spans="2:15">
      <c r="B432">
        <v>9000427</v>
      </c>
      <c r="C432" s="2">
        <v>194034</v>
      </c>
      <c r="D432" s="5">
        <v>3.2800000000000003E-2</v>
      </c>
      <c r="E432" s="2" t="s">
        <v>23</v>
      </c>
      <c r="F432" s="2" t="s">
        <v>23</v>
      </c>
      <c r="G432" s="3">
        <v>749</v>
      </c>
      <c r="H432" s="3">
        <v>0.77600000000000013</v>
      </c>
      <c r="I432" s="3" t="s">
        <v>6</v>
      </c>
      <c r="J432" s="3" t="b">
        <v>0</v>
      </c>
      <c r="K432" s="4" t="s">
        <v>24</v>
      </c>
      <c r="L432" s="3" t="s">
        <v>24</v>
      </c>
      <c r="M432" s="3" t="e">
        <f t="shared" si="12"/>
        <v>#VALUE!</v>
      </c>
      <c r="N432" s="3">
        <f t="shared" si="13"/>
        <v>0</v>
      </c>
      <c r="O432" s="8"/>
    </row>
    <row r="433" spans="2:15">
      <c r="B433">
        <v>9000428</v>
      </c>
      <c r="C433" s="2">
        <v>16230</v>
      </c>
      <c r="D433" s="5">
        <v>5.5399999999999998E-2</v>
      </c>
      <c r="E433" s="2" t="s">
        <v>23</v>
      </c>
      <c r="F433" s="2" t="s">
        <v>23</v>
      </c>
      <c r="G433" s="3">
        <v>777</v>
      </c>
      <c r="H433" s="3">
        <v>0.624</v>
      </c>
      <c r="I433" s="3" t="s">
        <v>6</v>
      </c>
      <c r="J433" s="3" t="b">
        <v>0</v>
      </c>
      <c r="K433" s="4" t="s">
        <v>24</v>
      </c>
      <c r="L433" s="3" t="s">
        <v>24</v>
      </c>
      <c r="M433" s="3" t="e">
        <f t="shared" si="12"/>
        <v>#VALUE!</v>
      </c>
      <c r="N433" s="3">
        <f t="shared" si="13"/>
        <v>0</v>
      </c>
      <c r="O433" s="8"/>
    </row>
    <row r="434" spans="2:15">
      <c r="B434">
        <v>9000429</v>
      </c>
      <c r="C434" s="2">
        <v>144211</v>
      </c>
      <c r="D434" s="5">
        <v>5.3100000000000001E-2</v>
      </c>
      <c r="E434" s="2" t="s">
        <v>23</v>
      </c>
      <c r="F434" s="2" t="s">
        <v>23</v>
      </c>
      <c r="G434" s="3">
        <v>791</v>
      </c>
      <c r="H434" s="3">
        <v>0.2</v>
      </c>
      <c r="I434" s="3" t="s">
        <v>6</v>
      </c>
      <c r="J434" s="3" t="b">
        <v>0</v>
      </c>
      <c r="K434" s="4" t="s">
        <v>24</v>
      </c>
      <c r="L434" s="3" t="s">
        <v>24</v>
      </c>
      <c r="M434" s="3" t="e">
        <f t="shared" si="12"/>
        <v>#VALUE!</v>
      </c>
      <c r="N434" s="3">
        <f t="shared" si="13"/>
        <v>0</v>
      </c>
      <c r="O434" s="8"/>
    </row>
    <row r="435" spans="2:15">
      <c r="B435">
        <v>9000430</v>
      </c>
      <c r="C435" s="2">
        <v>19560</v>
      </c>
      <c r="D435" s="5">
        <v>6.1600000000000002E-2</v>
      </c>
      <c r="E435" s="2" t="s">
        <v>23</v>
      </c>
      <c r="F435" s="2" t="s">
        <v>23</v>
      </c>
      <c r="G435" s="3">
        <v>739</v>
      </c>
      <c r="H435" s="3">
        <v>0.34400000000000008</v>
      </c>
      <c r="I435" s="3" t="s">
        <v>6</v>
      </c>
      <c r="J435" s="3" t="b">
        <v>0</v>
      </c>
      <c r="K435" s="4" t="s">
        <v>24</v>
      </c>
      <c r="L435" s="3" t="s">
        <v>24</v>
      </c>
      <c r="M435" s="3" t="e">
        <f t="shared" si="12"/>
        <v>#VALUE!</v>
      </c>
      <c r="N435" s="3">
        <f t="shared" si="13"/>
        <v>0</v>
      </c>
      <c r="O435" s="8"/>
    </row>
    <row r="436" spans="2:15">
      <c r="B436">
        <v>9000431</v>
      </c>
      <c r="C436" s="2">
        <v>25736</v>
      </c>
      <c r="D436" s="5">
        <v>3.6400000000000002E-2</v>
      </c>
      <c r="E436" s="2" t="s">
        <v>23</v>
      </c>
      <c r="F436" s="2" t="s">
        <v>23</v>
      </c>
      <c r="G436" s="3">
        <v>694</v>
      </c>
      <c r="H436" s="3">
        <v>0.44800000000000006</v>
      </c>
      <c r="I436" s="3" t="s">
        <v>6</v>
      </c>
      <c r="J436" s="3" t="b">
        <v>0</v>
      </c>
      <c r="K436" s="4" t="s">
        <v>24</v>
      </c>
      <c r="L436" s="3" t="s">
        <v>24</v>
      </c>
      <c r="M436" s="3" t="e">
        <f t="shared" si="12"/>
        <v>#VALUE!</v>
      </c>
      <c r="N436" s="3">
        <f t="shared" si="13"/>
        <v>0</v>
      </c>
      <c r="O436" s="8"/>
    </row>
    <row r="437" spans="2:15">
      <c r="B437">
        <v>9000432</v>
      </c>
      <c r="C437" s="2">
        <v>55838</v>
      </c>
      <c r="D437" s="5">
        <v>2.5899999999999999E-2</v>
      </c>
      <c r="E437" s="2" t="s">
        <v>23</v>
      </c>
      <c r="F437" s="2" t="s">
        <v>23</v>
      </c>
      <c r="G437" s="3">
        <v>795</v>
      </c>
      <c r="H437" s="3">
        <v>0.6</v>
      </c>
      <c r="I437" s="3" t="s">
        <v>6</v>
      </c>
      <c r="J437" s="3" t="b">
        <v>0</v>
      </c>
      <c r="K437" s="4" t="s">
        <v>24</v>
      </c>
      <c r="L437" s="3" t="s">
        <v>24</v>
      </c>
      <c r="M437" s="3" t="e">
        <f t="shared" si="12"/>
        <v>#VALUE!</v>
      </c>
      <c r="N437" s="3">
        <f t="shared" si="13"/>
        <v>0</v>
      </c>
      <c r="O437" s="8"/>
    </row>
    <row r="438" spans="2:15">
      <c r="B438">
        <v>9000433</v>
      </c>
      <c r="C438" s="2">
        <v>92855</v>
      </c>
      <c r="D438" s="5">
        <v>6.6000000000000003E-2</v>
      </c>
      <c r="E438" s="2" t="s">
        <v>23</v>
      </c>
      <c r="F438" s="2" t="s">
        <v>23</v>
      </c>
      <c r="G438" s="3">
        <v>790</v>
      </c>
      <c r="H438" s="3">
        <v>0.53600000000000003</v>
      </c>
      <c r="I438" s="3" t="s">
        <v>6</v>
      </c>
      <c r="J438" s="3" t="b">
        <v>0</v>
      </c>
      <c r="K438" s="4" t="s">
        <v>24</v>
      </c>
      <c r="L438" s="3" t="s">
        <v>24</v>
      </c>
      <c r="M438" s="3" t="e">
        <f t="shared" si="12"/>
        <v>#VALUE!</v>
      </c>
      <c r="N438" s="3">
        <f t="shared" si="13"/>
        <v>0</v>
      </c>
      <c r="O438" s="8"/>
    </row>
    <row r="439" spans="2:15">
      <c r="B439">
        <v>9000434</v>
      </c>
      <c r="C439" s="2">
        <v>21703</v>
      </c>
      <c r="D439" s="5">
        <v>5.8000000000000003E-2</v>
      </c>
      <c r="E439" s="2" t="s">
        <v>23</v>
      </c>
      <c r="F439" s="2" t="s">
        <v>23</v>
      </c>
      <c r="G439" s="3">
        <v>754</v>
      </c>
      <c r="H439" s="3">
        <v>0.70400000000000007</v>
      </c>
      <c r="I439" s="3" t="s">
        <v>6</v>
      </c>
      <c r="J439" s="3" t="b">
        <v>0</v>
      </c>
      <c r="K439" s="4" t="s">
        <v>24</v>
      </c>
      <c r="L439" s="3" t="s">
        <v>24</v>
      </c>
      <c r="M439" s="3" t="e">
        <f t="shared" si="12"/>
        <v>#VALUE!</v>
      </c>
      <c r="N439" s="3">
        <f t="shared" si="13"/>
        <v>0</v>
      </c>
      <c r="O439" s="8"/>
    </row>
    <row r="440" spans="2:15">
      <c r="B440">
        <v>9000435</v>
      </c>
      <c r="C440" s="2">
        <v>142846</v>
      </c>
      <c r="D440" s="5">
        <v>5.0700000000000002E-2</v>
      </c>
      <c r="E440" s="2" t="s">
        <v>23</v>
      </c>
      <c r="F440" s="2" t="s">
        <v>27</v>
      </c>
      <c r="G440" s="3">
        <v>487.20000000000005</v>
      </c>
      <c r="H440" s="3">
        <v>0.65</v>
      </c>
      <c r="I440" s="3" t="s">
        <v>6</v>
      </c>
      <c r="J440" s="3" t="s">
        <v>24</v>
      </c>
      <c r="K440" s="4">
        <v>0.25</v>
      </c>
      <c r="L440" s="3">
        <v>3</v>
      </c>
      <c r="M440" s="3">
        <f t="shared" si="12"/>
        <v>0.2430163552267455</v>
      </c>
      <c r="N440" s="3">
        <f t="shared" si="13"/>
        <v>107134.5</v>
      </c>
      <c r="O440" s="8"/>
    </row>
    <row r="441" spans="2:15">
      <c r="B441">
        <v>9000436</v>
      </c>
      <c r="C441" s="2">
        <v>101573</v>
      </c>
      <c r="D441" s="5">
        <v>3.4500000000000003E-2</v>
      </c>
      <c r="E441" s="2" t="s">
        <v>23</v>
      </c>
      <c r="F441" s="2" t="s">
        <v>23</v>
      </c>
      <c r="G441" s="3">
        <v>610</v>
      </c>
      <c r="H441" s="3">
        <v>0.2</v>
      </c>
      <c r="I441" s="3" t="s">
        <v>6</v>
      </c>
      <c r="J441" s="3" t="b">
        <v>0</v>
      </c>
      <c r="K441" s="4" t="s">
        <v>24</v>
      </c>
      <c r="L441" s="3" t="s">
        <v>24</v>
      </c>
      <c r="M441" s="3" t="e">
        <f t="shared" si="12"/>
        <v>#VALUE!</v>
      </c>
      <c r="N441" s="3">
        <f t="shared" si="13"/>
        <v>0</v>
      </c>
      <c r="O441" s="8"/>
    </row>
    <row r="442" spans="2:15">
      <c r="B442">
        <v>9000437</v>
      </c>
      <c r="C442" s="2">
        <v>162542</v>
      </c>
      <c r="D442" s="5">
        <v>6.6799999999999998E-2</v>
      </c>
      <c r="E442" s="2" t="s">
        <v>23</v>
      </c>
      <c r="F442" s="2" t="s">
        <v>25</v>
      </c>
      <c r="G442" s="3">
        <v>685</v>
      </c>
      <c r="H442" s="3">
        <v>0.20999999999999996</v>
      </c>
      <c r="I442" s="3" t="s">
        <v>6</v>
      </c>
      <c r="J442" s="3" t="b">
        <v>0</v>
      </c>
      <c r="K442" s="4" t="s">
        <v>24</v>
      </c>
      <c r="L442" s="3" t="s">
        <v>24</v>
      </c>
      <c r="M442" s="3" t="e">
        <f t="shared" si="12"/>
        <v>#VALUE!</v>
      </c>
      <c r="N442" s="3">
        <f t="shared" si="13"/>
        <v>0</v>
      </c>
      <c r="O442" s="8"/>
    </row>
    <row r="443" spans="2:15">
      <c r="B443">
        <v>9000438</v>
      </c>
      <c r="C443" s="2">
        <v>11846</v>
      </c>
      <c r="D443" s="5">
        <v>2.8500000000000001E-2</v>
      </c>
      <c r="E443" s="2" t="s">
        <v>23</v>
      </c>
      <c r="F443" s="2" t="s">
        <v>23</v>
      </c>
      <c r="G443" s="3">
        <v>618</v>
      </c>
      <c r="H443" s="3">
        <v>0.7599999999999999</v>
      </c>
      <c r="I443" s="3" t="s">
        <v>6</v>
      </c>
      <c r="J443" s="3" t="b">
        <v>0</v>
      </c>
      <c r="K443" s="4" t="s">
        <v>24</v>
      </c>
      <c r="L443" s="3" t="s">
        <v>24</v>
      </c>
      <c r="M443" s="3" t="e">
        <f t="shared" si="12"/>
        <v>#VALUE!</v>
      </c>
      <c r="N443" s="3">
        <f t="shared" si="13"/>
        <v>0</v>
      </c>
      <c r="O443" s="8"/>
    </row>
    <row r="444" spans="2:15">
      <c r="B444">
        <v>9000439</v>
      </c>
      <c r="C444" s="2">
        <v>118289</v>
      </c>
      <c r="D444" s="5">
        <v>5.04E-2</v>
      </c>
      <c r="E444" s="2" t="s">
        <v>23</v>
      </c>
      <c r="F444" s="2" t="s">
        <v>23</v>
      </c>
      <c r="G444" s="3">
        <v>724</v>
      </c>
      <c r="H444" s="3">
        <v>0.2</v>
      </c>
      <c r="I444" s="3" t="s">
        <v>6</v>
      </c>
      <c r="J444" s="3" t="b">
        <v>0</v>
      </c>
      <c r="K444" s="4" t="s">
        <v>24</v>
      </c>
      <c r="L444" s="3" t="s">
        <v>24</v>
      </c>
      <c r="M444" s="3" t="e">
        <f t="shared" si="12"/>
        <v>#VALUE!</v>
      </c>
      <c r="N444" s="3">
        <f t="shared" si="13"/>
        <v>0</v>
      </c>
      <c r="O444" s="8"/>
    </row>
    <row r="445" spans="2:15">
      <c r="B445">
        <v>9000440</v>
      </c>
      <c r="C445" s="2">
        <v>85137</v>
      </c>
      <c r="D445" s="5">
        <v>4.7E-2</v>
      </c>
      <c r="E445" s="2" t="s">
        <v>23</v>
      </c>
      <c r="F445" s="2" t="s">
        <v>23</v>
      </c>
      <c r="G445" s="3">
        <v>740</v>
      </c>
      <c r="H445" s="3">
        <v>0.2</v>
      </c>
      <c r="I445" s="3" t="s">
        <v>6</v>
      </c>
      <c r="J445" s="3" t="b">
        <v>0</v>
      </c>
      <c r="K445" s="4" t="s">
        <v>24</v>
      </c>
      <c r="L445" s="3" t="s">
        <v>24</v>
      </c>
      <c r="M445" s="3" t="e">
        <f t="shared" si="12"/>
        <v>#VALUE!</v>
      </c>
      <c r="N445" s="3">
        <f t="shared" si="13"/>
        <v>0</v>
      </c>
      <c r="O445" s="8"/>
    </row>
    <row r="446" spans="2:15">
      <c r="B446">
        <v>9000441</v>
      </c>
      <c r="C446" s="2">
        <v>194631</v>
      </c>
      <c r="D446" s="5">
        <v>3.78E-2</v>
      </c>
      <c r="E446" s="2" t="s">
        <v>23</v>
      </c>
      <c r="F446" s="2" t="s">
        <v>23</v>
      </c>
      <c r="G446" s="3">
        <v>684</v>
      </c>
      <c r="H446" s="3">
        <v>0.2</v>
      </c>
      <c r="I446" s="3" t="s">
        <v>6</v>
      </c>
      <c r="J446" s="3" t="b">
        <v>0</v>
      </c>
      <c r="K446" s="4" t="s">
        <v>24</v>
      </c>
      <c r="L446" s="3" t="s">
        <v>24</v>
      </c>
      <c r="M446" s="3" t="e">
        <f t="shared" si="12"/>
        <v>#VALUE!</v>
      </c>
      <c r="N446" s="3">
        <f t="shared" si="13"/>
        <v>0</v>
      </c>
      <c r="O446" s="8"/>
    </row>
    <row r="447" spans="2:15">
      <c r="B447">
        <v>9000442</v>
      </c>
      <c r="C447" s="2">
        <v>195619</v>
      </c>
      <c r="D447" s="5">
        <v>5.79E-2</v>
      </c>
      <c r="E447" s="2" t="s">
        <v>23</v>
      </c>
      <c r="F447" s="2" t="s">
        <v>23</v>
      </c>
      <c r="G447" s="3">
        <v>635</v>
      </c>
      <c r="H447" s="3">
        <v>0.36</v>
      </c>
      <c r="I447" s="3" t="s">
        <v>6</v>
      </c>
      <c r="J447" s="3" t="b">
        <v>0</v>
      </c>
      <c r="K447" s="4" t="s">
        <v>24</v>
      </c>
      <c r="L447" s="3" t="s">
        <v>24</v>
      </c>
      <c r="M447" s="3" t="e">
        <f t="shared" si="12"/>
        <v>#VALUE!</v>
      </c>
      <c r="N447" s="3">
        <f t="shared" si="13"/>
        <v>0</v>
      </c>
      <c r="O447" s="8"/>
    </row>
    <row r="448" spans="2:15">
      <c r="B448">
        <v>9000443</v>
      </c>
      <c r="C448" s="2">
        <v>174511</v>
      </c>
      <c r="D448" s="5">
        <v>4.53E-2</v>
      </c>
      <c r="E448" s="2" t="s">
        <v>23</v>
      </c>
      <c r="F448" s="2" t="s">
        <v>23</v>
      </c>
      <c r="G448" s="3">
        <v>603</v>
      </c>
      <c r="H448" s="3">
        <v>0.2</v>
      </c>
      <c r="I448" s="3" t="s">
        <v>6</v>
      </c>
      <c r="J448" s="3" t="b">
        <v>0</v>
      </c>
      <c r="K448" s="4" t="s">
        <v>24</v>
      </c>
      <c r="L448" s="3" t="s">
        <v>24</v>
      </c>
      <c r="M448" s="3" t="e">
        <f t="shared" si="12"/>
        <v>#VALUE!</v>
      </c>
      <c r="N448" s="3">
        <f t="shared" si="13"/>
        <v>0</v>
      </c>
      <c r="O448" s="8"/>
    </row>
    <row r="449" spans="2:15">
      <c r="B449">
        <v>9000444</v>
      </c>
      <c r="C449" s="2">
        <v>126799</v>
      </c>
      <c r="D449" s="5">
        <v>6.7900000000000002E-2</v>
      </c>
      <c r="E449" s="2" t="s">
        <v>23</v>
      </c>
      <c r="F449" s="2" t="s">
        <v>23</v>
      </c>
      <c r="G449" s="3">
        <v>737</v>
      </c>
      <c r="H449" s="3">
        <v>0.2</v>
      </c>
      <c r="I449" s="3" t="s">
        <v>6</v>
      </c>
      <c r="J449" s="3" t="b">
        <v>0</v>
      </c>
      <c r="K449" s="4" t="s">
        <v>24</v>
      </c>
      <c r="L449" s="3" t="s">
        <v>24</v>
      </c>
      <c r="M449" s="3" t="e">
        <f t="shared" si="12"/>
        <v>#VALUE!</v>
      </c>
      <c r="N449" s="3">
        <f t="shared" si="13"/>
        <v>0</v>
      </c>
      <c r="O449" s="8"/>
    </row>
    <row r="450" spans="2:15">
      <c r="B450">
        <v>9000445</v>
      </c>
      <c r="C450" s="2">
        <v>161180</v>
      </c>
      <c r="D450" s="5">
        <v>4.6699999999999998E-2</v>
      </c>
      <c r="E450" s="2" t="s">
        <v>23</v>
      </c>
      <c r="F450" s="2" t="s">
        <v>23</v>
      </c>
      <c r="G450" s="3">
        <v>627</v>
      </c>
      <c r="H450" s="3">
        <v>0.61599999999999999</v>
      </c>
      <c r="I450" s="3" t="s">
        <v>6</v>
      </c>
      <c r="J450" s="3" t="b">
        <v>0</v>
      </c>
      <c r="K450" s="4" t="s">
        <v>24</v>
      </c>
      <c r="L450" s="3" t="s">
        <v>24</v>
      </c>
      <c r="M450" s="3" t="e">
        <f t="shared" si="12"/>
        <v>#VALUE!</v>
      </c>
      <c r="N450" s="3">
        <f t="shared" si="13"/>
        <v>0</v>
      </c>
      <c r="O450" s="8"/>
    </row>
    <row r="451" spans="2:15">
      <c r="B451">
        <v>9000446</v>
      </c>
      <c r="C451" s="2">
        <v>12494</v>
      </c>
      <c r="D451" s="5">
        <v>4.6300000000000001E-2</v>
      </c>
      <c r="E451" s="2" t="s">
        <v>23</v>
      </c>
      <c r="F451" s="2" t="s">
        <v>23</v>
      </c>
      <c r="G451" s="3">
        <v>780</v>
      </c>
      <c r="H451" s="3">
        <v>0.25600000000000012</v>
      </c>
      <c r="I451" s="3" t="s">
        <v>6</v>
      </c>
      <c r="J451" s="3" t="b">
        <v>0</v>
      </c>
      <c r="K451" s="4" t="s">
        <v>24</v>
      </c>
      <c r="L451" s="3" t="s">
        <v>24</v>
      </c>
      <c r="M451" s="3" t="e">
        <f t="shared" si="12"/>
        <v>#VALUE!</v>
      </c>
      <c r="N451" s="3">
        <f t="shared" si="13"/>
        <v>0</v>
      </c>
      <c r="O451" s="8"/>
    </row>
    <row r="452" spans="2:15">
      <c r="B452">
        <v>9000447</v>
      </c>
      <c r="C452" s="2">
        <v>130073</v>
      </c>
      <c r="D452" s="5">
        <v>6.0699999999999997E-2</v>
      </c>
      <c r="E452" s="2" t="s">
        <v>23</v>
      </c>
      <c r="F452" s="2" t="s">
        <v>23</v>
      </c>
      <c r="G452" s="3">
        <v>649</v>
      </c>
      <c r="H452" s="3">
        <v>0.78400000000000014</v>
      </c>
      <c r="I452" s="3" t="s">
        <v>6</v>
      </c>
      <c r="J452" s="3" t="b">
        <v>0</v>
      </c>
      <c r="K452" s="4" t="s">
        <v>24</v>
      </c>
      <c r="L452" s="3" t="s">
        <v>24</v>
      </c>
      <c r="M452" s="3" t="e">
        <f t="shared" si="12"/>
        <v>#VALUE!</v>
      </c>
      <c r="N452" s="3">
        <f t="shared" si="13"/>
        <v>0</v>
      </c>
      <c r="O452" s="8"/>
    </row>
    <row r="453" spans="2:15">
      <c r="B453">
        <v>9000448</v>
      </c>
      <c r="C453" s="2">
        <v>22822</v>
      </c>
      <c r="D453" s="5">
        <v>4.4299999999999999E-2</v>
      </c>
      <c r="E453" s="2" t="s">
        <v>23</v>
      </c>
      <c r="F453" s="2" t="s">
        <v>23</v>
      </c>
      <c r="G453" s="3">
        <v>602</v>
      </c>
      <c r="H453" s="3">
        <v>0.504</v>
      </c>
      <c r="I453" s="3" t="s">
        <v>6</v>
      </c>
      <c r="J453" s="3" t="b">
        <v>0</v>
      </c>
      <c r="K453" s="4" t="s">
        <v>24</v>
      </c>
      <c r="L453" s="3" t="s">
        <v>24</v>
      </c>
      <c r="M453" s="3" t="e">
        <f t="shared" si="12"/>
        <v>#VALUE!</v>
      </c>
      <c r="N453" s="3">
        <f t="shared" si="13"/>
        <v>0</v>
      </c>
      <c r="O453" s="8"/>
    </row>
    <row r="454" spans="2:15">
      <c r="B454">
        <v>9000449</v>
      </c>
      <c r="C454" s="2">
        <v>17920</v>
      </c>
      <c r="D454" s="5">
        <v>2.63E-2</v>
      </c>
      <c r="E454" s="2" t="s">
        <v>23</v>
      </c>
      <c r="F454" s="2" t="s">
        <v>23</v>
      </c>
      <c r="G454" s="3">
        <v>724</v>
      </c>
      <c r="H454" s="3">
        <v>0.21599999999999997</v>
      </c>
      <c r="I454" s="3" t="s">
        <v>6</v>
      </c>
      <c r="J454" s="3" t="b">
        <v>0</v>
      </c>
      <c r="K454" s="4" t="s">
        <v>24</v>
      </c>
      <c r="L454" s="3" t="s">
        <v>24</v>
      </c>
      <c r="M454" s="3" t="e">
        <f t="shared" ref="M454:M517" si="14">IF(ISBLANK(J454), "", K454 / (1 + 0.12)^(L454/12))</f>
        <v>#VALUE!</v>
      </c>
      <c r="N454" s="3">
        <f t="shared" ref="N454:N517" si="15">IF(F454="defaulted", C454 * (1 - K454), 0)</f>
        <v>0</v>
      </c>
      <c r="O454" s="8"/>
    </row>
    <row r="455" spans="2:15">
      <c r="B455">
        <v>9000450</v>
      </c>
      <c r="C455" s="2">
        <v>42440</v>
      </c>
      <c r="D455" s="5">
        <v>4.3299999999999998E-2</v>
      </c>
      <c r="E455" s="2" t="s">
        <v>23</v>
      </c>
      <c r="F455" s="2" t="s">
        <v>23</v>
      </c>
      <c r="G455" s="3">
        <v>630</v>
      </c>
      <c r="H455" s="3">
        <v>0.59199999999999997</v>
      </c>
      <c r="I455" s="3" t="s">
        <v>6</v>
      </c>
      <c r="J455" s="3" t="b">
        <v>0</v>
      </c>
      <c r="K455" s="4" t="s">
        <v>24</v>
      </c>
      <c r="L455" s="3" t="s">
        <v>24</v>
      </c>
      <c r="M455" s="3" t="e">
        <f t="shared" si="14"/>
        <v>#VALUE!</v>
      </c>
      <c r="N455" s="3">
        <f t="shared" si="15"/>
        <v>0</v>
      </c>
      <c r="O455" s="8"/>
    </row>
    <row r="456" spans="2:15">
      <c r="B456">
        <v>9000451</v>
      </c>
      <c r="C456" s="2">
        <v>92444</v>
      </c>
      <c r="D456" s="5">
        <v>3.9300000000000002E-2</v>
      </c>
      <c r="E456" s="2" t="s">
        <v>23</v>
      </c>
      <c r="F456" s="2" t="s">
        <v>23</v>
      </c>
      <c r="G456" s="3">
        <v>664</v>
      </c>
      <c r="H456" s="3">
        <v>0.36</v>
      </c>
      <c r="I456" s="3" t="s">
        <v>6</v>
      </c>
      <c r="J456" s="3" t="b">
        <v>0</v>
      </c>
      <c r="K456" s="4" t="s">
        <v>24</v>
      </c>
      <c r="L456" s="3" t="s">
        <v>24</v>
      </c>
      <c r="M456" s="3" t="e">
        <f t="shared" si="14"/>
        <v>#VALUE!</v>
      </c>
      <c r="N456" s="3">
        <f t="shared" si="15"/>
        <v>0</v>
      </c>
      <c r="O456" s="8"/>
    </row>
    <row r="457" spans="2:15">
      <c r="B457">
        <v>9000452</v>
      </c>
      <c r="C457" s="2">
        <v>55865</v>
      </c>
      <c r="D457" s="5">
        <v>5.2900000000000003E-2</v>
      </c>
      <c r="E457" s="2" t="s">
        <v>23</v>
      </c>
      <c r="F457" s="2" t="s">
        <v>23</v>
      </c>
      <c r="G457" s="3">
        <v>667</v>
      </c>
      <c r="H457" s="3">
        <v>0.23199999999999998</v>
      </c>
      <c r="I457" s="3" t="s">
        <v>6</v>
      </c>
      <c r="J457" s="3" t="b">
        <v>0</v>
      </c>
      <c r="K457" s="4" t="s">
        <v>24</v>
      </c>
      <c r="L457" s="3" t="s">
        <v>24</v>
      </c>
      <c r="M457" s="3" t="e">
        <f t="shared" si="14"/>
        <v>#VALUE!</v>
      </c>
      <c r="N457" s="3">
        <f t="shared" si="15"/>
        <v>0</v>
      </c>
      <c r="O457" s="8"/>
    </row>
    <row r="458" spans="2:15">
      <c r="B458">
        <v>9000453</v>
      </c>
      <c r="C458" s="2">
        <v>167446</v>
      </c>
      <c r="D458" s="5">
        <v>4.3400000000000001E-2</v>
      </c>
      <c r="E458" s="2" t="s">
        <v>23</v>
      </c>
      <c r="F458" s="2" t="s">
        <v>23</v>
      </c>
      <c r="G458" s="3">
        <v>706</v>
      </c>
      <c r="H458" s="3">
        <v>0.28799999999999992</v>
      </c>
      <c r="I458" s="3" t="s">
        <v>6</v>
      </c>
      <c r="J458" s="3" t="b">
        <v>0</v>
      </c>
      <c r="K458" s="4" t="s">
        <v>24</v>
      </c>
      <c r="L458" s="3" t="s">
        <v>24</v>
      </c>
      <c r="M458" s="3" t="e">
        <f t="shared" si="14"/>
        <v>#VALUE!</v>
      </c>
      <c r="N458" s="3">
        <f t="shared" si="15"/>
        <v>0</v>
      </c>
      <c r="O458" s="8"/>
    </row>
    <row r="459" spans="2:15">
      <c r="B459">
        <v>9000454</v>
      </c>
      <c r="C459" s="2">
        <v>160176</v>
      </c>
      <c r="D459" s="5">
        <v>2.5899999999999999E-2</v>
      </c>
      <c r="E459" s="2" t="s">
        <v>23</v>
      </c>
      <c r="F459" s="2" t="s">
        <v>23</v>
      </c>
      <c r="G459" s="3">
        <v>674</v>
      </c>
      <c r="H459" s="3">
        <v>0.63200000000000001</v>
      </c>
      <c r="I459" s="3" t="s">
        <v>6</v>
      </c>
      <c r="J459" s="3" t="b">
        <v>0</v>
      </c>
      <c r="K459" s="4" t="s">
        <v>24</v>
      </c>
      <c r="L459" s="3" t="s">
        <v>24</v>
      </c>
      <c r="M459" s="3" t="e">
        <f t="shared" si="14"/>
        <v>#VALUE!</v>
      </c>
      <c r="N459" s="3">
        <f t="shared" si="15"/>
        <v>0</v>
      </c>
      <c r="O459" s="8"/>
    </row>
    <row r="460" spans="2:15">
      <c r="B460">
        <v>9000455</v>
      </c>
      <c r="C460" s="2">
        <v>114195</v>
      </c>
      <c r="D460" s="5">
        <v>5.4100000000000002E-2</v>
      </c>
      <c r="E460" s="2" t="s">
        <v>23</v>
      </c>
      <c r="F460" s="2" t="s">
        <v>23</v>
      </c>
      <c r="G460" s="3">
        <v>764</v>
      </c>
      <c r="H460" s="3">
        <v>0.6</v>
      </c>
      <c r="I460" s="3" t="s">
        <v>6</v>
      </c>
      <c r="J460" s="3" t="b">
        <v>0</v>
      </c>
      <c r="K460" s="4" t="s">
        <v>24</v>
      </c>
      <c r="L460" s="3" t="s">
        <v>24</v>
      </c>
      <c r="M460" s="3" t="e">
        <f t="shared" si="14"/>
        <v>#VALUE!</v>
      </c>
      <c r="N460" s="3">
        <f t="shared" si="15"/>
        <v>0</v>
      </c>
      <c r="O460" s="8"/>
    </row>
    <row r="461" spans="2:15">
      <c r="B461">
        <v>9000456</v>
      </c>
      <c r="C461" s="2">
        <v>36123</v>
      </c>
      <c r="D461" s="5">
        <v>6.6199999999999995E-2</v>
      </c>
      <c r="E461" s="2" t="s">
        <v>23</v>
      </c>
      <c r="F461" s="2" t="s">
        <v>23</v>
      </c>
      <c r="G461" s="3">
        <v>661</v>
      </c>
      <c r="H461" s="3">
        <v>0.31200000000000006</v>
      </c>
      <c r="I461" s="3" t="s">
        <v>6</v>
      </c>
      <c r="J461" s="3" t="b">
        <v>0</v>
      </c>
      <c r="K461" s="4" t="s">
        <v>24</v>
      </c>
      <c r="L461" s="3" t="s">
        <v>24</v>
      </c>
      <c r="M461" s="3" t="e">
        <f t="shared" si="14"/>
        <v>#VALUE!</v>
      </c>
      <c r="N461" s="3">
        <f t="shared" si="15"/>
        <v>0</v>
      </c>
      <c r="O461" s="8"/>
    </row>
    <row r="462" spans="2:15">
      <c r="B462">
        <v>9000457</v>
      </c>
      <c r="C462" s="2">
        <v>41854</v>
      </c>
      <c r="D462" s="5">
        <v>6.13E-2</v>
      </c>
      <c r="E462" s="2" t="s">
        <v>23</v>
      </c>
      <c r="F462" s="2" t="s">
        <v>23</v>
      </c>
      <c r="G462" s="3">
        <v>719</v>
      </c>
      <c r="H462" s="3">
        <v>0.2</v>
      </c>
      <c r="I462" s="3" t="s">
        <v>6</v>
      </c>
      <c r="J462" s="3" t="b">
        <v>0</v>
      </c>
      <c r="K462" s="4" t="s">
        <v>24</v>
      </c>
      <c r="L462" s="3" t="s">
        <v>24</v>
      </c>
      <c r="M462" s="3" t="e">
        <f t="shared" si="14"/>
        <v>#VALUE!</v>
      </c>
      <c r="N462" s="3">
        <f t="shared" si="15"/>
        <v>0</v>
      </c>
      <c r="O462" s="8"/>
    </row>
    <row r="463" spans="2:15">
      <c r="B463">
        <v>9000458</v>
      </c>
      <c r="C463" s="2">
        <v>189382</v>
      </c>
      <c r="D463" s="5">
        <v>4.5900000000000003E-2</v>
      </c>
      <c r="E463" s="2" t="s">
        <v>23</v>
      </c>
      <c r="F463" s="2" t="s">
        <v>25</v>
      </c>
      <c r="G463" s="3">
        <v>797</v>
      </c>
      <c r="H463" s="3">
        <v>0.45999999999999996</v>
      </c>
      <c r="I463" s="3" t="s">
        <v>6</v>
      </c>
      <c r="J463" s="3" t="b">
        <v>0</v>
      </c>
      <c r="K463" s="4" t="s">
        <v>24</v>
      </c>
      <c r="L463" s="3" t="s">
        <v>24</v>
      </c>
      <c r="M463" s="3" t="e">
        <f t="shared" si="14"/>
        <v>#VALUE!</v>
      </c>
      <c r="N463" s="3">
        <f t="shared" si="15"/>
        <v>0</v>
      </c>
      <c r="O463" s="8"/>
    </row>
    <row r="464" spans="2:15">
      <c r="B464">
        <v>9000459</v>
      </c>
      <c r="C464" s="2">
        <v>127620</v>
      </c>
      <c r="D464" s="5">
        <v>5.74E-2</v>
      </c>
      <c r="E464" s="2" t="s">
        <v>23</v>
      </c>
      <c r="F464" s="2" t="s">
        <v>23</v>
      </c>
      <c r="G464" s="3">
        <v>783</v>
      </c>
      <c r="H464" s="3">
        <v>0.25600000000000012</v>
      </c>
      <c r="I464" s="3" t="s">
        <v>6</v>
      </c>
      <c r="J464" s="3" t="b">
        <v>0</v>
      </c>
      <c r="K464" s="4" t="s">
        <v>24</v>
      </c>
      <c r="L464" s="3" t="s">
        <v>24</v>
      </c>
      <c r="M464" s="3" t="e">
        <f t="shared" si="14"/>
        <v>#VALUE!</v>
      </c>
      <c r="N464" s="3">
        <f t="shared" si="15"/>
        <v>0</v>
      </c>
      <c r="O464" s="8"/>
    </row>
    <row r="465" spans="2:15">
      <c r="B465">
        <v>9000460</v>
      </c>
      <c r="C465" s="2">
        <v>122806</v>
      </c>
      <c r="D465" s="5">
        <v>5.28E-2</v>
      </c>
      <c r="E465" s="2" t="s">
        <v>23</v>
      </c>
      <c r="F465" s="2" t="s">
        <v>23</v>
      </c>
      <c r="G465" s="3">
        <v>774</v>
      </c>
      <c r="H465" s="3">
        <v>0.43200000000000005</v>
      </c>
      <c r="I465" s="3" t="s">
        <v>6</v>
      </c>
      <c r="J465" s="3" t="b">
        <v>0</v>
      </c>
      <c r="K465" s="4" t="s">
        <v>24</v>
      </c>
      <c r="L465" s="3" t="s">
        <v>24</v>
      </c>
      <c r="M465" s="3" t="e">
        <f t="shared" si="14"/>
        <v>#VALUE!</v>
      </c>
      <c r="N465" s="3">
        <f t="shared" si="15"/>
        <v>0</v>
      </c>
      <c r="O465" s="8"/>
    </row>
    <row r="466" spans="2:15">
      <c r="B466">
        <v>9000461</v>
      </c>
      <c r="C466" s="2">
        <v>71539</v>
      </c>
      <c r="D466" s="5">
        <v>2.6700000000000002E-2</v>
      </c>
      <c r="E466" s="2" t="s">
        <v>23</v>
      </c>
      <c r="F466" s="2" t="s">
        <v>23</v>
      </c>
      <c r="G466" s="3">
        <v>662</v>
      </c>
      <c r="H466" s="3">
        <v>0.64800000000000002</v>
      </c>
      <c r="I466" s="3" t="s">
        <v>6</v>
      </c>
      <c r="J466" s="3" t="b">
        <v>0</v>
      </c>
      <c r="K466" s="4" t="s">
        <v>24</v>
      </c>
      <c r="L466" s="3" t="s">
        <v>24</v>
      </c>
      <c r="M466" s="3" t="e">
        <f t="shared" si="14"/>
        <v>#VALUE!</v>
      </c>
      <c r="N466" s="3">
        <f t="shared" si="15"/>
        <v>0</v>
      </c>
      <c r="O466" s="8"/>
    </row>
    <row r="467" spans="2:15">
      <c r="B467">
        <v>9000462</v>
      </c>
      <c r="C467" s="2">
        <v>162044</v>
      </c>
      <c r="D467" s="5">
        <v>2.76E-2</v>
      </c>
      <c r="E467" s="2" t="s">
        <v>23</v>
      </c>
      <c r="F467" s="2" t="s">
        <v>23</v>
      </c>
      <c r="G467" s="3">
        <v>606</v>
      </c>
      <c r="H467" s="3">
        <v>0.27200000000000002</v>
      </c>
      <c r="I467" s="3" t="s">
        <v>6</v>
      </c>
      <c r="J467" s="3" t="b">
        <v>0</v>
      </c>
      <c r="K467" s="4" t="s">
        <v>24</v>
      </c>
      <c r="L467" s="3" t="s">
        <v>24</v>
      </c>
      <c r="M467" s="3" t="e">
        <f t="shared" si="14"/>
        <v>#VALUE!</v>
      </c>
      <c r="N467" s="3">
        <f t="shared" si="15"/>
        <v>0</v>
      </c>
      <c r="O467" s="8"/>
    </row>
    <row r="468" spans="2:15">
      <c r="B468">
        <v>9000463</v>
      </c>
      <c r="C468" s="2">
        <v>188612</v>
      </c>
      <c r="D468" s="5">
        <v>2.69E-2</v>
      </c>
      <c r="E468" s="2" t="s">
        <v>23</v>
      </c>
      <c r="F468" s="2" t="s">
        <v>25</v>
      </c>
      <c r="G468" s="3">
        <v>750</v>
      </c>
      <c r="H468" s="3">
        <v>0.22999999999999998</v>
      </c>
      <c r="I468" s="3" t="s">
        <v>6</v>
      </c>
      <c r="J468" s="3" t="b">
        <v>0</v>
      </c>
      <c r="K468" s="4" t="s">
        <v>24</v>
      </c>
      <c r="L468" s="3" t="s">
        <v>24</v>
      </c>
      <c r="M468" s="3" t="e">
        <f t="shared" si="14"/>
        <v>#VALUE!</v>
      </c>
      <c r="N468" s="3">
        <f t="shared" si="15"/>
        <v>0</v>
      </c>
      <c r="O468" s="8"/>
    </row>
    <row r="469" spans="2:15">
      <c r="B469">
        <v>9000464</v>
      </c>
      <c r="C469" s="2">
        <v>172894</v>
      </c>
      <c r="D469" s="5">
        <v>2.0199999999999999E-2</v>
      </c>
      <c r="E469" s="2" t="s">
        <v>23</v>
      </c>
      <c r="F469" s="2" t="s">
        <v>23</v>
      </c>
      <c r="G469" s="3">
        <v>736</v>
      </c>
      <c r="H469" s="3">
        <v>0.79199999999999993</v>
      </c>
      <c r="I469" s="3" t="s">
        <v>6</v>
      </c>
      <c r="J469" s="3" t="b">
        <v>0</v>
      </c>
      <c r="K469" s="4" t="s">
        <v>24</v>
      </c>
      <c r="L469" s="3" t="s">
        <v>24</v>
      </c>
      <c r="M469" s="3" t="e">
        <f t="shared" si="14"/>
        <v>#VALUE!</v>
      </c>
      <c r="N469" s="3">
        <f t="shared" si="15"/>
        <v>0</v>
      </c>
      <c r="O469" s="8"/>
    </row>
    <row r="470" spans="2:15">
      <c r="B470">
        <v>9000465</v>
      </c>
      <c r="C470" s="2">
        <v>12012</v>
      </c>
      <c r="D470" s="5">
        <v>2.4299999999999999E-2</v>
      </c>
      <c r="E470" s="2" t="s">
        <v>23</v>
      </c>
      <c r="F470" s="2" t="s">
        <v>23</v>
      </c>
      <c r="G470" s="3">
        <v>642</v>
      </c>
      <c r="H470" s="3">
        <v>0.79199999999999993</v>
      </c>
      <c r="I470" s="3" t="s">
        <v>6</v>
      </c>
      <c r="J470" s="3" t="b">
        <v>0</v>
      </c>
      <c r="K470" s="4" t="s">
        <v>24</v>
      </c>
      <c r="L470" s="3" t="s">
        <v>24</v>
      </c>
      <c r="M470" s="3" t="e">
        <f t="shared" si="14"/>
        <v>#VALUE!</v>
      </c>
      <c r="N470" s="3">
        <f t="shared" si="15"/>
        <v>0</v>
      </c>
      <c r="O470" s="8"/>
    </row>
    <row r="471" spans="2:15">
      <c r="B471">
        <v>9000466</v>
      </c>
      <c r="C471" s="2">
        <v>110613</v>
      </c>
      <c r="D471" s="5">
        <v>6.6000000000000003E-2</v>
      </c>
      <c r="E471" s="2" t="s">
        <v>23</v>
      </c>
      <c r="F471" s="2" t="s">
        <v>23</v>
      </c>
      <c r="G471" s="3">
        <v>659</v>
      </c>
      <c r="H471" s="3">
        <v>0.55200000000000005</v>
      </c>
      <c r="I471" s="3" t="s">
        <v>6</v>
      </c>
      <c r="J471" s="3" t="b">
        <v>0</v>
      </c>
      <c r="K471" s="4" t="s">
        <v>24</v>
      </c>
      <c r="L471" s="3" t="s">
        <v>24</v>
      </c>
      <c r="M471" s="3" t="e">
        <f t="shared" si="14"/>
        <v>#VALUE!</v>
      </c>
      <c r="N471" s="3">
        <f t="shared" si="15"/>
        <v>0</v>
      </c>
      <c r="O471" s="8"/>
    </row>
    <row r="472" spans="2:15">
      <c r="B472">
        <v>9000467</v>
      </c>
      <c r="C472" s="2">
        <v>38788</v>
      </c>
      <c r="D472" s="5">
        <v>2.5399999999999999E-2</v>
      </c>
      <c r="E472" s="2" t="s">
        <v>26</v>
      </c>
      <c r="F472" s="2" t="s">
        <v>27</v>
      </c>
      <c r="G472" s="3">
        <v>554.4</v>
      </c>
      <c r="H472" s="3">
        <v>0.6</v>
      </c>
      <c r="I472" s="3" t="s">
        <v>6</v>
      </c>
      <c r="J472" s="3" t="s">
        <v>24</v>
      </c>
      <c r="K472" s="4">
        <v>0.17</v>
      </c>
      <c r="L472" s="3">
        <v>3</v>
      </c>
      <c r="M472" s="3">
        <f t="shared" si="14"/>
        <v>0.16525112155418695</v>
      </c>
      <c r="N472" s="3">
        <f t="shared" si="15"/>
        <v>32194.039999999997</v>
      </c>
      <c r="O472" s="8"/>
    </row>
    <row r="473" spans="2:15">
      <c r="B473">
        <v>9000468</v>
      </c>
      <c r="C473" s="2">
        <v>68961</v>
      </c>
      <c r="D473" s="5">
        <v>5.1799999999999999E-2</v>
      </c>
      <c r="E473" s="2" t="s">
        <v>23</v>
      </c>
      <c r="F473" s="2" t="s">
        <v>23</v>
      </c>
      <c r="G473" s="3">
        <v>736</v>
      </c>
      <c r="H473" s="3">
        <v>0.2</v>
      </c>
      <c r="I473" s="3" t="s">
        <v>6</v>
      </c>
      <c r="J473" s="3" t="b">
        <v>0</v>
      </c>
      <c r="K473" s="4" t="s">
        <v>24</v>
      </c>
      <c r="L473" s="3" t="s">
        <v>24</v>
      </c>
      <c r="M473" s="3" t="e">
        <f t="shared" si="14"/>
        <v>#VALUE!</v>
      </c>
      <c r="N473" s="3">
        <f t="shared" si="15"/>
        <v>0</v>
      </c>
      <c r="O473" s="8"/>
    </row>
    <row r="474" spans="2:15">
      <c r="B474">
        <v>9000469</v>
      </c>
      <c r="C474" s="2">
        <v>45690</v>
      </c>
      <c r="D474" s="5">
        <v>5.33E-2</v>
      </c>
      <c r="E474" s="2" t="s">
        <v>23</v>
      </c>
      <c r="F474" s="2" t="s">
        <v>23</v>
      </c>
      <c r="G474" s="3">
        <v>740</v>
      </c>
      <c r="H474" s="3">
        <v>0.30400000000000005</v>
      </c>
      <c r="I474" s="3" t="s">
        <v>6</v>
      </c>
      <c r="J474" s="3" t="b">
        <v>0</v>
      </c>
      <c r="K474" s="4" t="s">
        <v>24</v>
      </c>
      <c r="L474" s="3" t="s">
        <v>24</v>
      </c>
      <c r="M474" s="3" t="e">
        <f t="shared" si="14"/>
        <v>#VALUE!</v>
      </c>
      <c r="N474" s="3">
        <f t="shared" si="15"/>
        <v>0</v>
      </c>
      <c r="O474" s="8"/>
    </row>
    <row r="475" spans="2:15">
      <c r="B475">
        <v>9000470</v>
      </c>
      <c r="C475" s="2">
        <v>64496</v>
      </c>
      <c r="D475" s="5">
        <v>2.2200000000000001E-2</v>
      </c>
      <c r="E475" s="2" t="s">
        <v>23</v>
      </c>
      <c r="F475" s="2" t="s">
        <v>23</v>
      </c>
      <c r="G475" s="3">
        <v>789</v>
      </c>
      <c r="H475" s="3">
        <v>0.7360000000000001</v>
      </c>
      <c r="I475" s="3" t="s">
        <v>6</v>
      </c>
      <c r="J475" s="3" t="b">
        <v>0</v>
      </c>
      <c r="K475" s="4" t="s">
        <v>24</v>
      </c>
      <c r="L475" s="3" t="s">
        <v>24</v>
      </c>
      <c r="M475" s="3" t="e">
        <f t="shared" si="14"/>
        <v>#VALUE!</v>
      </c>
      <c r="N475" s="3">
        <f t="shared" si="15"/>
        <v>0</v>
      </c>
      <c r="O475" s="8"/>
    </row>
    <row r="476" spans="2:15">
      <c r="B476">
        <v>9000471</v>
      </c>
      <c r="C476" s="2">
        <v>123395</v>
      </c>
      <c r="D476" s="5">
        <v>3.44E-2</v>
      </c>
      <c r="E476" s="2" t="s">
        <v>23</v>
      </c>
      <c r="F476" s="2" t="s">
        <v>23</v>
      </c>
      <c r="G476" s="3">
        <v>723</v>
      </c>
      <c r="H476" s="3">
        <v>0.71200000000000008</v>
      </c>
      <c r="I476" s="3" t="s">
        <v>6</v>
      </c>
      <c r="J476" s="3" t="b">
        <v>0</v>
      </c>
      <c r="K476" s="4" t="s">
        <v>24</v>
      </c>
      <c r="L476" s="3" t="s">
        <v>24</v>
      </c>
      <c r="M476" s="3" t="e">
        <f t="shared" si="14"/>
        <v>#VALUE!</v>
      </c>
      <c r="N476" s="3">
        <f t="shared" si="15"/>
        <v>0</v>
      </c>
      <c r="O476" s="8"/>
    </row>
    <row r="477" spans="2:15">
      <c r="B477">
        <v>9000472</v>
      </c>
      <c r="C477" s="2">
        <v>171542</v>
      </c>
      <c r="D477" s="5">
        <v>3.4599999999999999E-2</v>
      </c>
      <c r="E477" s="2" t="s">
        <v>23</v>
      </c>
      <c r="F477" s="2" t="s">
        <v>23</v>
      </c>
      <c r="G477" s="3">
        <v>623</v>
      </c>
      <c r="H477" s="3">
        <v>0.2</v>
      </c>
      <c r="I477" s="3" t="s">
        <v>6</v>
      </c>
      <c r="J477" s="3" t="b">
        <v>0</v>
      </c>
      <c r="K477" s="4" t="s">
        <v>24</v>
      </c>
      <c r="L477" s="3" t="s">
        <v>24</v>
      </c>
      <c r="M477" s="3" t="e">
        <f t="shared" si="14"/>
        <v>#VALUE!</v>
      </c>
      <c r="N477" s="3">
        <f t="shared" si="15"/>
        <v>0</v>
      </c>
      <c r="O477" s="8"/>
    </row>
    <row r="478" spans="2:15">
      <c r="B478">
        <v>9000473</v>
      </c>
      <c r="C478" s="2">
        <v>77939</v>
      </c>
      <c r="D478" s="5">
        <v>6.7100000000000007E-2</v>
      </c>
      <c r="E478" s="2" t="s">
        <v>23</v>
      </c>
      <c r="F478" s="2" t="s">
        <v>23</v>
      </c>
      <c r="G478" s="3">
        <v>783</v>
      </c>
      <c r="H478" s="3">
        <v>0.248</v>
      </c>
      <c r="I478" s="3" t="s">
        <v>6</v>
      </c>
      <c r="J478" s="3" t="b">
        <v>0</v>
      </c>
      <c r="K478" s="4" t="s">
        <v>24</v>
      </c>
      <c r="L478" s="3" t="s">
        <v>24</v>
      </c>
      <c r="M478" s="3" t="e">
        <f t="shared" si="14"/>
        <v>#VALUE!</v>
      </c>
      <c r="N478" s="3">
        <f t="shared" si="15"/>
        <v>0</v>
      </c>
      <c r="O478" s="8"/>
    </row>
    <row r="479" spans="2:15">
      <c r="B479">
        <v>9000474</v>
      </c>
      <c r="C479" s="2">
        <v>134421</v>
      </c>
      <c r="D479" s="5">
        <v>6.1800000000000001E-2</v>
      </c>
      <c r="E479" s="2" t="s">
        <v>23</v>
      </c>
      <c r="F479" s="2" t="s">
        <v>23</v>
      </c>
      <c r="G479" s="3">
        <v>794</v>
      </c>
      <c r="H479" s="3">
        <v>0.624</v>
      </c>
      <c r="I479" s="3" t="s">
        <v>6</v>
      </c>
      <c r="J479" s="3" t="b">
        <v>0</v>
      </c>
      <c r="K479" s="4" t="s">
        <v>24</v>
      </c>
      <c r="L479" s="3" t="s">
        <v>24</v>
      </c>
      <c r="M479" s="3" t="e">
        <f t="shared" si="14"/>
        <v>#VALUE!</v>
      </c>
      <c r="N479" s="3">
        <f t="shared" si="15"/>
        <v>0</v>
      </c>
      <c r="O479" s="8"/>
    </row>
    <row r="480" spans="2:15">
      <c r="B480">
        <v>9000475</v>
      </c>
      <c r="C480" s="2">
        <v>193416</v>
      </c>
      <c r="D480" s="5">
        <v>2.6100000000000002E-2</v>
      </c>
      <c r="E480" s="2" t="s">
        <v>23</v>
      </c>
      <c r="F480" s="2" t="s">
        <v>23</v>
      </c>
      <c r="G480" s="3">
        <v>730</v>
      </c>
      <c r="H480" s="3">
        <v>0.2</v>
      </c>
      <c r="I480" s="3" t="s">
        <v>6</v>
      </c>
      <c r="J480" s="3" t="b">
        <v>0</v>
      </c>
      <c r="K480" s="4" t="s">
        <v>24</v>
      </c>
      <c r="L480" s="3" t="s">
        <v>24</v>
      </c>
      <c r="M480" s="3" t="e">
        <f t="shared" si="14"/>
        <v>#VALUE!</v>
      </c>
      <c r="N480" s="3">
        <f t="shared" si="15"/>
        <v>0</v>
      </c>
      <c r="O480" s="8"/>
    </row>
    <row r="481" spans="2:15">
      <c r="B481">
        <v>9000476</v>
      </c>
      <c r="C481" s="2">
        <v>107927</v>
      </c>
      <c r="D481" s="5">
        <v>3.7600000000000001E-2</v>
      </c>
      <c r="E481" s="2" t="s">
        <v>26</v>
      </c>
      <c r="F481" s="2" t="s">
        <v>27</v>
      </c>
      <c r="G481" s="3">
        <v>586.4</v>
      </c>
      <c r="H481" s="3">
        <v>1.06</v>
      </c>
      <c r="I481" s="3" t="s">
        <v>6</v>
      </c>
      <c r="J481" s="3" t="s">
        <v>24</v>
      </c>
      <c r="K481" s="4">
        <v>0.03</v>
      </c>
      <c r="L481" s="3">
        <v>3</v>
      </c>
      <c r="M481" s="3">
        <f t="shared" si="14"/>
        <v>2.9161962627209461E-2</v>
      </c>
      <c r="N481" s="3">
        <f t="shared" si="15"/>
        <v>104689.19</v>
      </c>
      <c r="O481" s="8"/>
    </row>
    <row r="482" spans="2:15">
      <c r="B482">
        <v>9000477</v>
      </c>
      <c r="C482" s="2">
        <v>146803</v>
      </c>
      <c r="D482" s="5">
        <v>6.9900000000000004E-2</v>
      </c>
      <c r="E482" s="2" t="s">
        <v>23</v>
      </c>
      <c r="F482" s="2" t="s">
        <v>23</v>
      </c>
      <c r="G482" s="3">
        <v>636</v>
      </c>
      <c r="H482" s="3">
        <v>0.2</v>
      </c>
      <c r="I482" s="3" t="s">
        <v>6</v>
      </c>
      <c r="J482" s="3" t="b">
        <v>0</v>
      </c>
      <c r="K482" s="4" t="s">
        <v>24</v>
      </c>
      <c r="L482" s="3" t="s">
        <v>24</v>
      </c>
      <c r="M482" s="3" t="e">
        <f t="shared" si="14"/>
        <v>#VALUE!</v>
      </c>
      <c r="N482" s="3">
        <f t="shared" si="15"/>
        <v>0</v>
      </c>
      <c r="O482" s="8"/>
    </row>
    <row r="483" spans="2:15">
      <c r="B483">
        <v>9000478</v>
      </c>
      <c r="C483" s="2">
        <v>80569</v>
      </c>
      <c r="D483" s="5">
        <v>4.4200000000000003E-2</v>
      </c>
      <c r="E483" s="2" t="s">
        <v>23</v>
      </c>
      <c r="F483" s="2" t="s">
        <v>23</v>
      </c>
      <c r="G483" s="3">
        <v>792</v>
      </c>
      <c r="H483" s="3">
        <v>0.53600000000000003</v>
      </c>
      <c r="I483" s="3" t="s">
        <v>6</v>
      </c>
      <c r="J483" s="3" t="b">
        <v>0</v>
      </c>
      <c r="K483" s="4" t="s">
        <v>24</v>
      </c>
      <c r="L483" s="3" t="s">
        <v>24</v>
      </c>
      <c r="M483" s="3" t="e">
        <f t="shared" si="14"/>
        <v>#VALUE!</v>
      </c>
      <c r="N483" s="3">
        <f t="shared" si="15"/>
        <v>0</v>
      </c>
      <c r="O483" s="8"/>
    </row>
    <row r="484" spans="2:15">
      <c r="B484">
        <v>9000479</v>
      </c>
      <c r="C484" s="2">
        <v>111547</v>
      </c>
      <c r="D484" s="5">
        <v>6.4000000000000001E-2</v>
      </c>
      <c r="E484" s="2" t="s">
        <v>23</v>
      </c>
      <c r="F484" s="2" t="s">
        <v>23</v>
      </c>
      <c r="G484" s="3">
        <v>672</v>
      </c>
      <c r="H484" s="3">
        <v>0.44800000000000006</v>
      </c>
      <c r="I484" s="3" t="s">
        <v>6</v>
      </c>
      <c r="J484" s="3" t="b">
        <v>0</v>
      </c>
      <c r="K484" s="4" t="s">
        <v>24</v>
      </c>
      <c r="L484" s="3" t="s">
        <v>24</v>
      </c>
      <c r="M484" s="3" t="e">
        <f t="shared" si="14"/>
        <v>#VALUE!</v>
      </c>
      <c r="N484" s="3">
        <f t="shared" si="15"/>
        <v>0</v>
      </c>
      <c r="O484" s="8"/>
    </row>
    <row r="485" spans="2:15">
      <c r="B485">
        <v>9000480</v>
      </c>
      <c r="C485" s="2">
        <v>55725</v>
      </c>
      <c r="D485" s="5">
        <v>3.6600000000000001E-2</v>
      </c>
      <c r="E485" s="2" t="s">
        <v>23</v>
      </c>
      <c r="F485" s="2" t="s">
        <v>23</v>
      </c>
      <c r="G485" s="3">
        <v>653</v>
      </c>
      <c r="H485" s="3">
        <v>0.52</v>
      </c>
      <c r="I485" s="3" t="s">
        <v>6</v>
      </c>
      <c r="J485" s="3" t="b">
        <v>0</v>
      </c>
      <c r="K485" s="4" t="s">
        <v>24</v>
      </c>
      <c r="L485" s="3" t="s">
        <v>24</v>
      </c>
      <c r="M485" s="3" t="e">
        <f t="shared" si="14"/>
        <v>#VALUE!</v>
      </c>
      <c r="N485" s="3">
        <f t="shared" si="15"/>
        <v>0</v>
      </c>
      <c r="O485" s="8"/>
    </row>
    <row r="486" spans="2:15">
      <c r="B486">
        <v>9000481</v>
      </c>
      <c r="C486" s="2">
        <v>36169</v>
      </c>
      <c r="D486" s="5">
        <v>3.9600000000000003E-2</v>
      </c>
      <c r="E486" s="2" t="s">
        <v>23</v>
      </c>
      <c r="F486" s="2" t="s">
        <v>23</v>
      </c>
      <c r="G486" s="3">
        <v>756</v>
      </c>
      <c r="H486" s="3">
        <v>0.56800000000000006</v>
      </c>
      <c r="I486" s="3" t="s">
        <v>6</v>
      </c>
      <c r="J486" s="3" t="b">
        <v>0</v>
      </c>
      <c r="K486" s="4" t="s">
        <v>24</v>
      </c>
      <c r="L486" s="3" t="s">
        <v>24</v>
      </c>
      <c r="M486" s="3" t="e">
        <f t="shared" si="14"/>
        <v>#VALUE!</v>
      </c>
      <c r="N486" s="3">
        <f t="shared" si="15"/>
        <v>0</v>
      </c>
      <c r="O486" s="8"/>
    </row>
    <row r="487" spans="2:15">
      <c r="B487">
        <v>9000482</v>
      </c>
      <c r="C487" s="2">
        <v>15435</v>
      </c>
      <c r="D487" s="5">
        <v>5.62E-2</v>
      </c>
      <c r="E487" s="2" t="s">
        <v>23</v>
      </c>
      <c r="F487" s="2" t="s">
        <v>23</v>
      </c>
      <c r="G487" s="3">
        <v>617</v>
      </c>
      <c r="H487" s="3">
        <v>0.2</v>
      </c>
      <c r="I487" s="3" t="s">
        <v>6</v>
      </c>
      <c r="J487" s="3" t="b">
        <v>0</v>
      </c>
      <c r="K487" s="4" t="s">
        <v>24</v>
      </c>
      <c r="L487" s="3" t="s">
        <v>24</v>
      </c>
      <c r="M487" s="3" t="e">
        <f t="shared" si="14"/>
        <v>#VALUE!</v>
      </c>
      <c r="N487" s="3">
        <f t="shared" si="15"/>
        <v>0</v>
      </c>
      <c r="O487" s="8"/>
    </row>
    <row r="488" spans="2:15">
      <c r="B488">
        <v>9000483</v>
      </c>
      <c r="C488" s="2">
        <v>70984</v>
      </c>
      <c r="D488" s="5">
        <v>4.7E-2</v>
      </c>
      <c r="E488" s="2" t="s">
        <v>23</v>
      </c>
      <c r="F488" s="2" t="s">
        <v>23</v>
      </c>
      <c r="G488" s="3">
        <v>661</v>
      </c>
      <c r="H488" s="3">
        <v>0.26400000000000001</v>
      </c>
      <c r="I488" s="3" t="s">
        <v>6</v>
      </c>
      <c r="J488" s="3" t="b">
        <v>0</v>
      </c>
      <c r="K488" s="4" t="s">
        <v>24</v>
      </c>
      <c r="L488" s="3" t="s">
        <v>24</v>
      </c>
      <c r="M488" s="3" t="e">
        <f t="shared" si="14"/>
        <v>#VALUE!</v>
      </c>
      <c r="N488" s="3">
        <f t="shared" si="15"/>
        <v>0</v>
      </c>
      <c r="O488" s="8"/>
    </row>
    <row r="489" spans="2:15">
      <c r="B489">
        <v>9000484</v>
      </c>
      <c r="C489" s="2">
        <v>172502</v>
      </c>
      <c r="D489" s="5">
        <v>2.5700000000000001E-2</v>
      </c>
      <c r="E489" s="2" t="s">
        <v>23</v>
      </c>
      <c r="F489" s="2" t="s">
        <v>23</v>
      </c>
      <c r="G489" s="3">
        <v>656</v>
      </c>
      <c r="H489" s="3">
        <v>0.28799999999999992</v>
      </c>
      <c r="I489" s="3" t="s">
        <v>6</v>
      </c>
      <c r="J489" s="3" t="b">
        <v>0</v>
      </c>
      <c r="K489" s="4" t="s">
        <v>24</v>
      </c>
      <c r="L489" s="3" t="s">
        <v>24</v>
      </c>
      <c r="M489" s="3" t="e">
        <f t="shared" si="14"/>
        <v>#VALUE!</v>
      </c>
      <c r="N489" s="3">
        <f t="shared" si="15"/>
        <v>0</v>
      </c>
      <c r="O489" s="8"/>
    </row>
    <row r="490" spans="2:15">
      <c r="B490">
        <v>9000485</v>
      </c>
      <c r="C490" s="2">
        <v>137631</v>
      </c>
      <c r="D490" s="5">
        <v>4.8500000000000001E-2</v>
      </c>
      <c r="E490" s="2" t="s">
        <v>23</v>
      </c>
      <c r="F490" s="2" t="s">
        <v>23</v>
      </c>
      <c r="G490" s="3">
        <v>635</v>
      </c>
      <c r="H490" s="3">
        <v>0.34400000000000008</v>
      </c>
      <c r="I490" s="3" t="s">
        <v>6</v>
      </c>
      <c r="J490" s="3" t="b">
        <v>0</v>
      </c>
      <c r="K490" s="4" t="s">
        <v>24</v>
      </c>
      <c r="L490" s="3" t="s">
        <v>24</v>
      </c>
      <c r="M490" s="3" t="e">
        <f t="shared" si="14"/>
        <v>#VALUE!</v>
      </c>
      <c r="N490" s="3">
        <f t="shared" si="15"/>
        <v>0</v>
      </c>
      <c r="O490" s="8"/>
    </row>
    <row r="491" spans="2:15">
      <c r="B491">
        <v>9000486</v>
      </c>
      <c r="C491" s="2">
        <v>153542</v>
      </c>
      <c r="D491" s="5">
        <v>3.73E-2</v>
      </c>
      <c r="E491" s="2" t="s">
        <v>23</v>
      </c>
      <c r="F491" s="2" t="s">
        <v>23</v>
      </c>
      <c r="G491" s="3">
        <v>785</v>
      </c>
      <c r="H491" s="3">
        <v>0.57600000000000007</v>
      </c>
      <c r="I491" s="3" t="s">
        <v>6</v>
      </c>
      <c r="J491" s="3" t="b">
        <v>0</v>
      </c>
      <c r="K491" s="4" t="s">
        <v>24</v>
      </c>
      <c r="L491" s="3" t="s">
        <v>24</v>
      </c>
      <c r="M491" s="3" t="e">
        <f t="shared" si="14"/>
        <v>#VALUE!</v>
      </c>
      <c r="N491" s="3">
        <f t="shared" si="15"/>
        <v>0</v>
      </c>
      <c r="O491" s="8"/>
    </row>
    <row r="492" spans="2:15">
      <c r="B492">
        <v>9000487</v>
      </c>
      <c r="C492" s="2">
        <v>31644</v>
      </c>
      <c r="D492" s="5">
        <v>6.3399999999999998E-2</v>
      </c>
      <c r="E492" s="2" t="s">
        <v>26</v>
      </c>
      <c r="F492" s="2" t="s">
        <v>27</v>
      </c>
      <c r="G492" s="3">
        <v>610.4</v>
      </c>
      <c r="H492" s="3">
        <v>1.0899999999999999</v>
      </c>
      <c r="I492" s="3" t="s">
        <v>6</v>
      </c>
      <c r="J492" s="3" t="s">
        <v>24</v>
      </c>
      <c r="K492" s="4">
        <v>0.13</v>
      </c>
      <c r="L492" s="3">
        <v>5</v>
      </c>
      <c r="M492" s="3">
        <f t="shared" si="14"/>
        <v>0.12400404237982818</v>
      </c>
      <c r="N492" s="3">
        <f t="shared" si="15"/>
        <v>27530.28</v>
      </c>
      <c r="O492" s="8"/>
    </row>
    <row r="493" spans="2:15">
      <c r="B493">
        <v>9000488</v>
      </c>
      <c r="C493" s="2">
        <v>70252</v>
      </c>
      <c r="D493" s="5">
        <v>4.2099999999999999E-2</v>
      </c>
      <c r="E493" s="2" t="s">
        <v>23</v>
      </c>
      <c r="F493" s="2" t="s">
        <v>23</v>
      </c>
      <c r="G493" s="3">
        <v>747</v>
      </c>
      <c r="H493" s="3">
        <v>0.25600000000000012</v>
      </c>
      <c r="I493" s="3" t="s">
        <v>6</v>
      </c>
      <c r="J493" s="3" t="b">
        <v>0</v>
      </c>
      <c r="K493" s="4" t="s">
        <v>24</v>
      </c>
      <c r="L493" s="3" t="s">
        <v>24</v>
      </c>
      <c r="M493" s="3" t="e">
        <f t="shared" si="14"/>
        <v>#VALUE!</v>
      </c>
      <c r="N493" s="3">
        <f t="shared" si="15"/>
        <v>0</v>
      </c>
      <c r="O493" s="8"/>
    </row>
    <row r="494" spans="2:15">
      <c r="B494">
        <v>9000489</v>
      </c>
      <c r="C494" s="2">
        <v>52442</v>
      </c>
      <c r="D494" s="5">
        <v>4.4299999999999999E-2</v>
      </c>
      <c r="E494" s="2" t="s">
        <v>23</v>
      </c>
      <c r="F494" s="2" t="s">
        <v>23</v>
      </c>
      <c r="G494" s="3">
        <v>750</v>
      </c>
      <c r="H494" s="3">
        <v>0.4</v>
      </c>
      <c r="I494" s="3" t="s">
        <v>6</v>
      </c>
      <c r="J494" s="3" t="b">
        <v>0</v>
      </c>
      <c r="K494" s="4" t="s">
        <v>24</v>
      </c>
      <c r="L494" s="3" t="s">
        <v>24</v>
      </c>
      <c r="M494" s="3" t="e">
        <f t="shared" si="14"/>
        <v>#VALUE!</v>
      </c>
      <c r="N494" s="3">
        <f t="shared" si="15"/>
        <v>0</v>
      </c>
      <c r="O494" s="8"/>
    </row>
    <row r="495" spans="2:15">
      <c r="B495">
        <v>9000490</v>
      </c>
      <c r="C495" s="2">
        <v>43106</v>
      </c>
      <c r="D495" s="5">
        <v>5.8200000000000002E-2</v>
      </c>
      <c r="E495" s="2" t="s">
        <v>23</v>
      </c>
      <c r="F495" s="2" t="s">
        <v>23</v>
      </c>
      <c r="G495" s="3">
        <v>603</v>
      </c>
      <c r="H495" s="3">
        <v>0.64800000000000002</v>
      </c>
      <c r="I495" s="3" t="s">
        <v>6</v>
      </c>
      <c r="J495" s="3" t="b">
        <v>0</v>
      </c>
      <c r="K495" s="4" t="s">
        <v>24</v>
      </c>
      <c r="L495" s="3" t="s">
        <v>24</v>
      </c>
      <c r="M495" s="3" t="e">
        <f t="shared" si="14"/>
        <v>#VALUE!</v>
      </c>
      <c r="N495" s="3">
        <f t="shared" si="15"/>
        <v>0</v>
      </c>
      <c r="O495" s="8"/>
    </row>
    <row r="496" spans="2:15">
      <c r="B496">
        <v>9000491</v>
      </c>
      <c r="C496" s="2">
        <v>30504</v>
      </c>
      <c r="D496" s="5">
        <v>2.3E-2</v>
      </c>
      <c r="E496" s="2" t="s">
        <v>23</v>
      </c>
      <c r="F496" s="2" t="s">
        <v>23</v>
      </c>
      <c r="G496" s="3">
        <v>625</v>
      </c>
      <c r="H496" s="3">
        <v>0.7599999999999999</v>
      </c>
      <c r="I496" s="3" t="s">
        <v>6</v>
      </c>
      <c r="J496" s="3" t="b">
        <v>0</v>
      </c>
      <c r="K496" s="4" t="s">
        <v>24</v>
      </c>
      <c r="L496" s="3" t="s">
        <v>24</v>
      </c>
      <c r="M496" s="3" t="e">
        <f t="shared" si="14"/>
        <v>#VALUE!</v>
      </c>
      <c r="N496" s="3">
        <f t="shared" si="15"/>
        <v>0</v>
      </c>
      <c r="O496" s="8"/>
    </row>
    <row r="497" spans="2:15">
      <c r="B497">
        <v>9000492</v>
      </c>
      <c r="C497" s="2">
        <v>112112</v>
      </c>
      <c r="D497" s="5">
        <v>4.9700000000000001E-2</v>
      </c>
      <c r="E497" s="2" t="s">
        <v>23</v>
      </c>
      <c r="F497" s="2" t="s">
        <v>23</v>
      </c>
      <c r="G497" s="3">
        <v>778</v>
      </c>
      <c r="H497" s="3">
        <v>0.2</v>
      </c>
      <c r="I497" s="3" t="s">
        <v>6</v>
      </c>
      <c r="J497" s="3" t="b">
        <v>0</v>
      </c>
      <c r="K497" s="4" t="s">
        <v>24</v>
      </c>
      <c r="L497" s="3" t="s">
        <v>24</v>
      </c>
      <c r="M497" s="3" t="e">
        <f t="shared" si="14"/>
        <v>#VALUE!</v>
      </c>
      <c r="N497" s="3">
        <f t="shared" si="15"/>
        <v>0</v>
      </c>
      <c r="O497" s="8"/>
    </row>
    <row r="498" spans="2:15">
      <c r="B498">
        <v>9000493</v>
      </c>
      <c r="C498" s="2">
        <v>184799</v>
      </c>
      <c r="D498" s="5">
        <v>3.8800000000000001E-2</v>
      </c>
      <c r="E498" s="2" t="s">
        <v>23</v>
      </c>
      <c r="F498" s="2" t="s">
        <v>23</v>
      </c>
      <c r="G498" s="3">
        <v>679</v>
      </c>
      <c r="H498" s="3">
        <v>0.43200000000000005</v>
      </c>
      <c r="I498" s="3" t="s">
        <v>6</v>
      </c>
      <c r="J498" s="3" t="b">
        <v>0</v>
      </c>
      <c r="K498" s="4" t="s">
        <v>24</v>
      </c>
      <c r="L498" s="3" t="s">
        <v>24</v>
      </c>
      <c r="M498" s="3" t="e">
        <f t="shared" si="14"/>
        <v>#VALUE!</v>
      </c>
      <c r="N498" s="3">
        <f t="shared" si="15"/>
        <v>0</v>
      </c>
      <c r="O498" s="8"/>
    </row>
    <row r="499" spans="2:15">
      <c r="B499">
        <v>9000494</v>
      </c>
      <c r="C499" s="2">
        <v>127768</v>
      </c>
      <c r="D499" s="5">
        <v>4.9599999999999998E-2</v>
      </c>
      <c r="E499" s="2" t="s">
        <v>23</v>
      </c>
      <c r="F499" s="2" t="s">
        <v>23</v>
      </c>
      <c r="G499" s="3">
        <v>604</v>
      </c>
      <c r="H499" s="3">
        <v>0.65600000000000003</v>
      </c>
      <c r="I499" s="3" t="s">
        <v>6</v>
      </c>
      <c r="J499" s="3" t="b">
        <v>0</v>
      </c>
      <c r="K499" s="4" t="s">
        <v>24</v>
      </c>
      <c r="L499" s="3" t="s">
        <v>24</v>
      </c>
      <c r="M499" s="3" t="e">
        <f t="shared" si="14"/>
        <v>#VALUE!</v>
      </c>
      <c r="N499" s="3">
        <f t="shared" si="15"/>
        <v>0</v>
      </c>
      <c r="O499" s="8"/>
    </row>
    <row r="500" spans="2:15">
      <c r="B500">
        <v>9000495</v>
      </c>
      <c r="C500" s="2">
        <v>57945</v>
      </c>
      <c r="D500" s="5">
        <v>4.5499999999999999E-2</v>
      </c>
      <c r="E500" s="2" t="s">
        <v>23</v>
      </c>
      <c r="F500" s="2" t="s">
        <v>23</v>
      </c>
      <c r="G500" s="3">
        <v>679</v>
      </c>
      <c r="H500" s="3">
        <v>0.2</v>
      </c>
      <c r="I500" s="3" t="s">
        <v>6</v>
      </c>
      <c r="J500" s="3" t="b">
        <v>0</v>
      </c>
      <c r="K500" s="4" t="s">
        <v>24</v>
      </c>
      <c r="L500" s="3" t="s">
        <v>24</v>
      </c>
      <c r="M500" s="3" t="e">
        <f t="shared" si="14"/>
        <v>#VALUE!</v>
      </c>
      <c r="N500" s="3">
        <f t="shared" si="15"/>
        <v>0</v>
      </c>
      <c r="O500" s="8"/>
    </row>
    <row r="501" spans="2:15">
      <c r="B501">
        <v>9000496</v>
      </c>
      <c r="C501" s="2">
        <v>130499</v>
      </c>
      <c r="D501" s="5">
        <v>3.61E-2</v>
      </c>
      <c r="E501" s="2" t="s">
        <v>23</v>
      </c>
      <c r="F501" s="2" t="s">
        <v>23</v>
      </c>
      <c r="G501" s="3">
        <v>773</v>
      </c>
      <c r="H501" s="3">
        <v>0.77600000000000013</v>
      </c>
      <c r="I501" s="3" t="s">
        <v>6</v>
      </c>
      <c r="J501" s="3" t="b">
        <v>0</v>
      </c>
      <c r="K501" s="4" t="s">
        <v>24</v>
      </c>
      <c r="L501" s="3" t="s">
        <v>24</v>
      </c>
      <c r="M501" s="3" t="e">
        <f t="shared" si="14"/>
        <v>#VALUE!</v>
      </c>
      <c r="N501" s="3">
        <f t="shared" si="15"/>
        <v>0</v>
      </c>
      <c r="O501" s="8"/>
    </row>
    <row r="502" spans="2:15">
      <c r="B502">
        <v>9000497</v>
      </c>
      <c r="C502" s="2">
        <v>17862</v>
      </c>
      <c r="D502" s="5">
        <v>2.2800000000000001E-2</v>
      </c>
      <c r="E502" s="2" t="s">
        <v>26</v>
      </c>
      <c r="F502" s="2" t="s">
        <v>27</v>
      </c>
      <c r="G502" s="3">
        <v>615.20000000000005</v>
      </c>
      <c r="H502" s="3">
        <v>0.70000000000000007</v>
      </c>
      <c r="I502" s="3" t="s">
        <v>6</v>
      </c>
      <c r="J502" s="3" t="s">
        <v>24</v>
      </c>
      <c r="K502" s="4">
        <v>0.21</v>
      </c>
      <c r="L502" s="3">
        <v>5</v>
      </c>
      <c r="M502" s="3">
        <f t="shared" si="14"/>
        <v>0.20031422230587628</v>
      </c>
      <c r="N502" s="3">
        <f t="shared" si="15"/>
        <v>14110.980000000001</v>
      </c>
      <c r="O502" s="8"/>
    </row>
    <row r="503" spans="2:15">
      <c r="B503">
        <v>9000498</v>
      </c>
      <c r="C503" s="2">
        <v>85685</v>
      </c>
      <c r="D503" s="5">
        <v>5.8700000000000002E-2</v>
      </c>
      <c r="E503" s="2" t="s">
        <v>23</v>
      </c>
      <c r="F503" s="2" t="s">
        <v>23</v>
      </c>
      <c r="G503" s="3">
        <v>785</v>
      </c>
      <c r="H503" s="3">
        <v>0.49600000000000011</v>
      </c>
      <c r="I503" s="3" t="s">
        <v>6</v>
      </c>
      <c r="J503" s="3" t="b">
        <v>0</v>
      </c>
      <c r="K503" s="4" t="s">
        <v>24</v>
      </c>
      <c r="L503" s="3" t="s">
        <v>24</v>
      </c>
      <c r="M503" s="3" t="e">
        <f t="shared" si="14"/>
        <v>#VALUE!</v>
      </c>
      <c r="N503" s="3">
        <f t="shared" si="15"/>
        <v>0</v>
      </c>
      <c r="O503" s="8"/>
    </row>
    <row r="504" spans="2:15">
      <c r="B504">
        <v>9000499</v>
      </c>
      <c r="C504" s="2">
        <v>74391</v>
      </c>
      <c r="D504" s="5">
        <v>3.0099999999999998E-2</v>
      </c>
      <c r="E504" s="2" t="s">
        <v>23</v>
      </c>
      <c r="F504" s="2" t="s">
        <v>23</v>
      </c>
      <c r="G504" s="3">
        <v>624</v>
      </c>
      <c r="H504" s="3">
        <v>0.4</v>
      </c>
      <c r="I504" s="3" t="s">
        <v>6</v>
      </c>
      <c r="J504" s="3" t="b">
        <v>0</v>
      </c>
      <c r="K504" s="4" t="s">
        <v>24</v>
      </c>
      <c r="L504" s="3" t="s">
        <v>24</v>
      </c>
      <c r="M504" s="3" t="e">
        <f t="shared" si="14"/>
        <v>#VALUE!</v>
      </c>
      <c r="N504" s="3">
        <f t="shared" si="15"/>
        <v>0</v>
      </c>
      <c r="O504" s="8"/>
    </row>
    <row r="505" spans="2:15">
      <c r="B505">
        <v>9000500</v>
      </c>
      <c r="C505" s="2">
        <v>35940</v>
      </c>
      <c r="D505" s="5">
        <v>3.1899999999999998E-2</v>
      </c>
      <c r="E505" s="2" t="s">
        <v>23</v>
      </c>
      <c r="F505" s="2" t="s">
        <v>23</v>
      </c>
      <c r="G505" s="3">
        <v>654</v>
      </c>
      <c r="H505" s="3">
        <v>0.31200000000000006</v>
      </c>
      <c r="I505" s="3" t="s">
        <v>6</v>
      </c>
      <c r="J505" s="3" t="b">
        <v>0</v>
      </c>
      <c r="K505" s="4" t="s">
        <v>24</v>
      </c>
      <c r="L505" s="3" t="s">
        <v>24</v>
      </c>
      <c r="M505" s="3" t="e">
        <f t="shared" si="14"/>
        <v>#VALUE!</v>
      </c>
      <c r="N505" s="3">
        <f t="shared" si="15"/>
        <v>0</v>
      </c>
      <c r="O505" s="8"/>
    </row>
    <row r="506" spans="2:15">
      <c r="B506">
        <v>9000501</v>
      </c>
      <c r="C506" s="2">
        <v>13139</v>
      </c>
      <c r="D506" s="5">
        <v>3.7600000000000001E-2</v>
      </c>
      <c r="E506" s="2" t="s">
        <v>23</v>
      </c>
      <c r="F506" s="2" t="s">
        <v>23</v>
      </c>
      <c r="G506" s="3">
        <v>719</v>
      </c>
      <c r="H506" s="3">
        <v>0.49600000000000011</v>
      </c>
      <c r="I506" s="3" t="s">
        <v>6</v>
      </c>
      <c r="J506" s="3" t="b">
        <v>0</v>
      </c>
      <c r="K506" s="4" t="s">
        <v>24</v>
      </c>
      <c r="L506" s="3" t="s">
        <v>24</v>
      </c>
      <c r="M506" s="3" t="e">
        <f t="shared" si="14"/>
        <v>#VALUE!</v>
      </c>
      <c r="N506" s="3">
        <f t="shared" si="15"/>
        <v>0</v>
      </c>
      <c r="O506" s="8"/>
    </row>
    <row r="507" spans="2:15">
      <c r="B507">
        <v>9000502</v>
      </c>
      <c r="C507" s="2">
        <v>152091</v>
      </c>
      <c r="D507" s="5">
        <v>4.9599999999999998E-2</v>
      </c>
      <c r="E507" s="2" t="s">
        <v>23</v>
      </c>
      <c r="F507" s="2" t="s">
        <v>23</v>
      </c>
      <c r="G507" s="3">
        <v>798</v>
      </c>
      <c r="H507" s="3">
        <v>0.44800000000000006</v>
      </c>
      <c r="I507" s="3" t="s">
        <v>6</v>
      </c>
      <c r="J507" s="3" t="b">
        <v>0</v>
      </c>
      <c r="K507" s="4" t="s">
        <v>24</v>
      </c>
      <c r="L507" s="3" t="s">
        <v>24</v>
      </c>
      <c r="M507" s="3" t="e">
        <f t="shared" si="14"/>
        <v>#VALUE!</v>
      </c>
      <c r="N507" s="3">
        <f t="shared" si="15"/>
        <v>0</v>
      </c>
      <c r="O507" s="8"/>
    </row>
    <row r="508" spans="2:15">
      <c r="B508">
        <v>9000503</v>
      </c>
      <c r="C508" s="2">
        <v>36307</v>
      </c>
      <c r="D508" s="5">
        <v>3.49E-2</v>
      </c>
      <c r="E508" s="2" t="s">
        <v>23</v>
      </c>
      <c r="F508" s="2" t="s">
        <v>23</v>
      </c>
      <c r="G508" s="3">
        <v>623</v>
      </c>
      <c r="H508" s="3">
        <v>0.2</v>
      </c>
      <c r="I508" s="3" t="s">
        <v>6</v>
      </c>
      <c r="J508" s="3" t="b">
        <v>0</v>
      </c>
      <c r="K508" s="4" t="s">
        <v>24</v>
      </c>
      <c r="L508" s="3" t="s">
        <v>24</v>
      </c>
      <c r="M508" s="3" t="e">
        <f t="shared" si="14"/>
        <v>#VALUE!</v>
      </c>
      <c r="N508" s="3">
        <f t="shared" si="15"/>
        <v>0</v>
      </c>
      <c r="O508" s="8"/>
    </row>
    <row r="509" spans="2:15">
      <c r="B509">
        <v>9000504</v>
      </c>
      <c r="C509" s="2">
        <v>138403</v>
      </c>
      <c r="D509" s="5">
        <v>5.4399999999999997E-2</v>
      </c>
      <c r="E509" s="2" t="s">
        <v>23</v>
      </c>
      <c r="F509" s="2" t="s">
        <v>27</v>
      </c>
      <c r="G509" s="3">
        <v>504.8</v>
      </c>
      <c r="H509" s="3">
        <v>0.43999999999999995</v>
      </c>
      <c r="I509" s="3" t="s">
        <v>6</v>
      </c>
      <c r="J509" s="3" t="s">
        <v>24</v>
      </c>
      <c r="K509" s="4">
        <v>0.14000000000000001</v>
      </c>
      <c r="L509" s="3">
        <v>3</v>
      </c>
      <c r="M509" s="3">
        <f t="shared" si="14"/>
        <v>0.13608915892697751</v>
      </c>
      <c r="N509" s="3">
        <f t="shared" si="15"/>
        <v>119026.58</v>
      </c>
      <c r="O509" s="8"/>
    </row>
    <row r="510" spans="2:15">
      <c r="B510">
        <v>9000505</v>
      </c>
      <c r="C510" s="2">
        <v>15458</v>
      </c>
      <c r="D510" s="5">
        <v>6.7699999999999996E-2</v>
      </c>
      <c r="E510" s="2" t="s">
        <v>23</v>
      </c>
      <c r="F510" s="2" t="s">
        <v>23</v>
      </c>
      <c r="G510" s="3">
        <v>707</v>
      </c>
      <c r="H510" s="3">
        <v>0.2</v>
      </c>
      <c r="I510" s="3" t="s">
        <v>6</v>
      </c>
      <c r="J510" s="3" t="b">
        <v>0</v>
      </c>
      <c r="K510" s="4" t="s">
        <v>24</v>
      </c>
      <c r="L510" s="3" t="s">
        <v>24</v>
      </c>
      <c r="M510" s="3" t="e">
        <f t="shared" si="14"/>
        <v>#VALUE!</v>
      </c>
      <c r="N510" s="3">
        <f t="shared" si="15"/>
        <v>0</v>
      </c>
      <c r="O510" s="8"/>
    </row>
    <row r="511" spans="2:15">
      <c r="B511">
        <v>9000506</v>
      </c>
      <c r="C511" s="2">
        <v>27483</v>
      </c>
      <c r="D511" s="5">
        <v>4.53E-2</v>
      </c>
      <c r="E511" s="2" t="s">
        <v>23</v>
      </c>
      <c r="F511" s="2" t="s">
        <v>23</v>
      </c>
      <c r="G511" s="3">
        <v>721</v>
      </c>
      <c r="H511" s="3">
        <v>0.41600000000000004</v>
      </c>
      <c r="I511" s="3" t="s">
        <v>6</v>
      </c>
      <c r="J511" s="3" t="b">
        <v>0</v>
      </c>
      <c r="K511" s="4" t="s">
        <v>24</v>
      </c>
      <c r="L511" s="3" t="s">
        <v>24</v>
      </c>
      <c r="M511" s="3" t="e">
        <f t="shared" si="14"/>
        <v>#VALUE!</v>
      </c>
      <c r="N511" s="3">
        <f t="shared" si="15"/>
        <v>0</v>
      </c>
      <c r="O511" s="8"/>
    </row>
    <row r="512" spans="2:15">
      <c r="B512">
        <v>9000507</v>
      </c>
      <c r="C512" s="2">
        <v>156767</v>
      </c>
      <c r="D512" s="5">
        <v>5.9799999999999999E-2</v>
      </c>
      <c r="E512" s="2" t="s">
        <v>23</v>
      </c>
      <c r="F512" s="2" t="s">
        <v>23</v>
      </c>
      <c r="G512" s="3">
        <v>785</v>
      </c>
      <c r="H512" s="3">
        <v>0.2</v>
      </c>
      <c r="I512" s="3" t="s">
        <v>6</v>
      </c>
      <c r="J512" s="3" t="b">
        <v>0</v>
      </c>
      <c r="K512" s="4" t="s">
        <v>24</v>
      </c>
      <c r="L512" s="3" t="s">
        <v>24</v>
      </c>
      <c r="M512" s="3" t="e">
        <f t="shared" si="14"/>
        <v>#VALUE!</v>
      </c>
      <c r="N512" s="3">
        <f t="shared" si="15"/>
        <v>0</v>
      </c>
      <c r="O512" s="8"/>
    </row>
    <row r="513" spans="2:15">
      <c r="B513">
        <v>9000508</v>
      </c>
      <c r="C513" s="2">
        <v>146242</v>
      </c>
      <c r="D513" s="5">
        <v>4.9500000000000002E-2</v>
      </c>
      <c r="E513" s="2" t="s">
        <v>23</v>
      </c>
      <c r="F513" s="2" t="s">
        <v>23</v>
      </c>
      <c r="G513" s="3">
        <v>775</v>
      </c>
      <c r="H513" s="3">
        <v>0.21599999999999997</v>
      </c>
      <c r="I513" s="3" t="s">
        <v>6</v>
      </c>
      <c r="J513" s="3" t="b">
        <v>0</v>
      </c>
      <c r="K513" s="4" t="s">
        <v>24</v>
      </c>
      <c r="L513" s="3" t="s">
        <v>24</v>
      </c>
      <c r="M513" s="3" t="e">
        <f t="shared" si="14"/>
        <v>#VALUE!</v>
      </c>
      <c r="N513" s="3">
        <f t="shared" si="15"/>
        <v>0</v>
      </c>
      <c r="O513" s="8"/>
    </row>
    <row r="514" spans="2:15">
      <c r="B514">
        <v>9000509</v>
      </c>
      <c r="C514" s="2">
        <v>48091</v>
      </c>
      <c r="D514" s="5">
        <v>4.07E-2</v>
      </c>
      <c r="E514" s="2" t="s">
        <v>23</v>
      </c>
      <c r="F514" s="2" t="s">
        <v>23</v>
      </c>
      <c r="G514" s="3">
        <v>657</v>
      </c>
      <c r="H514" s="3">
        <v>0.33600000000000008</v>
      </c>
      <c r="I514" s="3" t="s">
        <v>6</v>
      </c>
      <c r="J514" s="3" t="b">
        <v>0</v>
      </c>
      <c r="K514" s="4" t="s">
        <v>24</v>
      </c>
      <c r="L514" s="3" t="s">
        <v>24</v>
      </c>
      <c r="M514" s="3" t="e">
        <f t="shared" si="14"/>
        <v>#VALUE!</v>
      </c>
      <c r="N514" s="3">
        <f t="shared" si="15"/>
        <v>0</v>
      </c>
      <c r="O514" s="8"/>
    </row>
    <row r="515" spans="2:15">
      <c r="B515">
        <v>9000510</v>
      </c>
      <c r="C515" s="2">
        <v>95257</v>
      </c>
      <c r="D515" s="5">
        <v>4.82E-2</v>
      </c>
      <c r="E515" s="2" t="s">
        <v>23</v>
      </c>
      <c r="F515" s="2" t="s">
        <v>25</v>
      </c>
      <c r="G515" s="3">
        <v>709</v>
      </c>
      <c r="H515" s="3">
        <v>0.2</v>
      </c>
      <c r="I515" s="3" t="s">
        <v>6</v>
      </c>
      <c r="J515" s="3" t="b">
        <v>0</v>
      </c>
      <c r="K515" s="4" t="s">
        <v>24</v>
      </c>
      <c r="L515" s="3" t="s">
        <v>24</v>
      </c>
      <c r="M515" s="3" t="e">
        <f t="shared" si="14"/>
        <v>#VALUE!</v>
      </c>
      <c r="N515" s="3">
        <f t="shared" si="15"/>
        <v>0</v>
      </c>
      <c r="O515" s="8"/>
    </row>
    <row r="516" spans="2:15">
      <c r="B516">
        <v>9000511</v>
      </c>
      <c r="C516" s="2">
        <v>193524</v>
      </c>
      <c r="D516" s="5">
        <v>7.0000000000000007E-2</v>
      </c>
      <c r="E516" s="2" t="s">
        <v>23</v>
      </c>
      <c r="F516" s="2" t="s">
        <v>23</v>
      </c>
      <c r="G516" s="3">
        <v>691</v>
      </c>
      <c r="H516" s="3">
        <v>0.2</v>
      </c>
      <c r="I516" s="3" t="s">
        <v>6</v>
      </c>
      <c r="J516" s="3" t="b">
        <v>0</v>
      </c>
      <c r="K516" s="4" t="s">
        <v>24</v>
      </c>
      <c r="L516" s="3" t="s">
        <v>24</v>
      </c>
      <c r="M516" s="3" t="e">
        <f t="shared" si="14"/>
        <v>#VALUE!</v>
      </c>
      <c r="N516" s="3">
        <f t="shared" si="15"/>
        <v>0</v>
      </c>
      <c r="O516" s="8"/>
    </row>
    <row r="517" spans="2:15">
      <c r="B517">
        <v>9000512</v>
      </c>
      <c r="C517" s="2">
        <v>56943</v>
      </c>
      <c r="D517" s="5">
        <v>2.6100000000000002E-2</v>
      </c>
      <c r="E517" s="2" t="s">
        <v>23</v>
      </c>
      <c r="F517" s="2" t="s">
        <v>23</v>
      </c>
      <c r="G517" s="3">
        <v>658</v>
      </c>
      <c r="H517" s="3">
        <v>0.44800000000000006</v>
      </c>
      <c r="I517" s="3" t="s">
        <v>6</v>
      </c>
      <c r="J517" s="3" t="b">
        <v>0</v>
      </c>
      <c r="K517" s="4" t="s">
        <v>24</v>
      </c>
      <c r="L517" s="3" t="s">
        <v>24</v>
      </c>
      <c r="M517" s="3" t="e">
        <f t="shared" si="14"/>
        <v>#VALUE!</v>
      </c>
      <c r="N517" s="3">
        <f t="shared" si="15"/>
        <v>0</v>
      </c>
      <c r="O517" s="8"/>
    </row>
    <row r="518" spans="2:15">
      <c r="B518">
        <v>9000513</v>
      </c>
      <c r="C518" s="2">
        <v>93034</v>
      </c>
      <c r="D518" s="5">
        <v>4.3700000000000003E-2</v>
      </c>
      <c r="E518" s="2" t="s">
        <v>23</v>
      </c>
      <c r="F518" s="2" t="s">
        <v>23</v>
      </c>
      <c r="G518" s="3">
        <v>758</v>
      </c>
      <c r="H518" s="3">
        <v>0.61599999999999999</v>
      </c>
      <c r="I518" s="3" t="s">
        <v>6</v>
      </c>
      <c r="J518" s="3" t="b">
        <v>0</v>
      </c>
      <c r="K518" s="4" t="s">
        <v>24</v>
      </c>
      <c r="L518" s="3" t="s">
        <v>24</v>
      </c>
      <c r="M518" s="3" t="e">
        <f t="shared" ref="M518:M581" si="16">IF(ISBLANK(J518), "", K518 / (1 + 0.12)^(L518/12))</f>
        <v>#VALUE!</v>
      </c>
      <c r="N518" s="3">
        <f t="shared" ref="N518:N581" si="17">IF(F518="defaulted", C518 * (1 - K518), 0)</f>
        <v>0</v>
      </c>
      <c r="O518" s="8"/>
    </row>
    <row r="519" spans="2:15">
      <c r="B519">
        <v>9000514</v>
      </c>
      <c r="C519" s="2">
        <v>94103</v>
      </c>
      <c r="D519" s="5">
        <v>4.8399999999999999E-2</v>
      </c>
      <c r="E519" s="2" t="s">
        <v>23</v>
      </c>
      <c r="F519" s="2" t="s">
        <v>23</v>
      </c>
      <c r="G519" s="3">
        <v>772</v>
      </c>
      <c r="H519" s="3">
        <v>0.2</v>
      </c>
      <c r="I519" s="3" t="s">
        <v>6</v>
      </c>
      <c r="J519" s="3" t="b">
        <v>0</v>
      </c>
      <c r="K519" s="4" t="s">
        <v>24</v>
      </c>
      <c r="L519" s="3" t="s">
        <v>24</v>
      </c>
      <c r="M519" s="3" t="e">
        <f t="shared" si="16"/>
        <v>#VALUE!</v>
      </c>
      <c r="N519" s="3">
        <f t="shared" si="17"/>
        <v>0</v>
      </c>
      <c r="O519" s="8"/>
    </row>
    <row r="520" spans="2:15">
      <c r="B520">
        <v>9000515</v>
      </c>
      <c r="C520" s="2">
        <v>89063</v>
      </c>
      <c r="D520" s="5">
        <v>3.4599999999999999E-2</v>
      </c>
      <c r="E520" s="2" t="s">
        <v>23</v>
      </c>
      <c r="F520" s="2" t="s">
        <v>23</v>
      </c>
      <c r="G520" s="3">
        <v>619</v>
      </c>
      <c r="H520" s="3">
        <v>0.65600000000000003</v>
      </c>
      <c r="I520" s="3" t="s">
        <v>6</v>
      </c>
      <c r="J520" s="3" t="b">
        <v>0</v>
      </c>
      <c r="K520" s="4" t="s">
        <v>24</v>
      </c>
      <c r="L520" s="3" t="s">
        <v>24</v>
      </c>
      <c r="M520" s="3" t="e">
        <f t="shared" si="16"/>
        <v>#VALUE!</v>
      </c>
      <c r="N520" s="3">
        <f t="shared" si="17"/>
        <v>0</v>
      </c>
      <c r="O520" s="8"/>
    </row>
    <row r="521" spans="2:15">
      <c r="B521">
        <v>9000516</v>
      </c>
      <c r="C521" s="2">
        <v>79978</v>
      </c>
      <c r="D521" s="5">
        <v>2.81E-2</v>
      </c>
      <c r="E521" s="2" t="s">
        <v>23</v>
      </c>
      <c r="F521" s="2" t="s">
        <v>23</v>
      </c>
      <c r="G521" s="3">
        <v>633</v>
      </c>
      <c r="H521" s="3">
        <v>0.2</v>
      </c>
      <c r="I521" s="3" t="s">
        <v>6</v>
      </c>
      <c r="J521" s="3" t="b">
        <v>0</v>
      </c>
      <c r="K521" s="4" t="s">
        <v>24</v>
      </c>
      <c r="L521" s="3" t="s">
        <v>24</v>
      </c>
      <c r="M521" s="3" t="e">
        <f t="shared" si="16"/>
        <v>#VALUE!</v>
      </c>
      <c r="N521" s="3">
        <f t="shared" si="17"/>
        <v>0</v>
      </c>
      <c r="O521" s="8"/>
    </row>
    <row r="522" spans="2:15">
      <c r="B522">
        <v>9000517</v>
      </c>
      <c r="C522" s="2">
        <v>174521</v>
      </c>
      <c r="D522" s="5">
        <v>4.9799999999999997E-2</v>
      </c>
      <c r="E522" s="2" t="s">
        <v>23</v>
      </c>
      <c r="F522" s="2" t="s">
        <v>23</v>
      </c>
      <c r="G522" s="3">
        <v>739</v>
      </c>
      <c r="H522" s="3">
        <v>0.46400000000000008</v>
      </c>
      <c r="I522" s="3" t="s">
        <v>6</v>
      </c>
      <c r="J522" s="3" t="b">
        <v>0</v>
      </c>
      <c r="K522" s="4" t="s">
        <v>24</v>
      </c>
      <c r="L522" s="3" t="s">
        <v>24</v>
      </c>
      <c r="M522" s="3" t="e">
        <f t="shared" si="16"/>
        <v>#VALUE!</v>
      </c>
      <c r="N522" s="3">
        <f t="shared" si="17"/>
        <v>0</v>
      </c>
      <c r="O522" s="8"/>
    </row>
    <row r="523" spans="2:15">
      <c r="B523">
        <v>9000518</v>
      </c>
      <c r="C523" s="2">
        <v>154175</v>
      </c>
      <c r="D523" s="5">
        <v>6.9900000000000004E-2</v>
      </c>
      <c r="E523" s="2" t="s">
        <v>23</v>
      </c>
      <c r="F523" s="2" t="s">
        <v>23</v>
      </c>
      <c r="G523" s="3">
        <v>676</v>
      </c>
      <c r="H523" s="3">
        <v>0.22400000000000009</v>
      </c>
      <c r="I523" s="3" t="s">
        <v>6</v>
      </c>
      <c r="J523" s="3" t="b">
        <v>0</v>
      </c>
      <c r="K523" s="4" t="s">
        <v>24</v>
      </c>
      <c r="L523" s="3" t="s">
        <v>24</v>
      </c>
      <c r="M523" s="3" t="e">
        <f t="shared" si="16"/>
        <v>#VALUE!</v>
      </c>
      <c r="N523" s="3">
        <f t="shared" si="17"/>
        <v>0</v>
      </c>
      <c r="O523" s="8"/>
    </row>
    <row r="524" spans="2:15">
      <c r="B524">
        <v>9000519</v>
      </c>
      <c r="C524" s="2">
        <v>149251</v>
      </c>
      <c r="D524" s="5">
        <v>2.52E-2</v>
      </c>
      <c r="E524" s="2" t="s">
        <v>23</v>
      </c>
      <c r="F524" s="2" t="s">
        <v>23</v>
      </c>
      <c r="G524" s="3">
        <v>628</v>
      </c>
      <c r="H524" s="3">
        <v>0.46400000000000008</v>
      </c>
      <c r="I524" s="3" t="s">
        <v>6</v>
      </c>
      <c r="J524" s="3" t="b">
        <v>0</v>
      </c>
      <c r="K524" s="4" t="s">
        <v>24</v>
      </c>
      <c r="L524" s="3" t="s">
        <v>24</v>
      </c>
      <c r="M524" s="3" t="e">
        <f t="shared" si="16"/>
        <v>#VALUE!</v>
      </c>
      <c r="N524" s="3">
        <f t="shared" si="17"/>
        <v>0</v>
      </c>
      <c r="O524" s="8"/>
    </row>
    <row r="525" spans="2:15">
      <c r="B525">
        <v>9000520</v>
      </c>
      <c r="C525" s="2">
        <v>110175</v>
      </c>
      <c r="D525" s="5">
        <v>4.41E-2</v>
      </c>
      <c r="E525" s="2" t="s">
        <v>23</v>
      </c>
      <c r="F525" s="2" t="s">
        <v>23</v>
      </c>
      <c r="G525" s="3">
        <v>715</v>
      </c>
      <c r="H525" s="3">
        <v>0.52800000000000014</v>
      </c>
      <c r="I525" s="3" t="s">
        <v>6</v>
      </c>
      <c r="J525" s="3" t="b">
        <v>0</v>
      </c>
      <c r="K525" s="4" t="s">
        <v>24</v>
      </c>
      <c r="L525" s="3" t="s">
        <v>24</v>
      </c>
      <c r="M525" s="3" t="e">
        <f t="shared" si="16"/>
        <v>#VALUE!</v>
      </c>
      <c r="N525" s="3">
        <f t="shared" si="17"/>
        <v>0</v>
      </c>
      <c r="O525" s="8"/>
    </row>
    <row r="526" spans="2:15">
      <c r="B526">
        <v>9000521</v>
      </c>
      <c r="C526" s="2">
        <v>6413</v>
      </c>
      <c r="D526" s="5">
        <v>5.67E-2</v>
      </c>
      <c r="E526" s="2" t="s">
        <v>23</v>
      </c>
      <c r="F526" s="2" t="s">
        <v>23</v>
      </c>
      <c r="G526" s="3">
        <v>748</v>
      </c>
      <c r="H526" s="3">
        <v>0.79999999999999993</v>
      </c>
      <c r="I526" s="3" t="s">
        <v>6</v>
      </c>
      <c r="J526" s="3" t="b">
        <v>0</v>
      </c>
      <c r="K526" s="4" t="s">
        <v>24</v>
      </c>
      <c r="L526" s="3" t="s">
        <v>24</v>
      </c>
      <c r="M526" s="3" t="e">
        <f t="shared" si="16"/>
        <v>#VALUE!</v>
      </c>
      <c r="N526" s="3">
        <f t="shared" si="17"/>
        <v>0</v>
      </c>
      <c r="O526" s="8"/>
    </row>
    <row r="527" spans="2:15">
      <c r="B527">
        <v>9000522</v>
      </c>
      <c r="C527" s="2">
        <v>14899</v>
      </c>
      <c r="D527" s="5">
        <v>2.0500000000000001E-2</v>
      </c>
      <c r="E527" s="2" t="s">
        <v>23</v>
      </c>
      <c r="F527" s="2" t="s">
        <v>23</v>
      </c>
      <c r="G527" s="3">
        <v>777</v>
      </c>
      <c r="H527" s="3">
        <v>0.79199999999999993</v>
      </c>
      <c r="I527" s="3" t="s">
        <v>6</v>
      </c>
      <c r="J527" s="3" t="b">
        <v>0</v>
      </c>
      <c r="K527" s="4" t="s">
        <v>24</v>
      </c>
      <c r="L527" s="3" t="s">
        <v>24</v>
      </c>
      <c r="M527" s="3" t="e">
        <f t="shared" si="16"/>
        <v>#VALUE!</v>
      </c>
      <c r="N527" s="3">
        <f t="shared" si="17"/>
        <v>0</v>
      </c>
      <c r="O527" s="8"/>
    </row>
    <row r="528" spans="2:15">
      <c r="B528">
        <v>9000523</v>
      </c>
      <c r="C528" s="2">
        <v>187363</v>
      </c>
      <c r="D528" s="5">
        <v>6.6400000000000001E-2</v>
      </c>
      <c r="E528" s="2" t="s">
        <v>23</v>
      </c>
      <c r="F528" s="2" t="s">
        <v>23</v>
      </c>
      <c r="G528" s="3">
        <v>704</v>
      </c>
      <c r="H528" s="3">
        <v>0.45600000000000007</v>
      </c>
      <c r="I528" s="3" t="s">
        <v>6</v>
      </c>
      <c r="J528" s="3" t="b">
        <v>0</v>
      </c>
      <c r="K528" s="4" t="s">
        <v>24</v>
      </c>
      <c r="L528" s="3" t="s">
        <v>24</v>
      </c>
      <c r="M528" s="3" t="e">
        <f t="shared" si="16"/>
        <v>#VALUE!</v>
      </c>
      <c r="N528" s="3">
        <f t="shared" si="17"/>
        <v>0</v>
      </c>
      <c r="O528" s="8"/>
    </row>
    <row r="529" spans="2:15">
      <c r="B529">
        <v>9000524</v>
      </c>
      <c r="C529" s="2">
        <v>66175</v>
      </c>
      <c r="D529" s="5">
        <v>3.8300000000000001E-2</v>
      </c>
      <c r="E529" s="2" t="s">
        <v>23</v>
      </c>
      <c r="F529" s="2" t="s">
        <v>23</v>
      </c>
      <c r="G529" s="3">
        <v>796</v>
      </c>
      <c r="H529" s="3">
        <v>0.2</v>
      </c>
      <c r="I529" s="3" t="s">
        <v>6</v>
      </c>
      <c r="J529" s="3" t="b">
        <v>0</v>
      </c>
      <c r="K529" s="4" t="s">
        <v>24</v>
      </c>
      <c r="L529" s="3" t="s">
        <v>24</v>
      </c>
      <c r="M529" s="3" t="e">
        <f t="shared" si="16"/>
        <v>#VALUE!</v>
      </c>
      <c r="N529" s="3">
        <f t="shared" si="17"/>
        <v>0</v>
      </c>
      <c r="O529" s="8"/>
    </row>
    <row r="530" spans="2:15">
      <c r="B530">
        <v>9000525</v>
      </c>
      <c r="C530" s="2">
        <v>90842</v>
      </c>
      <c r="D530" s="5">
        <v>6.1800000000000001E-2</v>
      </c>
      <c r="E530" s="2" t="s">
        <v>23</v>
      </c>
      <c r="F530" s="2" t="s">
        <v>23</v>
      </c>
      <c r="G530" s="3">
        <v>700</v>
      </c>
      <c r="H530" s="3">
        <v>0.32799999999999996</v>
      </c>
      <c r="I530" s="3" t="s">
        <v>6</v>
      </c>
      <c r="J530" s="3" t="b">
        <v>0</v>
      </c>
      <c r="K530" s="4" t="s">
        <v>24</v>
      </c>
      <c r="L530" s="3" t="s">
        <v>24</v>
      </c>
      <c r="M530" s="3" t="e">
        <f t="shared" si="16"/>
        <v>#VALUE!</v>
      </c>
      <c r="N530" s="3">
        <f t="shared" si="17"/>
        <v>0</v>
      </c>
      <c r="O530" s="8"/>
    </row>
    <row r="531" spans="2:15">
      <c r="B531">
        <v>9000526</v>
      </c>
      <c r="C531" s="2">
        <v>108223</v>
      </c>
      <c r="D531" s="5">
        <v>6.4399999999999999E-2</v>
      </c>
      <c r="E531" s="2" t="s">
        <v>23</v>
      </c>
      <c r="F531" s="2" t="s">
        <v>23</v>
      </c>
      <c r="G531" s="3">
        <v>765</v>
      </c>
      <c r="H531" s="3">
        <v>0.7360000000000001</v>
      </c>
      <c r="I531" s="3" t="s">
        <v>6</v>
      </c>
      <c r="J531" s="3" t="b">
        <v>0</v>
      </c>
      <c r="K531" s="4" t="s">
        <v>24</v>
      </c>
      <c r="L531" s="3" t="s">
        <v>24</v>
      </c>
      <c r="M531" s="3" t="e">
        <f t="shared" si="16"/>
        <v>#VALUE!</v>
      </c>
      <c r="N531" s="3">
        <f t="shared" si="17"/>
        <v>0</v>
      </c>
      <c r="O531" s="8"/>
    </row>
    <row r="532" spans="2:15">
      <c r="B532">
        <v>9000527</v>
      </c>
      <c r="C532" s="2">
        <v>162533</v>
      </c>
      <c r="D532" s="5">
        <v>3.4099999999999998E-2</v>
      </c>
      <c r="E532" s="2" t="s">
        <v>23</v>
      </c>
      <c r="F532" s="2" t="s">
        <v>23</v>
      </c>
      <c r="G532" s="3">
        <v>666</v>
      </c>
      <c r="H532" s="3">
        <v>0.70400000000000007</v>
      </c>
      <c r="I532" s="3" t="s">
        <v>6</v>
      </c>
      <c r="J532" s="3" t="b">
        <v>0</v>
      </c>
      <c r="K532" s="4" t="s">
        <v>24</v>
      </c>
      <c r="L532" s="3" t="s">
        <v>24</v>
      </c>
      <c r="M532" s="3" t="e">
        <f t="shared" si="16"/>
        <v>#VALUE!</v>
      </c>
      <c r="N532" s="3">
        <f t="shared" si="17"/>
        <v>0</v>
      </c>
      <c r="O532" s="8"/>
    </row>
    <row r="533" spans="2:15">
      <c r="B533">
        <v>9000528</v>
      </c>
      <c r="C533" s="2">
        <v>7186</v>
      </c>
      <c r="D533" s="5">
        <v>2.5100000000000001E-2</v>
      </c>
      <c r="E533" s="2" t="s">
        <v>23</v>
      </c>
      <c r="F533" s="2" t="s">
        <v>23</v>
      </c>
      <c r="G533" s="3">
        <v>644</v>
      </c>
      <c r="H533" s="3">
        <v>0.69600000000000006</v>
      </c>
      <c r="I533" s="3" t="s">
        <v>6</v>
      </c>
      <c r="J533" s="3" t="b">
        <v>0</v>
      </c>
      <c r="K533" s="4" t="s">
        <v>24</v>
      </c>
      <c r="L533" s="3" t="s">
        <v>24</v>
      </c>
      <c r="M533" s="3" t="e">
        <f t="shared" si="16"/>
        <v>#VALUE!</v>
      </c>
      <c r="N533" s="3">
        <f t="shared" si="17"/>
        <v>0</v>
      </c>
      <c r="O533" s="8"/>
    </row>
    <row r="534" spans="2:15">
      <c r="B534">
        <v>9000529</v>
      </c>
      <c r="C534" s="2">
        <v>70461</v>
      </c>
      <c r="D534" s="5">
        <v>6.4299999999999996E-2</v>
      </c>
      <c r="E534" s="2" t="s">
        <v>23</v>
      </c>
      <c r="F534" s="2" t="s">
        <v>23</v>
      </c>
      <c r="G534" s="3">
        <v>781</v>
      </c>
      <c r="H534" s="3">
        <v>0.3680000000000001</v>
      </c>
      <c r="I534" s="3" t="s">
        <v>6</v>
      </c>
      <c r="J534" s="3" t="b">
        <v>0</v>
      </c>
      <c r="K534" s="4" t="s">
        <v>24</v>
      </c>
      <c r="L534" s="3" t="s">
        <v>24</v>
      </c>
      <c r="M534" s="3" t="e">
        <f t="shared" si="16"/>
        <v>#VALUE!</v>
      </c>
      <c r="N534" s="3">
        <f t="shared" si="17"/>
        <v>0</v>
      </c>
      <c r="O534" s="8"/>
    </row>
    <row r="535" spans="2:15">
      <c r="B535">
        <v>9000530</v>
      </c>
      <c r="C535" s="2">
        <v>179472</v>
      </c>
      <c r="D535" s="5">
        <v>6.9599999999999995E-2</v>
      </c>
      <c r="E535" s="2" t="s">
        <v>23</v>
      </c>
      <c r="F535" s="2" t="s">
        <v>23</v>
      </c>
      <c r="G535" s="3">
        <v>737</v>
      </c>
      <c r="H535" s="3">
        <v>0.37600000000000011</v>
      </c>
      <c r="I535" s="3" t="s">
        <v>6</v>
      </c>
      <c r="J535" s="3" t="b">
        <v>0</v>
      </c>
      <c r="K535" s="4" t="s">
        <v>24</v>
      </c>
      <c r="L535" s="3" t="s">
        <v>24</v>
      </c>
      <c r="M535" s="3" t="e">
        <f t="shared" si="16"/>
        <v>#VALUE!</v>
      </c>
      <c r="N535" s="3">
        <f t="shared" si="17"/>
        <v>0</v>
      </c>
      <c r="O535" s="8"/>
    </row>
    <row r="536" spans="2:15">
      <c r="B536">
        <v>9000531</v>
      </c>
      <c r="C536" s="2">
        <v>13807</v>
      </c>
      <c r="D536" s="5">
        <v>6.0699999999999997E-2</v>
      </c>
      <c r="E536" s="2" t="s">
        <v>23</v>
      </c>
      <c r="F536" s="2" t="s">
        <v>23</v>
      </c>
      <c r="G536" s="3">
        <v>667</v>
      </c>
      <c r="H536" s="3">
        <v>0.2</v>
      </c>
      <c r="I536" s="3" t="s">
        <v>6</v>
      </c>
      <c r="J536" s="3" t="b">
        <v>0</v>
      </c>
      <c r="K536" s="4" t="s">
        <v>24</v>
      </c>
      <c r="L536" s="3" t="s">
        <v>24</v>
      </c>
      <c r="M536" s="3" t="e">
        <f t="shared" si="16"/>
        <v>#VALUE!</v>
      </c>
      <c r="N536" s="3">
        <f t="shared" si="17"/>
        <v>0</v>
      </c>
      <c r="O536" s="8"/>
    </row>
    <row r="537" spans="2:15">
      <c r="B537">
        <v>9000532</v>
      </c>
      <c r="C537" s="2">
        <v>32816</v>
      </c>
      <c r="D537" s="5">
        <v>4.9099999999999998E-2</v>
      </c>
      <c r="E537" s="2" t="s">
        <v>23</v>
      </c>
      <c r="F537" s="2" t="s">
        <v>23</v>
      </c>
      <c r="G537" s="3">
        <v>759</v>
      </c>
      <c r="H537" s="3">
        <v>0.2</v>
      </c>
      <c r="I537" s="3" t="s">
        <v>6</v>
      </c>
      <c r="J537" s="3" t="b">
        <v>0</v>
      </c>
      <c r="K537" s="4" t="s">
        <v>24</v>
      </c>
      <c r="L537" s="3" t="s">
        <v>24</v>
      </c>
      <c r="M537" s="3" t="e">
        <f t="shared" si="16"/>
        <v>#VALUE!</v>
      </c>
      <c r="N537" s="3">
        <f t="shared" si="17"/>
        <v>0</v>
      </c>
      <c r="O537" s="8"/>
    </row>
    <row r="538" spans="2:15">
      <c r="B538">
        <v>9000533</v>
      </c>
      <c r="C538" s="2">
        <v>80647</v>
      </c>
      <c r="D538" s="5">
        <v>5.8200000000000002E-2</v>
      </c>
      <c r="E538" s="2" t="s">
        <v>23</v>
      </c>
      <c r="F538" s="2" t="s">
        <v>23</v>
      </c>
      <c r="G538" s="3">
        <v>612</v>
      </c>
      <c r="H538" s="3">
        <v>0.6</v>
      </c>
      <c r="I538" s="3" t="s">
        <v>6</v>
      </c>
      <c r="J538" s="3" t="b">
        <v>0</v>
      </c>
      <c r="K538" s="4" t="s">
        <v>24</v>
      </c>
      <c r="L538" s="3" t="s">
        <v>24</v>
      </c>
      <c r="M538" s="3" t="e">
        <f t="shared" si="16"/>
        <v>#VALUE!</v>
      </c>
      <c r="N538" s="3">
        <f t="shared" si="17"/>
        <v>0</v>
      </c>
      <c r="O538" s="8"/>
    </row>
    <row r="539" spans="2:15">
      <c r="B539">
        <v>9000534</v>
      </c>
      <c r="C539" s="2">
        <v>103432</v>
      </c>
      <c r="D539" s="5">
        <v>5.1299999999999998E-2</v>
      </c>
      <c r="E539" s="2" t="s">
        <v>23</v>
      </c>
      <c r="F539" s="2" t="s">
        <v>23</v>
      </c>
      <c r="G539" s="3">
        <v>634</v>
      </c>
      <c r="H539" s="3">
        <v>0.38400000000000001</v>
      </c>
      <c r="I539" s="3" t="s">
        <v>6</v>
      </c>
      <c r="J539" s="3" t="b">
        <v>0</v>
      </c>
      <c r="K539" s="4" t="s">
        <v>24</v>
      </c>
      <c r="L539" s="3" t="s">
        <v>24</v>
      </c>
      <c r="M539" s="3" t="e">
        <f t="shared" si="16"/>
        <v>#VALUE!</v>
      </c>
      <c r="N539" s="3">
        <f t="shared" si="17"/>
        <v>0</v>
      </c>
      <c r="O539" s="8"/>
    </row>
    <row r="540" spans="2:15">
      <c r="B540">
        <v>9000535</v>
      </c>
      <c r="C540" s="2">
        <v>13859</v>
      </c>
      <c r="D540" s="5">
        <v>3.73E-2</v>
      </c>
      <c r="E540" s="2" t="s">
        <v>23</v>
      </c>
      <c r="F540" s="2" t="s">
        <v>23</v>
      </c>
      <c r="G540" s="3">
        <v>645</v>
      </c>
      <c r="H540" s="3">
        <v>0.42400000000000004</v>
      </c>
      <c r="I540" s="3" t="s">
        <v>6</v>
      </c>
      <c r="J540" s="3" t="b">
        <v>0</v>
      </c>
      <c r="K540" s="4" t="s">
        <v>24</v>
      </c>
      <c r="L540" s="3" t="s">
        <v>24</v>
      </c>
      <c r="M540" s="3" t="e">
        <f t="shared" si="16"/>
        <v>#VALUE!</v>
      </c>
      <c r="N540" s="3">
        <f t="shared" si="17"/>
        <v>0</v>
      </c>
      <c r="O540" s="8"/>
    </row>
    <row r="541" spans="2:15">
      <c r="B541">
        <v>9000536</v>
      </c>
      <c r="C541" s="2">
        <v>82248</v>
      </c>
      <c r="D541" s="5">
        <v>2.64E-2</v>
      </c>
      <c r="E541" s="2" t="s">
        <v>23</v>
      </c>
      <c r="F541" s="2" t="s">
        <v>23</v>
      </c>
      <c r="G541" s="3">
        <v>662</v>
      </c>
      <c r="H541" s="3">
        <v>0.43999999999999995</v>
      </c>
      <c r="I541" s="3" t="s">
        <v>6</v>
      </c>
      <c r="J541" s="3" t="b">
        <v>0</v>
      </c>
      <c r="K541" s="4" t="s">
        <v>24</v>
      </c>
      <c r="L541" s="3" t="s">
        <v>24</v>
      </c>
      <c r="M541" s="3" t="e">
        <f t="shared" si="16"/>
        <v>#VALUE!</v>
      </c>
      <c r="N541" s="3">
        <f t="shared" si="17"/>
        <v>0</v>
      </c>
      <c r="O541" s="8"/>
    </row>
    <row r="542" spans="2:15">
      <c r="B542">
        <v>9000537</v>
      </c>
      <c r="C542" s="2">
        <v>12684</v>
      </c>
      <c r="D542" s="5">
        <v>2.7E-2</v>
      </c>
      <c r="E542" s="2" t="s">
        <v>23</v>
      </c>
      <c r="F542" s="2" t="s">
        <v>23</v>
      </c>
      <c r="G542" s="3">
        <v>705</v>
      </c>
      <c r="H542" s="3">
        <v>0.41600000000000004</v>
      </c>
      <c r="I542" s="3" t="s">
        <v>6</v>
      </c>
      <c r="J542" s="3" t="b">
        <v>0</v>
      </c>
      <c r="K542" s="4" t="s">
        <v>24</v>
      </c>
      <c r="L542" s="3" t="s">
        <v>24</v>
      </c>
      <c r="M542" s="3" t="e">
        <f t="shared" si="16"/>
        <v>#VALUE!</v>
      </c>
      <c r="N542" s="3">
        <f t="shared" si="17"/>
        <v>0</v>
      </c>
      <c r="O542" s="8"/>
    </row>
    <row r="543" spans="2:15">
      <c r="B543">
        <v>9000538</v>
      </c>
      <c r="C543" s="2">
        <v>160638</v>
      </c>
      <c r="D543" s="5">
        <v>3.3599999999999998E-2</v>
      </c>
      <c r="E543" s="2" t="s">
        <v>23</v>
      </c>
      <c r="F543" s="2" t="s">
        <v>23</v>
      </c>
      <c r="G543" s="3">
        <v>608</v>
      </c>
      <c r="H543" s="3">
        <v>0.78400000000000014</v>
      </c>
      <c r="I543" s="3" t="s">
        <v>6</v>
      </c>
      <c r="J543" s="3" t="b">
        <v>0</v>
      </c>
      <c r="K543" s="4" t="s">
        <v>24</v>
      </c>
      <c r="L543" s="3" t="s">
        <v>24</v>
      </c>
      <c r="M543" s="3" t="e">
        <f t="shared" si="16"/>
        <v>#VALUE!</v>
      </c>
      <c r="N543" s="3">
        <f t="shared" si="17"/>
        <v>0</v>
      </c>
      <c r="O543" s="8"/>
    </row>
    <row r="544" spans="2:15">
      <c r="B544">
        <v>9000539</v>
      </c>
      <c r="C544" s="2">
        <v>46649</v>
      </c>
      <c r="D544" s="5">
        <v>6.9599999999999995E-2</v>
      </c>
      <c r="E544" s="2" t="s">
        <v>23</v>
      </c>
      <c r="F544" s="2" t="s">
        <v>23</v>
      </c>
      <c r="G544" s="3">
        <v>777</v>
      </c>
      <c r="H544" s="3">
        <v>0.7599999999999999</v>
      </c>
      <c r="I544" s="3" t="s">
        <v>6</v>
      </c>
      <c r="J544" s="3" t="b">
        <v>0</v>
      </c>
      <c r="K544" s="4" t="s">
        <v>24</v>
      </c>
      <c r="L544" s="3" t="s">
        <v>24</v>
      </c>
      <c r="M544" s="3" t="e">
        <f t="shared" si="16"/>
        <v>#VALUE!</v>
      </c>
      <c r="N544" s="3">
        <f t="shared" si="17"/>
        <v>0</v>
      </c>
      <c r="O544" s="8"/>
    </row>
    <row r="545" spans="2:15">
      <c r="B545">
        <v>9000540</v>
      </c>
      <c r="C545" s="2">
        <v>48534</v>
      </c>
      <c r="D545" s="5">
        <v>6.7699999999999996E-2</v>
      </c>
      <c r="E545" s="2" t="s">
        <v>23</v>
      </c>
      <c r="F545" s="2" t="s">
        <v>23</v>
      </c>
      <c r="G545" s="3">
        <v>749</v>
      </c>
      <c r="H545" s="3">
        <v>0.75200000000000011</v>
      </c>
      <c r="I545" s="3" t="s">
        <v>6</v>
      </c>
      <c r="J545" s="3" t="b">
        <v>0</v>
      </c>
      <c r="K545" s="4" t="s">
        <v>24</v>
      </c>
      <c r="L545" s="3" t="s">
        <v>24</v>
      </c>
      <c r="M545" s="3" t="e">
        <f t="shared" si="16"/>
        <v>#VALUE!</v>
      </c>
      <c r="N545" s="3">
        <f t="shared" si="17"/>
        <v>0</v>
      </c>
      <c r="O545" s="8"/>
    </row>
    <row r="546" spans="2:15">
      <c r="B546">
        <v>9000541</v>
      </c>
      <c r="C546" s="2">
        <v>188346</v>
      </c>
      <c r="D546" s="5">
        <v>3.1399999999999997E-2</v>
      </c>
      <c r="E546" s="2" t="s">
        <v>23</v>
      </c>
      <c r="F546" s="2" t="s">
        <v>23</v>
      </c>
      <c r="G546" s="3">
        <v>613</v>
      </c>
      <c r="H546" s="3">
        <v>0.72000000000000008</v>
      </c>
      <c r="I546" s="3" t="s">
        <v>6</v>
      </c>
      <c r="J546" s="3" t="b">
        <v>0</v>
      </c>
      <c r="K546" s="4" t="s">
        <v>24</v>
      </c>
      <c r="L546" s="3" t="s">
        <v>24</v>
      </c>
      <c r="M546" s="3" t="e">
        <f t="shared" si="16"/>
        <v>#VALUE!</v>
      </c>
      <c r="N546" s="3">
        <f t="shared" si="17"/>
        <v>0</v>
      </c>
      <c r="O546" s="8"/>
    </row>
    <row r="547" spans="2:15">
      <c r="B547">
        <v>9000542</v>
      </c>
      <c r="C547" s="2">
        <v>44775</v>
      </c>
      <c r="D547" s="5">
        <v>2.24E-2</v>
      </c>
      <c r="E547" s="2" t="s">
        <v>23</v>
      </c>
      <c r="F547" s="2" t="s">
        <v>23</v>
      </c>
      <c r="G547" s="3">
        <v>706</v>
      </c>
      <c r="H547" s="3">
        <v>0.26400000000000001</v>
      </c>
      <c r="I547" s="3" t="s">
        <v>6</v>
      </c>
      <c r="J547" s="3" t="b">
        <v>0</v>
      </c>
      <c r="K547" s="4" t="s">
        <v>24</v>
      </c>
      <c r="L547" s="3" t="s">
        <v>24</v>
      </c>
      <c r="M547" s="3" t="e">
        <f t="shared" si="16"/>
        <v>#VALUE!</v>
      </c>
      <c r="N547" s="3">
        <f t="shared" si="17"/>
        <v>0</v>
      </c>
      <c r="O547" s="8"/>
    </row>
    <row r="548" spans="2:15">
      <c r="B548">
        <v>9000543</v>
      </c>
      <c r="C548" s="2">
        <v>124586</v>
      </c>
      <c r="D548" s="5">
        <v>5.4300000000000001E-2</v>
      </c>
      <c r="E548" s="2" t="s">
        <v>23</v>
      </c>
      <c r="F548" s="2" t="s">
        <v>23</v>
      </c>
      <c r="G548" s="3">
        <v>724</v>
      </c>
      <c r="H548" s="3">
        <v>0.66400000000000003</v>
      </c>
      <c r="I548" s="3" t="s">
        <v>6</v>
      </c>
      <c r="J548" s="3" t="b">
        <v>0</v>
      </c>
      <c r="K548" s="4" t="s">
        <v>24</v>
      </c>
      <c r="L548" s="3" t="s">
        <v>24</v>
      </c>
      <c r="M548" s="3" t="e">
        <f t="shared" si="16"/>
        <v>#VALUE!</v>
      </c>
      <c r="N548" s="3">
        <f t="shared" si="17"/>
        <v>0</v>
      </c>
      <c r="O548" s="8"/>
    </row>
    <row r="549" spans="2:15">
      <c r="B549">
        <v>9000544</v>
      </c>
      <c r="C549" s="2">
        <v>82487</v>
      </c>
      <c r="D549" s="5">
        <v>4.7300000000000002E-2</v>
      </c>
      <c r="E549" s="2" t="s">
        <v>23</v>
      </c>
      <c r="F549" s="2" t="s">
        <v>23</v>
      </c>
      <c r="G549" s="3">
        <v>765</v>
      </c>
      <c r="H549" s="3">
        <v>0.53600000000000003</v>
      </c>
      <c r="I549" s="3" t="s">
        <v>6</v>
      </c>
      <c r="J549" s="3" t="b">
        <v>0</v>
      </c>
      <c r="K549" s="4" t="s">
        <v>24</v>
      </c>
      <c r="L549" s="3" t="s">
        <v>24</v>
      </c>
      <c r="M549" s="3" t="e">
        <f t="shared" si="16"/>
        <v>#VALUE!</v>
      </c>
      <c r="N549" s="3">
        <f t="shared" si="17"/>
        <v>0</v>
      </c>
      <c r="O549" s="8"/>
    </row>
    <row r="550" spans="2:15">
      <c r="B550">
        <v>9000545</v>
      </c>
      <c r="C550" s="2">
        <v>197452</v>
      </c>
      <c r="D550" s="5">
        <v>5.2400000000000002E-2</v>
      </c>
      <c r="E550" s="2" t="s">
        <v>23</v>
      </c>
      <c r="F550" s="2" t="s">
        <v>23</v>
      </c>
      <c r="G550" s="3">
        <v>761</v>
      </c>
      <c r="H550" s="3">
        <v>0.4</v>
      </c>
      <c r="I550" s="3" t="s">
        <v>6</v>
      </c>
      <c r="J550" s="3" t="b">
        <v>0</v>
      </c>
      <c r="K550" s="4" t="s">
        <v>24</v>
      </c>
      <c r="L550" s="3" t="s">
        <v>24</v>
      </c>
      <c r="M550" s="3" t="e">
        <f t="shared" si="16"/>
        <v>#VALUE!</v>
      </c>
      <c r="N550" s="3">
        <f t="shared" si="17"/>
        <v>0</v>
      </c>
      <c r="O550" s="8"/>
    </row>
    <row r="551" spans="2:15">
      <c r="B551">
        <v>9000546</v>
      </c>
      <c r="C551" s="2">
        <v>160164</v>
      </c>
      <c r="D551" s="5">
        <v>3.5900000000000001E-2</v>
      </c>
      <c r="E551" s="2" t="s">
        <v>23</v>
      </c>
      <c r="F551" s="2" t="s">
        <v>23</v>
      </c>
      <c r="G551" s="3">
        <v>775</v>
      </c>
      <c r="H551" s="3">
        <v>0.504</v>
      </c>
      <c r="I551" s="3" t="s">
        <v>6</v>
      </c>
      <c r="J551" s="3" t="b">
        <v>0</v>
      </c>
      <c r="K551" s="4" t="s">
        <v>24</v>
      </c>
      <c r="L551" s="3" t="s">
        <v>24</v>
      </c>
      <c r="M551" s="3" t="e">
        <f t="shared" si="16"/>
        <v>#VALUE!</v>
      </c>
      <c r="N551" s="3">
        <f t="shared" si="17"/>
        <v>0</v>
      </c>
      <c r="O551" s="8"/>
    </row>
    <row r="552" spans="2:15">
      <c r="B552">
        <v>9000547</v>
      </c>
      <c r="C552" s="2">
        <v>128570</v>
      </c>
      <c r="D552" s="5">
        <v>5.8799999999999998E-2</v>
      </c>
      <c r="E552" s="2" t="s">
        <v>23</v>
      </c>
      <c r="F552" s="2" t="s">
        <v>23</v>
      </c>
      <c r="G552" s="3">
        <v>742</v>
      </c>
      <c r="H552" s="3">
        <v>0.79999999999999993</v>
      </c>
      <c r="I552" s="3" t="s">
        <v>6</v>
      </c>
      <c r="J552" s="3" t="b">
        <v>0</v>
      </c>
      <c r="K552" s="4" t="s">
        <v>24</v>
      </c>
      <c r="L552" s="3" t="s">
        <v>24</v>
      </c>
      <c r="M552" s="3" t="e">
        <f t="shared" si="16"/>
        <v>#VALUE!</v>
      </c>
      <c r="N552" s="3">
        <f t="shared" si="17"/>
        <v>0</v>
      </c>
      <c r="O552" s="8"/>
    </row>
    <row r="553" spans="2:15">
      <c r="B553">
        <v>9000548</v>
      </c>
      <c r="C553" s="2">
        <v>71378</v>
      </c>
      <c r="D553" s="5">
        <v>4.6699999999999998E-2</v>
      </c>
      <c r="E553" s="2" t="s">
        <v>23</v>
      </c>
      <c r="F553" s="2" t="s">
        <v>23</v>
      </c>
      <c r="G553" s="3">
        <v>690</v>
      </c>
      <c r="H553" s="3">
        <v>0.77600000000000013</v>
      </c>
      <c r="I553" s="3" t="s">
        <v>6</v>
      </c>
      <c r="J553" s="3" t="b">
        <v>0</v>
      </c>
      <c r="K553" s="4" t="s">
        <v>24</v>
      </c>
      <c r="L553" s="3" t="s">
        <v>24</v>
      </c>
      <c r="M553" s="3" t="e">
        <f t="shared" si="16"/>
        <v>#VALUE!</v>
      </c>
      <c r="N553" s="3">
        <f t="shared" si="17"/>
        <v>0</v>
      </c>
      <c r="O553" s="8"/>
    </row>
    <row r="554" spans="2:15">
      <c r="B554">
        <v>9000549</v>
      </c>
      <c r="C554" s="2">
        <v>87172</v>
      </c>
      <c r="D554" s="5">
        <v>2.23E-2</v>
      </c>
      <c r="E554" s="2" t="s">
        <v>23</v>
      </c>
      <c r="F554" s="2" t="s">
        <v>23</v>
      </c>
      <c r="G554" s="3">
        <v>701</v>
      </c>
      <c r="H554" s="3">
        <v>0.27200000000000002</v>
      </c>
      <c r="I554" s="3" t="s">
        <v>6</v>
      </c>
      <c r="J554" s="3" t="b">
        <v>0</v>
      </c>
      <c r="K554" s="4" t="s">
        <v>24</v>
      </c>
      <c r="L554" s="3" t="s">
        <v>24</v>
      </c>
      <c r="M554" s="3" t="e">
        <f t="shared" si="16"/>
        <v>#VALUE!</v>
      </c>
      <c r="N554" s="3">
        <f t="shared" si="17"/>
        <v>0</v>
      </c>
      <c r="O554" s="8"/>
    </row>
    <row r="555" spans="2:15">
      <c r="B555">
        <v>9000550</v>
      </c>
      <c r="C555" s="2">
        <v>126372</v>
      </c>
      <c r="D555" s="5">
        <v>3.32E-2</v>
      </c>
      <c r="E555" s="2" t="s">
        <v>23</v>
      </c>
      <c r="F555" s="2" t="s">
        <v>27</v>
      </c>
      <c r="G555" s="3">
        <v>611.20000000000005</v>
      </c>
      <c r="H555" s="3">
        <v>0.85</v>
      </c>
      <c r="I555" s="3" t="s">
        <v>6</v>
      </c>
      <c r="J555" s="3" t="s">
        <v>24</v>
      </c>
      <c r="K555" s="4">
        <v>0.06</v>
      </c>
      <c r="L555" s="3">
        <v>5</v>
      </c>
      <c r="M555" s="3">
        <f t="shared" si="16"/>
        <v>5.7232634944536079E-2</v>
      </c>
      <c r="N555" s="3">
        <f t="shared" si="17"/>
        <v>118789.68</v>
      </c>
      <c r="O555" s="8"/>
    </row>
    <row r="556" spans="2:15">
      <c r="B556">
        <v>9000551</v>
      </c>
      <c r="C556" s="2">
        <v>14373</v>
      </c>
      <c r="D556" s="5">
        <v>5.1700000000000003E-2</v>
      </c>
      <c r="E556" s="2" t="s">
        <v>23</v>
      </c>
      <c r="F556" s="2" t="s">
        <v>23</v>
      </c>
      <c r="G556" s="3">
        <v>760</v>
      </c>
      <c r="H556" s="3">
        <v>0.27200000000000002</v>
      </c>
      <c r="I556" s="3" t="s">
        <v>6</v>
      </c>
      <c r="J556" s="3" t="b">
        <v>0</v>
      </c>
      <c r="K556" s="4" t="s">
        <v>24</v>
      </c>
      <c r="L556" s="3" t="s">
        <v>24</v>
      </c>
      <c r="M556" s="3" t="e">
        <f t="shared" si="16"/>
        <v>#VALUE!</v>
      </c>
      <c r="N556" s="3">
        <f t="shared" si="17"/>
        <v>0</v>
      </c>
      <c r="O556" s="8"/>
    </row>
    <row r="557" spans="2:15">
      <c r="B557">
        <v>9000552</v>
      </c>
      <c r="C557" s="2">
        <v>95182</v>
      </c>
      <c r="D557" s="5">
        <v>4.8300000000000003E-2</v>
      </c>
      <c r="E557" s="2" t="s">
        <v>23</v>
      </c>
      <c r="F557" s="2" t="s">
        <v>23</v>
      </c>
      <c r="G557" s="3">
        <v>758</v>
      </c>
      <c r="H557" s="3">
        <v>0.39200000000000002</v>
      </c>
      <c r="I557" s="3" t="s">
        <v>6</v>
      </c>
      <c r="J557" s="3" t="b">
        <v>0</v>
      </c>
      <c r="K557" s="4" t="s">
        <v>24</v>
      </c>
      <c r="L557" s="3" t="s">
        <v>24</v>
      </c>
      <c r="M557" s="3" t="e">
        <f t="shared" si="16"/>
        <v>#VALUE!</v>
      </c>
      <c r="N557" s="3">
        <f t="shared" si="17"/>
        <v>0</v>
      </c>
      <c r="O557" s="8"/>
    </row>
    <row r="558" spans="2:15">
      <c r="B558">
        <v>9000553</v>
      </c>
      <c r="C558" s="2">
        <v>26457</v>
      </c>
      <c r="D558" s="5">
        <v>4.3299999999999998E-2</v>
      </c>
      <c r="E558" s="2" t="s">
        <v>23</v>
      </c>
      <c r="F558" s="2" t="s">
        <v>23</v>
      </c>
      <c r="G558" s="3">
        <v>635</v>
      </c>
      <c r="H558" s="3">
        <v>0.52800000000000014</v>
      </c>
      <c r="I558" s="3" t="s">
        <v>6</v>
      </c>
      <c r="J558" s="3" t="b">
        <v>0</v>
      </c>
      <c r="K558" s="4" t="s">
        <v>24</v>
      </c>
      <c r="L558" s="3" t="s">
        <v>24</v>
      </c>
      <c r="M558" s="3" t="e">
        <f t="shared" si="16"/>
        <v>#VALUE!</v>
      </c>
      <c r="N558" s="3">
        <f t="shared" si="17"/>
        <v>0</v>
      </c>
      <c r="O558" s="8"/>
    </row>
    <row r="559" spans="2:15">
      <c r="B559">
        <v>9000554</v>
      </c>
      <c r="C559" s="2">
        <v>69870</v>
      </c>
      <c r="D559" s="5">
        <v>5.1400000000000001E-2</v>
      </c>
      <c r="E559" s="2" t="s">
        <v>23</v>
      </c>
      <c r="F559" s="2" t="s">
        <v>23</v>
      </c>
      <c r="G559" s="3">
        <v>741</v>
      </c>
      <c r="H559" s="3">
        <v>0.28000000000000003</v>
      </c>
      <c r="I559" s="3" t="s">
        <v>6</v>
      </c>
      <c r="J559" s="3" t="b">
        <v>0</v>
      </c>
      <c r="K559" s="4" t="s">
        <v>24</v>
      </c>
      <c r="L559" s="3" t="s">
        <v>24</v>
      </c>
      <c r="M559" s="3" t="e">
        <f t="shared" si="16"/>
        <v>#VALUE!</v>
      </c>
      <c r="N559" s="3">
        <f t="shared" si="17"/>
        <v>0</v>
      </c>
      <c r="O559" s="8"/>
    </row>
    <row r="560" spans="2:15">
      <c r="B560">
        <v>9000555</v>
      </c>
      <c r="C560" s="2">
        <v>176451</v>
      </c>
      <c r="D560" s="5">
        <v>4.2099999999999999E-2</v>
      </c>
      <c r="E560" s="2" t="s">
        <v>23</v>
      </c>
      <c r="F560" s="2" t="s">
        <v>23</v>
      </c>
      <c r="G560" s="3">
        <v>786</v>
      </c>
      <c r="H560" s="3">
        <v>0.51200000000000001</v>
      </c>
      <c r="I560" s="3" t="s">
        <v>6</v>
      </c>
      <c r="J560" s="3" t="b">
        <v>0</v>
      </c>
      <c r="K560" s="4" t="s">
        <v>24</v>
      </c>
      <c r="L560" s="3" t="s">
        <v>24</v>
      </c>
      <c r="M560" s="3" t="e">
        <f t="shared" si="16"/>
        <v>#VALUE!</v>
      </c>
      <c r="N560" s="3">
        <f t="shared" si="17"/>
        <v>0</v>
      </c>
      <c r="O560" s="8"/>
    </row>
    <row r="561" spans="2:15">
      <c r="B561">
        <v>9000556</v>
      </c>
      <c r="C561" s="2">
        <v>119207</v>
      </c>
      <c r="D561" s="5">
        <v>6.7199999999999996E-2</v>
      </c>
      <c r="E561" s="2" t="s">
        <v>23</v>
      </c>
      <c r="F561" s="2" t="s">
        <v>23</v>
      </c>
      <c r="G561" s="3">
        <v>776</v>
      </c>
      <c r="H561" s="3">
        <v>0.32799999999999996</v>
      </c>
      <c r="I561" s="3" t="s">
        <v>6</v>
      </c>
      <c r="J561" s="3" t="b">
        <v>0</v>
      </c>
      <c r="K561" s="4" t="s">
        <v>24</v>
      </c>
      <c r="L561" s="3" t="s">
        <v>24</v>
      </c>
      <c r="M561" s="3" t="e">
        <f t="shared" si="16"/>
        <v>#VALUE!</v>
      </c>
      <c r="N561" s="3">
        <f t="shared" si="17"/>
        <v>0</v>
      </c>
      <c r="O561" s="8"/>
    </row>
    <row r="562" spans="2:15">
      <c r="B562">
        <v>9000557</v>
      </c>
      <c r="C562" s="2">
        <v>27410</v>
      </c>
      <c r="D562" s="5">
        <v>3.6200000000000003E-2</v>
      </c>
      <c r="E562" s="2" t="s">
        <v>23</v>
      </c>
      <c r="F562" s="2" t="s">
        <v>27</v>
      </c>
      <c r="G562" s="3">
        <v>517.6</v>
      </c>
      <c r="H562" s="3">
        <v>0.74999999999999989</v>
      </c>
      <c r="I562" s="3" t="s">
        <v>6</v>
      </c>
      <c r="J562" s="3" t="s">
        <v>24</v>
      </c>
      <c r="K562" s="4">
        <v>0.17</v>
      </c>
      <c r="L562" s="3">
        <v>3</v>
      </c>
      <c r="M562" s="3">
        <f t="shared" si="16"/>
        <v>0.16525112155418695</v>
      </c>
      <c r="N562" s="3">
        <f t="shared" si="17"/>
        <v>22750.3</v>
      </c>
      <c r="O562" s="8"/>
    </row>
    <row r="563" spans="2:15">
      <c r="B563">
        <v>9000558</v>
      </c>
      <c r="C563" s="2">
        <v>157722</v>
      </c>
      <c r="D563" s="5">
        <v>2.9100000000000001E-2</v>
      </c>
      <c r="E563" s="2" t="s">
        <v>23</v>
      </c>
      <c r="F563" s="2" t="s">
        <v>23</v>
      </c>
      <c r="G563" s="3">
        <v>717</v>
      </c>
      <c r="H563" s="3">
        <v>0.61599999999999999</v>
      </c>
      <c r="I563" s="3" t="s">
        <v>6</v>
      </c>
      <c r="J563" s="3" t="b">
        <v>0</v>
      </c>
      <c r="K563" s="4" t="s">
        <v>24</v>
      </c>
      <c r="L563" s="3" t="s">
        <v>24</v>
      </c>
      <c r="M563" s="3" t="e">
        <f t="shared" si="16"/>
        <v>#VALUE!</v>
      </c>
      <c r="N563" s="3">
        <f t="shared" si="17"/>
        <v>0</v>
      </c>
      <c r="O563" s="8"/>
    </row>
    <row r="564" spans="2:15">
      <c r="B564">
        <v>9000559</v>
      </c>
      <c r="C564" s="2">
        <v>73384</v>
      </c>
      <c r="D564" s="5">
        <v>6.0400000000000002E-2</v>
      </c>
      <c r="E564" s="2" t="s">
        <v>23</v>
      </c>
      <c r="F564" s="2" t="s">
        <v>23</v>
      </c>
      <c r="G564" s="3">
        <v>734</v>
      </c>
      <c r="H564" s="3">
        <v>0.7599999999999999</v>
      </c>
      <c r="I564" s="3" t="s">
        <v>6</v>
      </c>
      <c r="J564" s="3" t="b">
        <v>0</v>
      </c>
      <c r="K564" s="4" t="s">
        <v>24</v>
      </c>
      <c r="L564" s="3" t="s">
        <v>24</v>
      </c>
      <c r="M564" s="3" t="e">
        <f t="shared" si="16"/>
        <v>#VALUE!</v>
      </c>
      <c r="N564" s="3">
        <f t="shared" si="17"/>
        <v>0</v>
      </c>
      <c r="O564" s="8"/>
    </row>
    <row r="565" spans="2:15">
      <c r="B565">
        <v>9000560</v>
      </c>
      <c r="C565" s="2">
        <v>156946</v>
      </c>
      <c r="D565" s="5">
        <v>3.5799999999999998E-2</v>
      </c>
      <c r="E565" s="2" t="s">
        <v>23</v>
      </c>
      <c r="F565" s="2" t="s">
        <v>23</v>
      </c>
      <c r="G565" s="3">
        <v>699</v>
      </c>
      <c r="H565" s="3">
        <v>0.43999999999999995</v>
      </c>
      <c r="I565" s="3" t="s">
        <v>6</v>
      </c>
      <c r="J565" s="3" t="b">
        <v>0</v>
      </c>
      <c r="K565" s="4" t="s">
        <v>24</v>
      </c>
      <c r="L565" s="3" t="s">
        <v>24</v>
      </c>
      <c r="M565" s="3" t="e">
        <f t="shared" si="16"/>
        <v>#VALUE!</v>
      </c>
      <c r="N565" s="3">
        <f t="shared" si="17"/>
        <v>0</v>
      </c>
      <c r="O565" s="8"/>
    </row>
    <row r="566" spans="2:15">
      <c r="B566">
        <v>9000561</v>
      </c>
      <c r="C566" s="2">
        <v>80289</v>
      </c>
      <c r="D566" s="5">
        <v>3.5000000000000003E-2</v>
      </c>
      <c r="E566" s="2" t="s">
        <v>23</v>
      </c>
      <c r="F566" s="2" t="s">
        <v>27</v>
      </c>
      <c r="G566" s="3">
        <v>517.6</v>
      </c>
      <c r="H566" s="3">
        <v>0.83</v>
      </c>
      <c r="I566" s="3" t="s">
        <v>6</v>
      </c>
      <c r="J566" s="3" t="s">
        <v>24</v>
      </c>
      <c r="K566" s="4">
        <v>0.17</v>
      </c>
      <c r="L566" s="3">
        <v>3</v>
      </c>
      <c r="M566" s="3">
        <f t="shared" si="16"/>
        <v>0.16525112155418695</v>
      </c>
      <c r="N566" s="3">
        <f t="shared" si="17"/>
        <v>66639.87</v>
      </c>
      <c r="O566" s="8"/>
    </row>
    <row r="567" spans="2:15">
      <c r="B567">
        <v>9000562</v>
      </c>
      <c r="C567" s="2">
        <v>108696</v>
      </c>
      <c r="D567" s="5">
        <v>5.62E-2</v>
      </c>
      <c r="E567" s="2" t="s">
        <v>23</v>
      </c>
      <c r="F567" s="2" t="s">
        <v>23</v>
      </c>
      <c r="G567" s="3">
        <v>677</v>
      </c>
      <c r="H567" s="3">
        <v>0.29600000000000004</v>
      </c>
      <c r="I567" s="3" t="s">
        <v>6</v>
      </c>
      <c r="J567" s="3" t="b">
        <v>0</v>
      </c>
      <c r="K567" s="4" t="s">
        <v>24</v>
      </c>
      <c r="L567" s="3" t="s">
        <v>24</v>
      </c>
      <c r="M567" s="3" t="e">
        <f t="shared" si="16"/>
        <v>#VALUE!</v>
      </c>
      <c r="N567" s="3">
        <f t="shared" si="17"/>
        <v>0</v>
      </c>
      <c r="O567" s="8"/>
    </row>
    <row r="568" spans="2:15">
      <c r="B568">
        <v>9000563</v>
      </c>
      <c r="C568" s="2">
        <v>28119</v>
      </c>
      <c r="D568" s="5">
        <v>5.8999999999999997E-2</v>
      </c>
      <c r="E568" s="2" t="s">
        <v>23</v>
      </c>
      <c r="F568" s="2" t="s">
        <v>23</v>
      </c>
      <c r="G568" s="3">
        <v>750</v>
      </c>
      <c r="H568" s="3">
        <v>0.2</v>
      </c>
      <c r="I568" s="3" t="s">
        <v>6</v>
      </c>
      <c r="J568" s="3" t="b">
        <v>0</v>
      </c>
      <c r="K568" s="4" t="s">
        <v>24</v>
      </c>
      <c r="L568" s="3" t="s">
        <v>24</v>
      </c>
      <c r="M568" s="3" t="e">
        <f t="shared" si="16"/>
        <v>#VALUE!</v>
      </c>
      <c r="N568" s="3">
        <f t="shared" si="17"/>
        <v>0</v>
      </c>
      <c r="O568" s="8"/>
    </row>
    <row r="569" spans="2:15">
      <c r="B569">
        <v>9000564</v>
      </c>
      <c r="C569" s="2">
        <v>34865</v>
      </c>
      <c r="D569" s="5">
        <v>2.3E-2</v>
      </c>
      <c r="E569" s="2" t="s">
        <v>23</v>
      </c>
      <c r="F569" s="2" t="s">
        <v>23</v>
      </c>
      <c r="G569" s="3">
        <v>626</v>
      </c>
      <c r="H569" s="3">
        <v>0.29600000000000004</v>
      </c>
      <c r="I569" s="3" t="s">
        <v>6</v>
      </c>
      <c r="J569" s="3" t="b">
        <v>0</v>
      </c>
      <c r="K569" s="4" t="s">
        <v>24</v>
      </c>
      <c r="L569" s="3" t="s">
        <v>24</v>
      </c>
      <c r="M569" s="3" t="e">
        <f t="shared" si="16"/>
        <v>#VALUE!</v>
      </c>
      <c r="N569" s="3">
        <f t="shared" si="17"/>
        <v>0</v>
      </c>
      <c r="O569" s="8"/>
    </row>
    <row r="570" spans="2:15">
      <c r="B570">
        <v>9000565</v>
      </c>
      <c r="C570" s="2">
        <v>10485</v>
      </c>
      <c r="D570" s="5">
        <v>4.2700000000000002E-2</v>
      </c>
      <c r="E570" s="2" t="s">
        <v>23</v>
      </c>
      <c r="F570" s="2" t="s">
        <v>23</v>
      </c>
      <c r="G570" s="3">
        <v>766</v>
      </c>
      <c r="H570" s="3">
        <v>0.2</v>
      </c>
      <c r="I570" s="3" t="s">
        <v>6</v>
      </c>
      <c r="J570" s="3" t="b">
        <v>0</v>
      </c>
      <c r="K570" s="4" t="s">
        <v>24</v>
      </c>
      <c r="L570" s="3" t="s">
        <v>24</v>
      </c>
      <c r="M570" s="3" t="e">
        <f t="shared" si="16"/>
        <v>#VALUE!</v>
      </c>
      <c r="N570" s="3">
        <f t="shared" si="17"/>
        <v>0</v>
      </c>
      <c r="O570" s="8"/>
    </row>
    <row r="571" spans="2:15">
      <c r="B571">
        <v>9000566</v>
      </c>
      <c r="C571" s="2">
        <v>151679</v>
      </c>
      <c r="D571" s="5">
        <v>3.5799999999999998E-2</v>
      </c>
      <c r="E571" s="2" t="s">
        <v>23</v>
      </c>
      <c r="F571" s="2" t="s">
        <v>23</v>
      </c>
      <c r="G571" s="3">
        <v>698</v>
      </c>
      <c r="H571" s="3">
        <v>0.79199999999999993</v>
      </c>
      <c r="I571" s="3" t="s">
        <v>6</v>
      </c>
      <c r="J571" s="3" t="b">
        <v>0</v>
      </c>
      <c r="K571" s="4" t="s">
        <v>24</v>
      </c>
      <c r="L571" s="3" t="s">
        <v>24</v>
      </c>
      <c r="M571" s="3" t="e">
        <f t="shared" si="16"/>
        <v>#VALUE!</v>
      </c>
      <c r="N571" s="3">
        <f t="shared" si="17"/>
        <v>0</v>
      </c>
      <c r="O571" s="8"/>
    </row>
    <row r="572" spans="2:15">
      <c r="B572">
        <v>9000567</v>
      </c>
      <c r="C572" s="2">
        <v>101392</v>
      </c>
      <c r="D572" s="5">
        <v>6.4199999999999993E-2</v>
      </c>
      <c r="E572" s="2" t="s">
        <v>23</v>
      </c>
      <c r="F572" s="2" t="s">
        <v>23</v>
      </c>
      <c r="G572" s="3">
        <v>683</v>
      </c>
      <c r="H572" s="3">
        <v>0.2</v>
      </c>
      <c r="I572" s="3" t="s">
        <v>6</v>
      </c>
      <c r="J572" s="3" t="b">
        <v>0</v>
      </c>
      <c r="K572" s="4" t="s">
        <v>24</v>
      </c>
      <c r="L572" s="3" t="s">
        <v>24</v>
      </c>
      <c r="M572" s="3" t="e">
        <f t="shared" si="16"/>
        <v>#VALUE!</v>
      </c>
      <c r="N572" s="3">
        <f t="shared" si="17"/>
        <v>0</v>
      </c>
      <c r="O572" s="8"/>
    </row>
    <row r="573" spans="2:15">
      <c r="B573">
        <v>9000568</v>
      </c>
      <c r="C573" s="2">
        <v>66439</v>
      </c>
      <c r="D573" s="5">
        <v>3.1699999999999999E-2</v>
      </c>
      <c r="E573" s="2" t="s">
        <v>23</v>
      </c>
      <c r="F573" s="2" t="s">
        <v>23</v>
      </c>
      <c r="G573" s="3">
        <v>641</v>
      </c>
      <c r="H573" s="3">
        <v>0.47199999999999998</v>
      </c>
      <c r="I573" s="3" t="s">
        <v>6</v>
      </c>
      <c r="J573" s="3" t="b">
        <v>0</v>
      </c>
      <c r="K573" s="4" t="s">
        <v>24</v>
      </c>
      <c r="L573" s="3" t="s">
        <v>24</v>
      </c>
      <c r="M573" s="3" t="e">
        <f t="shared" si="16"/>
        <v>#VALUE!</v>
      </c>
      <c r="N573" s="3">
        <f t="shared" si="17"/>
        <v>0</v>
      </c>
      <c r="O573" s="8"/>
    </row>
    <row r="574" spans="2:15">
      <c r="B574">
        <v>9000569</v>
      </c>
      <c r="C574" s="2">
        <v>163879</v>
      </c>
      <c r="D574" s="5">
        <v>4.2700000000000002E-2</v>
      </c>
      <c r="E574" s="2" t="s">
        <v>23</v>
      </c>
      <c r="F574" s="2" t="s">
        <v>23</v>
      </c>
      <c r="G574" s="3">
        <v>750</v>
      </c>
      <c r="H574" s="3">
        <v>0.54400000000000004</v>
      </c>
      <c r="I574" s="3" t="s">
        <v>6</v>
      </c>
      <c r="J574" s="3" t="b">
        <v>0</v>
      </c>
      <c r="K574" s="4" t="s">
        <v>24</v>
      </c>
      <c r="L574" s="3" t="s">
        <v>24</v>
      </c>
      <c r="M574" s="3" t="e">
        <f t="shared" si="16"/>
        <v>#VALUE!</v>
      </c>
      <c r="N574" s="3">
        <f t="shared" si="17"/>
        <v>0</v>
      </c>
      <c r="O574" s="8"/>
    </row>
    <row r="575" spans="2:15">
      <c r="B575">
        <v>9000570</v>
      </c>
      <c r="C575" s="2">
        <v>106225</v>
      </c>
      <c r="D575" s="5">
        <v>2.1399999999999999E-2</v>
      </c>
      <c r="E575" s="2" t="s">
        <v>23</v>
      </c>
      <c r="F575" s="2" t="s">
        <v>23</v>
      </c>
      <c r="G575" s="3">
        <v>696</v>
      </c>
      <c r="H575" s="3">
        <v>0.2</v>
      </c>
      <c r="I575" s="3" t="s">
        <v>6</v>
      </c>
      <c r="J575" s="3" t="b">
        <v>0</v>
      </c>
      <c r="K575" s="4" t="s">
        <v>24</v>
      </c>
      <c r="L575" s="3" t="s">
        <v>24</v>
      </c>
      <c r="M575" s="3" t="e">
        <f t="shared" si="16"/>
        <v>#VALUE!</v>
      </c>
      <c r="N575" s="3">
        <f t="shared" si="17"/>
        <v>0</v>
      </c>
      <c r="O575" s="8"/>
    </row>
    <row r="576" spans="2:15">
      <c r="B576">
        <v>9000571</v>
      </c>
      <c r="C576" s="2">
        <v>160737</v>
      </c>
      <c r="D576" s="5">
        <v>2.2499999999999999E-2</v>
      </c>
      <c r="E576" s="2" t="s">
        <v>23</v>
      </c>
      <c r="F576" s="2" t="s">
        <v>23</v>
      </c>
      <c r="G576" s="3">
        <v>613</v>
      </c>
      <c r="H576" s="3">
        <v>0.42400000000000004</v>
      </c>
      <c r="I576" s="3" t="s">
        <v>6</v>
      </c>
      <c r="J576" s="3" t="b">
        <v>0</v>
      </c>
      <c r="K576" s="4" t="s">
        <v>24</v>
      </c>
      <c r="L576" s="3" t="s">
        <v>24</v>
      </c>
      <c r="M576" s="3" t="e">
        <f t="shared" si="16"/>
        <v>#VALUE!</v>
      </c>
      <c r="N576" s="3">
        <f t="shared" si="17"/>
        <v>0</v>
      </c>
      <c r="O576" s="8"/>
    </row>
    <row r="577" spans="2:15">
      <c r="B577">
        <v>9000572</v>
      </c>
      <c r="C577" s="2">
        <v>177197</v>
      </c>
      <c r="D577" s="5">
        <v>5.6800000000000003E-2</v>
      </c>
      <c r="E577" s="2" t="s">
        <v>23</v>
      </c>
      <c r="F577" s="2" t="s">
        <v>23</v>
      </c>
      <c r="G577" s="3">
        <v>678</v>
      </c>
      <c r="H577" s="3">
        <v>0.2</v>
      </c>
      <c r="I577" s="3" t="s">
        <v>6</v>
      </c>
      <c r="J577" s="3" t="b">
        <v>0</v>
      </c>
      <c r="K577" s="4" t="s">
        <v>24</v>
      </c>
      <c r="L577" s="3" t="s">
        <v>24</v>
      </c>
      <c r="M577" s="3" t="e">
        <f t="shared" si="16"/>
        <v>#VALUE!</v>
      </c>
      <c r="N577" s="3">
        <f t="shared" si="17"/>
        <v>0</v>
      </c>
      <c r="O577" s="8"/>
    </row>
    <row r="578" spans="2:15">
      <c r="B578">
        <v>9000573</v>
      </c>
      <c r="C578" s="2">
        <v>169977</v>
      </c>
      <c r="D578" s="5">
        <v>3.8100000000000002E-2</v>
      </c>
      <c r="E578" s="2" t="s">
        <v>23</v>
      </c>
      <c r="F578" s="2" t="s">
        <v>23</v>
      </c>
      <c r="G578" s="3">
        <v>669</v>
      </c>
      <c r="H578" s="3">
        <v>0.55999999999999994</v>
      </c>
      <c r="I578" s="3" t="s">
        <v>6</v>
      </c>
      <c r="J578" s="3" t="b">
        <v>0</v>
      </c>
      <c r="K578" s="4" t="s">
        <v>24</v>
      </c>
      <c r="L578" s="3" t="s">
        <v>24</v>
      </c>
      <c r="M578" s="3" t="e">
        <f t="shared" si="16"/>
        <v>#VALUE!</v>
      </c>
      <c r="N578" s="3">
        <f t="shared" si="17"/>
        <v>0</v>
      </c>
      <c r="O578" s="8"/>
    </row>
    <row r="579" spans="2:15">
      <c r="B579">
        <v>9000574</v>
      </c>
      <c r="C579" s="2">
        <v>190714</v>
      </c>
      <c r="D579" s="5">
        <v>4.5100000000000001E-2</v>
      </c>
      <c r="E579" s="2" t="s">
        <v>23</v>
      </c>
      <c r="F579" s="2" t="s">
        <v>23</v>
      </c>
      <c r="G579" s="3">
        <v>684</v>
      </c>
      <c r="H579" s="3">
        <v>0.31200000000000006</v>
      </c>
      <c r="I579" s="3" t="s">
        <v>6</v>
      </c>
      <c r="J579" s="3" t="b">
        <v>0</v>
      </c>
      <c r="K579" s="4" t="s">
        <v>24</v>
      </c>
      <c r="L579" s="3" t="s">
        <v>24</v>
      </c>
      <c r="M579" s="3" t="e">
        <f t="shared" si="16"/>
        <v>#VALUE!</v>
      </c>
      <c r="N579" s="3">
        <f t="shared" si="17"/>
        <v>0</v>
      </c>
      <c r="O579" s="8"/>
    </row>
    <row r="580" spans="2:15">
      <c r="B580">
        <v>9000575</v>
      </c>
      <c r="C580" s="2">
        <v>107604</v>
      </c>
      <c r="D580" s="5">
        <v>5.5500000000000001E-2</v>
      </c>
      <c r="E580" s="2" t="s">
        <v>23</v>
      </c>
      <c r="F580" s="2" t="s">
        <v>23</v>
      </c>
      <c r="G580" s="3">
        <v>709</v>
      </c>
      <c r="H580" s="3">
        <v>0.43200000000000005</v>
      </c>
      <c r="I580" s="3" t="s">
        <v>6</v>
      </c>
      <c r="J580" s="3" t="b">
        <v>0</v>
      </c>
      <c r="K580" s="4" t="s">
        <v>24</v>
      </c>
      <c r="L580" s="3" t="s">
        <v>24</v>
      </c>
      <c r="M580" s="3" t="e">
        <f t="shared" si="16"/>
        <v>#VALUE!</v>
      </c>
      <c r="N580" s="3">
        <f t="shared" si="17"/>
        <v>0</v>
      </c>
      <c r="O580" s="8"/>
    </row>
    <row r="581" spans="2:15">
      <c r="B581">
        <v>9000576</v>
      </c>
      <c r="C581" s="2">
        <v>30375</v>
      </c>
      <c r="D581" s="5">
        <v>4.4200000000000003E-2</v>
      </c>
      <c r="E581" s="2" t="s">
        <v>23</v>
      </c>
      <c r="F581" s="2" t="s">
        <v>23</v>
      </c>
      <c r="G581" s="3">
        <v>600</v>
      </c>
      <c r="H581" s="3">
        <v>0.59199999999999997</v>
      </c>
      <c r="I581" s="3" t="s">
        <v>6</v>
      </c>
      <c r="J581" s="3" t="b">
        <v>0</v>
      </c>
      <c r="K581" s="4" t="s">
        <v>24</v>
      </c>
      <c r="L581" s="3" t="s">
        <v>24</v>
      </c>
      <c r="M581" s="3" t="e">
        <f t="shared" si="16"/>
        <v>#VALUE!</v>
      </c>
      <c r="N581" s="3">
        <f t="shared" si="17"/>
        <v>0</v>
      </c>
      <c r="O581" s="8"/>
    </row>
    <row r="582" spans="2:15">
      <c r="B582">
        <v>9000577</v>
      </c>
      <c r="C582" s="2">
        <v>185624</v>
      </c>
      <c r="D582" s="5">
        <v>4.7300000000000002E-2</v>
      </c>
      <c r="E582" s="2" t="s">
        <v>23</v>
      </c>
      <c r="F582" s="2" t="s">
        <v>23</v>
      </c>
      <c r="G582" s="3">
        <v>749</v>
      </c>
      <c r="H582" s="3">
        <v>0.39200000000000002</v>
      </c>
      <c r="I582" s="3" t="s">
        <v>6</v>
      </c>
      <c r="J582" s="3" t="b">
        <v>0</v>
      </c>
      <c r="K582" s="4" t="s">
        <v>24</v>
      </c>
      <c r="L582" s="3" t="s">
        <v>24</v>
      </c>
      <c r="M582" s="3" t="e">
        <f t="shared" ref="M582:M645" si="18">IF(ISBLANK(J582), "", K582 / (1 + 0.12)^(L582/12))</f>
        <v>#VALUE!</v>
      </c>
      <c r="N582" s="3">
        <f t="shared" ref="N582:N645" si="19">IF(F582="defaulted", C582 * (1 - K582), 0)</f>
        <v>0</v>
      </c>
      <c r="O582" s="8"/>
    </row>
    <row r="583" spans="2:15">
      <c r="B583">
        <v>9000578</v>
      </c>
      <c r="C583" s="2">
        <v>126485</v>
      </c>
      <c r="D583" s="5">
        <v>2.53E-2</v>
      </c>
      <c r="E583" s="2" t="s">
        <v>23</v>
      </c>
      <c r="F583" s="2" t="s">
        <v>23</v>
      </c>
      <c r="G583" s="3">
        <v>750</v>
      </c>
      <c r="H583" s="3">
        <v>0.51200000000000001</v>
      </c>
      <c r="I583" s="3" t="s">
        <v>6</v>
      </c>
      <c r="J583" s="3" t="b">
        <v>0</v>
      </c>
      <c r="K583" s="4" t="s">
        <v>24</v>
      </c>
      <c r="L583" s="3" t="s">
        <v>24</v>
      </c>
      <c r="M583" s="3" t="e">
        <f t="shared" si="18"/>
        <v>#VALUE!</v>
      </c>
      <c r="N583" s="3">
        <f t="shared" si="19"/>
        <v>0</v>
      </c>
      <c r="O583" s="8"/>
    </row>
    <row r="584" spans="2:15">
      <c r="B584">
        <v>9000579</v>
      </c>
      <c r="C584" s="2">
        <v>66491</v>
      </c>
      <c r="D584" s="5">
        <v>5.3699999999999998E-2</v>
      </c>
      <c r="E584" s="2" t="s">
        <v>23</v>
      </c>
      <c r="F584" s="2" t="s">
        <v>23</v>
      </c>
      <c r="G584" s="3">
        <v>766</v>
      </c>
      <c r="H584" s="3">
        <v>0.7360000000000001</v>
      </c>
      <c r="I584" s="3" t="s">
        <v>6</v>
      </c>
      <c r="J584" s="3" t="b">
        <v>0</v>
      </c>
      <c r="K584" s="4" t="s">
        <v>24</v>
      </c>
      <c r="L584" s="3" t="s">
        <v>24</v>
      </c>
      <c r="M584" s="3" t="e">
        <f t="shared" si="18"/>
        <v>#VALUE!</v>
      </c>
      <c r="N584" s="3">
        <f t="shared" si="19"/>
        <v>0</v>
      </c>
      <c r="O584" s="8"/>
    </row>
    <row r="585" spans="2:15">
      <c r="B585">
        <v>9000580</v>
      </c>
      <c r="C585" s="2">
        <v>34346</v>
      </c>
      <c r="D585" s="5">
        <v>2.8899999999999999E-2</v>
      </c>
      <c r="E585" s="2" t="s">
        <v>23</v>
      </c>
      <c r="F585" s="2" t="s">
        <v>25</v>
      </c>
      <c r="G585" s="3">
        <v>694</v>
      </c>
      <c r="H585" s="3">
        <v>0.32999999999999996</v>
      </c>
      <c r="I585" s="3" t="s">
        <v>6</v>
      </c>
      <c r="J585" s="3" t="b">
        <v>0</v>
      </c>
      <c r="K585" s="4" t="s">
        <v>24</v>
      </c>
      <c r="L585" s="3" t="s">
        <v>24</v>
      </c>
      <c r="M585" s="3" t="e">
        <f t="shared" si="18"/>
        <v>#VALUE!</v>
      </c>
      <c r="N585" s="3">
        <f t="shared" si="19"/>
        <v>0</v>
      </c>
      <c r="O585" s="8"/>
    </row>
    <row r="586" spans="2:15">
      <c r="B586">
        <v>9000581</v>
      </c>
      <c r="C586" s="2">
        <v>188132</v>
      </c>
      <c r="D586" s="5">
        <v>2.6499999999999999E-2</v>
      </c>
      <c r="E586" s="2" t="s">
        <v>23</v>
      </c>
      <c r="F586" s="2" t="s">
        <v>23</v>
      </c>
      <c r="G586" s="3">
        <v>754</v>
      </c>
      <c r="H586" s="3">
        <v>0.2</v>
      </c>
      <c r="I586" s="3" t="s">
        <v>6</v>
      </c>
      <c r="J586" s="3" t="b">
        <v>0</v>
      </c>
      <c r="K586" s="4" t="s">
        <v>24</v>
      </c>
      <c r="L586" s="3" t="s">
        <v>24</v>
      </c>
      <c r="M586" s="3" t="e">
        <f t="shared" si="18"/>
        <v>#VALUE!</v>
      </c>
      <c r="N586" s="3">
        <f t="shared" si="19"/>
        <v>0</v>
      </c>
      <c r="O586" s="8"/>
    </row>
    <row r="587" spans="2:15">
      <c r="B587">
        <v>9000582</v>
      </c>
      <c r="C587" s="2">
        <v>135626</v>
      </c>
      <c r="D587" s="5">
        <v>4.8000000000000001E-2</v>
      </c>
      <c r="E587" s="2" t="s">
        <v>23</v>
      </c>
      <c r="F587" s="2" t="s">
        <v>23</v>
      </c>
      <c r="G587" s="3">
        <v>723</v>
      </c>
      <c r="H587" s="3">
        <v>0.57600000000000007</v>
      </c>
      <c r="I587" s="3" t="s">
        <v>6</v>
      </c>
      <c r="J587" s="3" t="b">
        <v>0</v>
      </c>
      <c r="K587" s="4" t="s">
        <v>24</v>
      </c>
      <c r="L587" s="3" t="s">
        <v>24</v>
      </c>
      <c r="M587" s="3" t="e">
        <f t="shared" si="18"/>
        <v>#VALUE!</v>
      </c>
      <c r="N587" s="3">
        <f t="shared" si="19"/>
        <v>0</v>
      </c>
      <c r="O587" s="8"/>
    </row>
    <row r="588" spans="2:15">
      <c r="B588">
        <v>9000583</v>
      </c>
      <c r="C588" s="2">
        <v>196694</v>
      </c>
      <c r="D588" s="5">
        <v>6.7000000000000004E-2</v>
      </c>
      <c r="E588" s="2" t="s">
        <v>23</v>
      </c>
      <c r="F588" s="2" t="s">
        <v>23</v>
      </c>
      <c r="G588" s="3">
        <v>722</v>
      </c>
      <c r="H588" s="3">
        <v>0.2</v>
      </c>
      <c r="I588" s="3" t="s">
        <v>6</v>
      </c>
      <c r="J588" s="3" t="b">
        <v>0</v>
      </c>
      <c r="K588" s="4" t="s">
        <v>24</v>
      </c>
      <c r="L588" s="3" t="s">
        <v>24</v>
      </c>
      <c r="M588" s="3" t="e">
        <f t="shared" si="18"/>
        <v>#VALUE!</v>
      </c>
      <c r="N588" s="3">
        <f t="shared" si="19"/>
        <v>0</v>
      </c>
      <c r="O588" s="8"/>
    </row>
    <row r="589" spans="2:15">
      <c r="B589">
        <v>9000584</v>
      </c>
      <c r="C589" s="2">
        <v>8298</v>
      </c>
      <c r="D589" s="5">
        <v>6.4100000000000004E-2</v>
      </c>
      <c r="E589" s="2" t="s">
        <v>23</v>
      </c>
      <c r="F589" s="2" t="s">
        <v>25</v>
      </c>
      <c r="G589" s="3">
        <v>708</v>
      </c>
      <c r="H589" s="3">
        <v>0.27</v>
      </c>
      <c r="I589" s="3" t="s">
        <v>6</v>
      </c>
      <c r="J589" s="3" t="b">
        <v>0</v>
      </c>
      <c r="K589" s="4" t="s">
        <v>24</v>
      </c>
      <c r="L589" s="3" t="s">
        <v>24</v>
      </c>
      <c r="M589" s="3" t="e">
        <f t="shared" si="18"/>
        <v>#VALUE!</v>
      </c>
      <c r="N589" s="3">
        <f t="shared" si="19"/>
        <v>0</v>
      </c>
      <c r="O589" s="8"/>
    </row>
    <row r="590" spans="2:15">
      <c r="B590">
        <v>9000585</v>
      </c>
      <c r="C590" s="2">
        <v>152918</v>
      </c>
      <c r="D590" s="5">
        <v>3.9100000000000003E-2</v>
      </c>
      <c r="E590" s="2" t="s">
        <v>23</v>
      </c>
      <c r="F590" s="2" t="s">
        <v>23</v>
      </c>
      <c r="G590" s="3">
        <v>653</v>
      </c>
      <c r="H590" s="3">
        <v>0.2</v>
      </c>
      <c r="I590" s="3" t="s">
        <v>6</v>
      </c>
      <c r="J590" s="3" t="b">
        <v>0</v>
      </c>
      <c r="K590" s="4" t="s">
        <v>24</v>
      </c>
      <c r="L590" s="3" t="s">
        <v>24</v>
      </c>
      <c r="M590" s="3" t="e">
        <f t="shared" si="18"/>
        <v>#VALUE!</v>
      </c>
      <c r="N590" s="3">
        <f t="shared" si="19"/>
        <v>0</v>
      </c>
      <c r="O590" s="8"/>
    </row>
    <row r="591" spans="2:15">
      <c r="B591">
        <v>9000586</v>
      </c>
      <c r="C591" s="2">
        <v>139265</v>
      </c>
      <c r="D591" s="5">
        <v>2.92E-2</v>
      </c>
      <c r="E591" s="2" t="s">
        <v>23</v>
      </c>
      <c r="F591" s="2" t="s">
        <v>23</v>
      </c>
      <c r="G591" s="3">
        <v>786</v>
      </c>
      <c r="H591" s="3">
        <v>0.2</v>
      </c>
      <c r="I591" s="3" t="s">
        <v>6</v>
      </c>
      <c r="J591" s="3" t="b">
        <v>0</v>
      </c>
      <c r="K591" s="4" t="s">
        <v>24</v>
      </c>
      <c r="L591" s="3" t="s">
        <v>24</v>
      </c>
      <c r="M591" s="3" t="e">
        <f t="shared" si="18"/>
        <v>#VALUE!</v>
      </c>
      <c r="N591" s="3">
        <f t="shared" si="19"/>
        <v>0</v>
      </c>
      <c r="O591" s="8"/>
    </row>
    <row r="592" spans="2:15">
      <c r="B592">
        <v>9000587</v>
      </c>
      <c r="C592" s="2">
        <v>70935</v>
      </c>
      <c r="D592" s="5">
        <v>6.4000000000000001E-2</v>
      </c>
      <c r="E592" s="2" t="s">
        <v>23</v>
      </c>
      <c r="F592" s="2" t="s">
        <v>23</v>
      </c>
      <c r="G592" s="3">
        <v>611</v>
      </c>
      <c r="H592" s="3">
        <v>0.20800000000000007</v>
      </c>
      <c r="I592" s="3" t="s">
        <v>6</v>
      </c>
      <c r="J592" s="3" t="b">
        <v>0</v>
      </c>
      <c r="K592" s="4" t="s">
        <v>24</v>
      </c>
      <c r="L592" s="3" t="s">
        <v>24</v>
      </c>
      <c r="M592" s="3" t="e">
        <f t="shared" si="18"/>
        <v>#VALUE!</v>
      </c>
      <c r="N592" s="3">
        <f t="shared" si="19"/>
        <v>0</v>
      </c>
      <c r="O592" s="8"/>
    </row>
    <row r="593" spans="2:15">
      <c r="B593">
        <v>9000588</v>
      </c>
      <c r="C593" s="2">
        <v>174013</v>
      </c>
      <c r="D593" s="5">
        <v>6.54E-2</v>
      </c>
      <c r="E593" s="2" t="s">
        <v>23</v>
      </c>
      <c r="F593" s="2" t="s">
        <v>23</v>
      </c>
      <c r="G593" s="3">
        <v>741</v>
      </c>
      <c r="H593" s="3">
        <v>0.58400000000000007</v>
      </c>
      <c r="I593" s="3" t="s">
        <v>6</v>
      </c>
      <c r="J593" s="3" t="b">
        <v>0</v>
      </c>
      <c r="K593" s="4" t="s">
        <v>24</v>
      </c>
      <c r="L593" s="3" t="s">
        <v>24</v>
      </c>
      <c r="M593" s="3" t="e">
        <f t="shared" si="18"/>
        <v>#VALUE!</v>
      </c>
      <c r="N593" s="3">
        <f t="shared" si="19"/>
        <v>0</v>
      </c>
      <c r="O593" s="8"/>
    </row>
    <row r="594" spans="2:15">
      <c r="B594">
        <v>9000589</v>
      </c>
      <c r="C594" s="2">
        <v>115824</v>
      </c>
      <c r="D594" s="5">
        <v>4.9200000000000001E-2</v>
      </c>
      <c r="E594" s="2" t="s">
        <v>23</v>
      </c>
      <c r="F594" s="2" t="s">
        <v>23</v>
      </c>
      <c r="G594" s="3">
        <v>799</v>
      </c>
      <c r="H594" s="3">
        <v>0.68800000000000006</v>
      </c>
      <c r="I594" s="3" t="s">
        <v>6</v>
      </c>
      <c r="J594" s="3" t="b">
        <v>0</v>
      </c>
      <c r="K594" s="4" t="s">
        <v>24</v>
      </c>
      <c r="L594" s="3" t="s">
        <v>24</v>
      </c>
      <c r="M594" s="3" t="e">
        <f t="shared" si="18"/>
        <v>#VALUE!</v>
      </c>
      <c r="N594" s="3">
        <f t="shared" si="19"/>
        <v>0</v>
      </c>
      <c r="O594" s="8"/>
    </row>
    <row r="595" spans="2:15">
      <c r="B595">
        <v>9000590</v>
      </c>
      <c r="C595" s="2">
        <v>21606</v>
      </c>
      <c r="D595" s="5">
        <v>2.8799999999999999E-2</v>
      </c>
      <c r="E595" s="2" t="s">
        <v>23</v>
      </c>
      <c r="F595" s="2" t="s">
        <v>23</v>
      </c>
      <c r="G595" s="3">
        <v>620</v>
      </c>
      <c r="H595" s="3">
        <v>0.2</v>
      </c>
      <c r="I595" s="3" t="s">
        <v>6</v>
      </c>
      <c r="J595" s="3" t="b">
        <v>0</v>
      </c>
      <c r="K595" s="4" t="s">
        <v>24</v>
      </c>
      <c r="L595" s="3" t="s">
        <v>24</v>
      </c>
      <c r="M595" s="3" t="e">
        <f t="shared" si="18"/>
        <v>#VALUE!</v>
      </c>
      <c r="N595" s="3">
        <f t="shared" si="19"/>
        <v>0</v>
      </c>
      <c r="O595" s="8"/>
    </row>
    <row r="596" spans="2:15">
      <c r="B596">
        <v>9000591</v>
      </c>
      <c r="C596" s="2">
        <v>43191</v>
      </c>
      <c r="D596" s="5">
        <v>5.9400000000000001E-2</v>
      </c>
      <c r="E596" s="2" t="s">
        <v>23</v>
      </c>
      <c r="F596" s="2" t="s">
        <v>23</v>
      </c>
      <c r="G596" s="3">
        <v>751</v>
      </c>
      <c r="H596" s="3">
        <v>0.3680000000000001</v>
      </c>
      <c r="I596" s="3" t="s">
        <v>6</v>
      </c>
      <c r="J596" s="3" t="b">
        <v>0</v>
      </c>
      <c r="K596" s="4" t="s">
        <v>24</v>
      </c>
      <c r="L596" s="3" t="s">
        <v>24</v>
      </c>
      <c r="M596" s="3" t="e">
        <f t="shared" si="18"/>
        <v>#VALUE!</v>
      </c>
      <c r="N596" s="3">
        <f t="shared" si="19"/>
        <v>0</v>
      </c>
      <c r="O596" s="8"/>
    </row>
    <row r="597" spans="2:15">
      <c r="B597">
        <v>9000592</v>
      </c>
      <c r="C597" s="2">
        <v>123551</v>
      </c>
      <c r="D597" s="5">
        <v>2.35E-2</v>
      </c>
      <c r="E597" s="2" t="s">
        <v>23</v>
      </c>
      <c r="F597" s="2" t="s">
        <v>23</v>
      </c>
      <c r="G597" s="3">
        <v>752</v>
      </c>
      <c r="H597" s="3">
        <v>0.37600000000000011</v>
      </c>
      <c r="I597" s="3" t="s">
        <v>6</v>
      </c>
      <c r="J597" s="3" t="b">
        <v>0</v>
      </c>
      <c r="K597" s="4" t="s">
        <v>24</v>
      </c>
      <c r="L597" s="3" t="s">
        <v>24</v>
      </c>
      <c r="M597" s="3" t="e">
        <f t="shared" si="18"/>
        <v>#VALUE!</v>
      </c>
      <c r="N597" s="3">
        <f t="shared" si="19"/>
        <v>0</v>
      </c>
      <c r="O597" s="8"/>
    </row>
    <row r="598" spans="2:15">
      <c r="B598">
        <v>9000593</v>
      </c>
      <c r="C598" s="2">
        <v>98183</v>
      </c>
      <c r="D598" s="5">
        <v>6.5199999999999994E-2</v>
      </c>
      <c r="E598" s="2" t="s">
        <v>23</v>
      </c>
      <c r="F598" s="2" t="s">
        <v>23</v>
      </c>
      <c r="G598" s="3">
        <v>752</v>
      </c>
      <c r="H598" s="3">
        <v>0.55999999999999994</v>
      </c>
      <c r="I598" s="3" t="s">
        <v>6</v>
      </c>
      <c r="J598" s="3" t="b">
        <v>0</v>
      </c>
      <c r="K598" s="4" t="s">
        <v>24</v>
      </c>
      <c r="L598" s="3" t="s">
        <v>24</v>
      </c>
      <c r="M598" s="3" t="e">
        <f t="shared" si="18"/>
        <v>#VALUE!</v>
      </c>
      <c r="N598" s="3">
        <f t="shared" si="19"/>
        <v>0</v>
      </c>
      <c r="O598" s="8"/>
    </row>
    <row r="599" spans="2:15">
      <c r="B599">
        <v>9000594</v>
      </c>
      <c r="C599" s="2">
        <v>146918</v>
      </c>
      <c r="D599" s="5">
        <v>2.9899999999999999E-2</v>
      </c>
      <c r="E599" s="2" t="s">
        <v>23</v>
      </c>
      <c r="F599" s="2" t="s">
        <v>23</v>
      </c>
      <c r="G599" s="3">
        <v>680</v>
      </c>
      <c r="H599" s="3">
        <v>0.2</v>
      </c>
      <c r="I599" s="3" t="s">
        <v>6</v>
      </c>
      <c r="J599" s="3" t="b">
        <v>0</v>
      </c>
      <c r="K599" s="4" t="s">
        <v>24</v>
      </c>
      <c r="L599" s="3" t="s">
        <v>24</v>
      </c>
      <c r="M599" s="3" t="e">
        <f t="shared" si="18"/>
        <v>#VALUE!</v>
      </c>
      <c r="N599" s="3">
        <f t="shared" si="19"/>
        <v>0</v>
      </c>
      <c r="O599" s="8"/>
    </row>
    <row r="600" spans="2:15">
      <c r="B600">
        <v>9000595</v>
      </c>
      <c r="C600" s="2">
        <v>57196</v>
      </c>
      <c r="D600" s="5">
        <v>2.86E-2</v>
      </c>
      <c r="E600" s="2" t="s">
        <v>23</v>
      </c>
      <c r="F600" s="2" t="s">
        <v>23</v>
      </c>
      <c r="G600" s="3">
        <v>791</v>
      </c>
      <c r="H600" s="3">
        <v>0.2</v>
      </c>
      <c r="I600" s="3" t="s">
        <v>6</v>
      </c>
      <c r="J600" s="3" t="b">
        <v>0</v>
      </c>
      <c r="K600" s="4" t="s">
        <v>24</v>
      </c>
      <c r="L600" s="3" t="s">
        <v>24</v>
      </c>
      <c r="M600" s="3" t="e">
        <f t="shared" si="18"/>
        <v>#VALUE!</v>
      </c>
      <c r="N600" s="3">
        <f t="shared" si="19"/>
        <v>0</v>
      </c>
      <c r="O600" s="8"/>
    </row>
    <row r="601" spans="2:15">
      <c r="B601">
        <v>9000596</v>
      </c>
      <c r="C601" s="2">
        <v>195239</v>
      </c>
      <c r="D601" s="5">
        <v>5.1499999999999997E-2</v>
      </c>
      <c r="E601" s="2" t="s">
        <v>23</v>
      </c>
      <c r="F601" s="2" t="s">
        <v>23</v>
      </c>
      <c r="G601" s="3">
        <v>773</v>
      </c>
      <c r="H601" s="3">
        <v>0.2</v>
      </c>
      <c r="I601" s="3" t="s">
        <v>6</v>
      </c>
      <c r="J601" s="3" t="b">
        <v>0</v>
      </c>
      <c r="K601" s="4" t="s">
        <v>24</v>
      </c>
      <c r="L601" s="3" t="s">
        <v>24</v>
      </c>
      <c r="M601" s="3" t="e">
        <f t="shared" si="18"/>
        <v>#VALUE!</v>
      </c>
      <c r="N601" s="3">
        <f t="shared" si="19"/>
        <v>0</v>
      </c>
      <c r="O601" s="8"/>
    </row>
    <row r="602" spans="2:15">
      <c r="B602">
        <v>9000597</v>
      </c>
      <c r="C602" s="2">
        <v>120813</v>
      </c>
      <c r="D602" s="5">
        <v>5.9400000000000001E-2</v>
      </c>
      <c r="E602" s="2" t="s">
        <v>23</v>
      </c>
      <c r="F602" s="2" t="s">
        <v>23</v>
      </c>
      <c r="G602" s="3">
        <v>768</v>
      </c>
      <c r="H602" s="3">
        <v>0.43999999999999995</v>
      </c>
      <c r="I602" s="3" t="s">
        <v>6</v>
      </c>
      <c r="J602" s="3" t="b">
        <v>0</v>
      </c>
      <c r="K602" s="4" t="s">
        <v>24</v>
      </c>
      <c r="L602" s="3" t="s">
        <v>24</v>
      </c>
      <c r="M602" s="3" t="e">
        <f t="shared" si="18"/>
        <v>#VALUE!</v>
      </c>
      <c r="N602" s="3">
        <f t="shared" si="19"/>
        <v>0</v>
      </c>
      <c r="O602" s="8"/>
    </row>
    <row r="603" spans="2:15">
      <c r="B603">
        <v>9000598</v>
      </c>
      <c r="C603" s="2">
        <v>31061</v>
      </c>
      <c r="D603" s="5">
        <v>3.4799999999999998E-2</v>
      </c>
      <c r="E603" s="2" t="s">
        <v>23</v>
      </c>
      <c r="F603" s="2" t="s">
        <v>23</v>
      </c>
      <c r="G603" s="3">
        <v>639</v>
      </c>
      <c r="H603" s="3">
        <v>0.2</v>
      </c>
      <c r="I603" s="3" t="s">
        <v>6</v>
      </c>
      <c r="J603" s="3" t="b">
        <v>0</v>
      </c>
      <c r="K603" s="4" t="s">
        <v>24</v>
      </c>
      <c r="L603" s="3" t="s">
        <v>24</v>
      </c>
      <c r="M603" s="3" t="e">
        <f t="shared" si="18"/>
        <v>#VALUE!</v>
      </c>
      <c r="N603" s="3">
        <f t="shared" si="19"/>
        <v>0</v>
      </c>
      <c r="O603" s="8"/>
    </row>
    <row r="604" spans="2:15">
      <c r="B604">
        <v>9000599</v>
      </c>
      <c r="C604" s="2">
        <v>73591</v>
      </c>
      <c r="D604" s="5">
        <v>6.8500000000000005E-2</v>
      </c>
      <c r="E604" s="2" t="s">
        <v>23</v>
      </c>
      <c r="F604" s="2" t="s">
        <v>23</v>
      </c>
      <c r="G604" s="3">
        <v>765</v>
      </c>
      <c r="H604" s="3">
        <v>0.70400000000000007</v>
      </c>
      <c r="I604" s="3" t="s">
        <v>6</v>
      </c>
      <c r="J604" s="3" t="b">
        <v>0</v>
      </c>
      <c r="K604" s="4" t="s">
        <v>24</v>
      </c>
      <c r="L604" s="3" t="s">
        <v>24</v>
      </c>
      <c r="M604" s="3" t="e">
        <f t="shared" si="18"/>
        <v>#VALUE!</v>
      </c>
      <c r="N604" s="3">
        <f t="shared" si="19"/>
        <v>0</v>
      </c>
      <c r="O604" s="8"/>
    </row>
    <row r="605" spans="2:15">
      <c r="B605">
        <v>9000600</v>
      </c>
      <c r="C605" s="2">
        <v>30087</v>
      </c>
      <c r="D605" s="5">
        <v>2.75E-2</v>
      </c>
      <c r="E605" s="2" t="s">
        <v>23</v>
      </c>
      <c r="F605" s="2" t="s">
        <v>23</v>
      </c>
      <c r="G605" s="3">
        <v>643</v>
      </c>
      <c r="H605" s="3">
        <v>0.42400000000000004</v>
      </c>
      <c r="I605" s="3" t="s">
        <v>6</v>
      </c>
      <c r="J605" s="3" t="b">
        <v>0</v>
      </c>
      <c r="K605" s="4" t="s">
        <v>24</v>
      </c>
      <c r="L605" s="3" t="s">
        <v>24</v>
      </c>
      <c r="M605" s="3" t="e">
        <f t="shared" si="18"/>
        <v>#VALUE!</v>
      </c>
      <c r="N605" s="3">
        <f t="shared" si="19"/>
        <v>0</v>
      </c>
      <c r="O605" s="8"/>
    </row>
    <row r="606" spans="2:15">
      <c r="B606">
        <v>9000601</v>
      </c>
      <c r="C606" s="2">
        <v>93844</v>
      </c>
      <c r="D606" s="5">
        <v>4.8399999999999999E-2</v>
      </c>
      <c r="E606" s="2" t="s">
        <v>23</v>
      </c>
      <c r="F606" s="2" t="s">
        <v>23</v>
      </c>
      <c r="G606" s="3">
        <v>735</v>
      </c>
      <c r="H606" s="3">
        <v>0.47199999999999998</v>
      </c>
      <c r="I606" s="3" t="s">
        <v>6</v>
      </c>
      <c r="J606" s="3" t="b">
        <v>0</v>
      </c>
      <c r="K606" s="4" t="s">
        <v>24</v>
      </c>
      <c r="L606" s="3" t="s">
        <v>24</v>
      </c>
      <c r="M606" s="3" t="e">
        <f t="shared" si="18"/>
        <v>#VALUE!</v>
      </c>
      <c r="N606" s="3">
        <f t="shared" si="19"/>
        <v>0</v>
      </c>
      <c r="O606" s="8"/>
    </row>
    <row r="607" spans="2:15">
      <c r="B607">
        <v>9000602</v>
      </c>
      <c r="C607" s="2">
        <v>66687</v>
      </c>
      <c r="D607" s="5">
        <v>6.3899999999999998E-2</v>
      </c>
      <c r="E607" s="2" t="s">
        <v>23</v>
      </c>
      <c r="F607" s="2" t="s">
        <v>23</v>
      </c>
      <c r="G607" s="3">
        <v>631</v>
      </c>
      <c r="H607" s="3">
        <v>0.57600000000000007</v>
      </c>
      <c r="I607" s="3" t="s">
        <v>6</v>
      </c>
      <c r="J607" s="3" t="b">
        <v>0</v>
      </c>
      <c r="K607" s="4" t="s">
        <v>24</v>
      </c>
      <c r="L607" s="3" t="s">
        <v>24</v>
      </c>
      <c r="M607" s="3" t="e">
        <f t="shared" si="18"/>
        <v>#VALUE!</v>
      </c>
      <c r="N607" s="3">
        <f t="shared" si="19"/>
        <v>0</v>
      </c>
      <c r="O607" s="8"/>
    </row>
    <row r="608" spans="2:15">
      <c r="B608">
        <v>9000603</v>
      </c>
      <c r="C608" s="2">
        <v>33280</v>
      </c>
      <c r="D608" s="5">
        <v>6.7599999999999993E-2</v>
      </c>
      <c r="E608" s="2" t="s">
        <v>23</v>
      </c>
      <c r="F608" s="2" t="s">
        <v>23</v>
      </c>
      <c r="G608" s="3">
        <v>768</v>
      </c>
      <c r="H608" s="3">
        <v>0.79999999999999993</v>
      </c>
      <c r="I608" s="3" t="s">
        <v>6</v>
      </c>
      <c r="J608" s="3" t="b">
        <v>0</v>
      </c>
      <c r="K608" s="4" t="s">
        <v>24</v>
      </c>
      <c r="L608" s="3" t="s">
        <v>24</v>
      </c>
      <c r="M608" s="3" t="e">
        <f t="shared" si="18"/>
        <v>#VALUE!</v>
      </c>
      <c r="N608" s="3">
        <f t="shared" si="19"/>
        <v>0</v>
      </c>
      <c r="O608" s="8"/>
    </row>
    <row r="609" spans="2:15">
      <c r="B609">
        <v>9000604</v>
      </c>
      <c r="C609" s="2">
        <v>95580</v>
      </c>
      <c r="D609" s="5">
        <v>4.3299999999999998E-2</v>
      </c>
      <c r="E609" s="2" t="s">
        <v>23</v>
      </c>
      <c r="F609" s="2" t="s">
        <v>23</v>
      </c>
      <c r="G609" s="3">
        <v>783</v>
      </c>
      <c r="H609" s="3">
        <v>0.2</v>
      </c>
      <c r="I609" s="3" t="s">
        <v>6</v>
      </c>
      <c r="J609" s="3" t="b">
        <v>0</v>
      </c>
      <c r="K609" s="4" t="s">
        <v>24</v>
      </c>
      <c r="L609" s="3" t="s">
        <v>24</v>
      </c>
      <c r="M609" s="3" t="e">
        <f t="shared" si="18"/>
        <v>#VALUE!</v>
      </c>
      <c r="N609" s="3">
        <f t="shared" si="19"/>
        <v>0</v>
      </c>
      <c r="O609" s="8"/>
    </row>
    <row r="610" spans="2:15">
      <c r="B610">
        <v>9000605</v>
      </c>
      <c r="C610" s="2">
        <v>180106</v>
      </c>
      <c r="D610" s="5">
        <v>4.4900000000000002E-2</v>
      </c>
      <c r="E610" s="2" t="s">
        <v>23</v>
      </c>
      <c r="F610" s="2" t="s">
        <v>23</v>
      </c>
      <c r="G610" s="3">
        <v>676</v>
      </c>
      <c r="H610" s="3">
        <v>0.7360000000000001</v>
      </c>
      <c r="I610" s="3" t="s">
        <v>6</v>
      </c>
      <c r="J610" s="3" t="b">
        <v>0</v>
      </c>
      <c r="K610" s="4" t="s">
        <v>24</v>
      </c>
      <c r="L610" s="3" t="s">
        <v>24</v>
      </c>
      <c r="M610" s="3" t="e">
        <f t="shared" si="18"/>
        <v>#VALUE!</v>
      </c>
      <c r="N610" s="3">
        <f t="shared" si="19"/>
        <v>0</v>
      </c>
      <c r="O610" s="8"/>
    </row>
    <row r="611" spans="2:15">
      <c r="B611">
        <v>9000606</v>
      </c>
      <c r="C611" s="2">
        <v>109873</v>
      </c>
      <c r="D611" s="5">
        <v>6.4399999999999999E-2</v>
      </c>
      <c r="E611" s="2" t="s">
        <v>23</v>
      </c>
      <c r="F611" s="2" t="s">
        <v>23</v>
      </c>
      <c r="G611" s="3">
        <v>672</v>
      </c>
      <c r="H611" s="3">
        <v>0.22400000000000009</v>
      </c>
      <c r="I611" s="3" t="s">
        <v>6</v>
      </c>
      <c r="J611" s="3" t="b">
        <v>0</v>
      </c>
      <c r="K611" s="4" t="s">
        <v>24</v>
      </c>
      <c r="L611" s="3" t="s">
        <v>24</v>
      </c>
      <c r="M611" s="3" t="e">
        <f t="shared" si="18"/>
        <v>#VALUE!</v>
      </c>
      <c r="N611" s="3">
        <f t="shared" si="19"/>
        <v>0</v>
      </c>
      <c r="O611" s="8"/>
    </row>
    <row r="612" spans="2:15">
      <c r="B612">
        <v>9000607</v>
      </c>
      <c r="C612" s="2">
        <v>89514</v>
      </c>
      <c r="D612" s="5">
        <v>3.1399999999999997E-2</v>
      </c>
      <c r="E612" s="2" t="s">
        <v>23</v>
      </c>
      <c r="F612" s="2" t="s">
        <v>23</v>
      </c>
      <c r="G612" s="3">
        <v>690</v>
      </c>
      <c r="H612" s="3">
        <v>0.44800000000000006</v>
      </c>
      <c r="I612" s="3" t="s">
        <v>6</v>
      </c>
      <c r="J612" s="3" t="b">
        <v>0</v>
      </c>
      <c r="K612" s="4" t="s">
        <v>24</v>
      </c>
      <c r="L612" s="3" t="s">
        <v>24</v>
      </c>
      <c r="M612" s="3" t="e">
        <f t="shared" si="18"/>
        <v>#VALUE!</v>
      </c>
      <c r="N612" s="3">
        <f t="shared" si="19"/>
        <v>0</v>
      </c>
      <c r="O612" s="8"/>
    </row>
    <row r="613" spans="2:15">
      <c r="B613">
        <v>9000608</v>
      </c>
      <c r="C613" s="2">
        <v>137646</v>
      </c>
      <c r="D613" s="5">
        <v>6.8699999999999997E-2</v>
      </c>
      <c r="E613" s="2" t="s">
        <v>23</v>
      </c>
      <c r="F613" s="2" t="s">
        <v>27</v>
      </c>
      <c r="G613" s="3">
        <v>612.80000000000007</v>
      </c>
      <c r="H613" s="3">
        <v>1.0499999999999998</v>
      </c>
      <c r="I613" s="3" t="s">
        <v>6</v>
      </c>
      <c r="J613" s="3" t="s">
        <v>24</v>
      </c>
      <c r="K613" s="4">
        <v>0.18</v>
      </c>
      <c r="L613" s="3">
        <v>3</v>
      </c>
      <c r="M613" s="3">
        <f t="shared" si="18"/>
        <v>0.17497177576325676</v>
      </c>
      <c r="N613" s="3">
        <f t="shared" si="19"/>
        <v>112869.72000000002</v>
      </c>
      <c r="O613" s="8"/>
    </row>
    <row r="614" spans="2:15">
      <c r="B614">
        <v>9000609</v>
      </c>
      <c r="C614" s="2">
        <v>40242</v>
      </c>
      <c r="D614" s="5">
        <v>2.7699999999999999E-2</v>
      </c>
      <c r="E614" s="2" t="s">
        <v>23</v>
      </c>
      <c r="F614" s="2" t="s">
        <v>23</v>
      </c>
      <c r="G614" s="3">
        <v>613</v>
      </c>
      <c r="H614" s="3">
        <v>0.2</v>
      </c>
      <c r="I614" s="3" t="s">
        <v>6</v>
      </c>
      <c r="J614" s="3" t="b">
        <v>0</v>
      </c>
      <c r="K614" s="4" t="s">
        <v>24</v>
      </c>
      <c r="L614" s="3" t="s">
        <v>24</v>
      </c>
      <c r="M614" s="3" t="e">
        <f t="shared" si="18"/>
        <v>#VALUE!</v>
      </c>
      <c r="N614" s="3">
        <f t="shared" si="19"/>
        <v>0</v>
      </c>
      <c r="O614" s="8"/>
    </row>
    <row r="615" spans="2:15">
      <c r="B615">
        <v>9000610</v>
      </c>
      <c r="C615" s="2">
        <v>167977</v>
      </c>
      <c r="D615" s="5">
        <v>4.5600000000000002E-2</v>
      </c>
      <c r="E615" s="2" t="s">
        <v>23</v>
      </c>
      <c r="F615" s="2" t="s">
        <v>23</v>
      </c>
      <c r="G615" s="3">
        <v>718</v>
      </c>
      <c r="H615" s="3">
        <v>0.6</v>
      </c>
      <c r="I615" s="3" t="s">
        <v>6</v>
      </c>
      <c r="J615" s="3" t="b">
        <v>0</v>
      </c>
      <c r="K615" s="4" t="s">
        <v>24</v>
      </c>
      <c r="L615" s="3" t="s">
        <v>24</v>
      </c>
      <c r="M615" s="3" t="e">
        <f t="shared" si="18"/>
        <v>#VALUE!</v>
      </c>
      <c r="N615" s="3">
        <f t="shared" si="19"/>
        <v>0</v>
      </c>
      <c r="O615" s="8"/>
    </row>
    <row r="616" spans="2:15">
      <c r="B616">
        <v>9000611</v>
      </c>
      <c r="C616" s="2">
        <v>171022</v>
      </c>
      <c r="D616" s="5">
        <v>4.5400000000000003E-2</v>
      </c>
      <c r="E616" s="2" t="s">
        <v>23</v>
      </c>
      <c r="F616" s="2" t="s">
        <v>23</v>
      </c>
      <c r="G616" s="3">
        <v>798</v>
      </c>
      <c r="H616" s="3">
        <v>0.23199999999999998</v>
      </c>
      <c r="I616" s="3" t="s">
        <v>6</v>
      </c>
      <c r="J616" s="3" t="b">
        <v>0</v>
      </c>
      <c r="K616" s="4" t="s">
        <v>24</v>
      </c>
      <c r="L616" s="3" t="s">
        <v>24</v>
      </c>
      <c r="M616" s="3" t="e">
        <f t="shared" si="18"/>
        <v>#VALUE!</v>
      </c>
      <c r="N616" s="3">
        <f t="shared" si="19"/>
        <v>0</v>
      </c>
      <c r="O616" s="8"/>
    </row>
    <row r="617" spans="2:15">
      <c r="B617">
        <v>9000612</v>
      </c>
      <c r="C617" s="2">
        <v>83468</v>
      </c>
      <c r="D617" s="5">
        <v>5.8700000000000002E-2</v>
      </c>
      <c r="E617" s="2" t="s">
        <v>23</v>
      </c>
      <c r="F617" s="2" t="s">
        <v>23</v>
      </c>
      <c r="G617" s="3">
        <v>733</v>
      </c>
      <c r="H617" s="3">
        <v>0.4880000000000001</v>
      </c>
      <c r="I617" s="3" t="s">
        <v>6</v>
      </c>
      <c r="J617" s="3" t="b">
        <v>0</v>
      </c>
      <c r="K617" s="4" t="s">
        <v>24</v>
      </c>
      <c r="L617" s="3" t="s">
        <v>24</v>
      </c>
      <c r="M617" s="3" t="e">
        <f t="shared" si="18"/>
        <v>#VALUE!</v>
      </c>
      <c r="N617" s="3">
        <f t="shared" si="19"/>
        <v>0</v>
      </c>
      <c r="O617" s="8"/>
    </row>
    <row r="618" spans="2:15">
      <c r="B618">
        <v>9000613</v>
      </c>
      <c r="C618" s="2">
        <v>72227</v>
      </c>
      <c r="D618" s="5">
        <v>6.0199999999999997E-2</v>
      </c>
      <c r="E618" s="2" t="s">
        <v>23</v>
      </c>
      <c r="F618" s="2" t="s">
        <v>23</v>
      </c>
      <c r="G618" s="3">
        <v>642</v>
      </c>
      <c r="H618" s="3">
        <v>0.61599999999999999</v>
      </c>
      <c r="I618" s="3" t="s">
        <v>6</v>
      </c>
      <c r="J618" s="3" t="b">
        <v>0</v>
      </c>
      <c r="K618" s="4" t="s">
        <v>24</v>
      </c>
      <c r="L618" s="3" t="s">
        <v>24</v>
      </c>
      <c r="M618" s="3" t="e">
        <f t="shared" si="18"/>
        <v>#VALUE!</v>
      </c>
      <c r="N618" s="3">
        <f t="shared" si="19"/>
        <v>0</v>
      </c>
      <c r="O618" s="8"/>
    </row>
    <row r="619" spans="2:15">
      <c r="B619">
        <v>9000614</v>
      </c>
      <c r="C619" s="2">
        <v>181263</v>
      </c>
      <c r="D619" s="5">
        <v>2.3E-2</v>
      </c>
      <c r="E619" s="2" t="s">
        <v>23</v>
      </c>
      <c r="F619" s="2" t="s">
        <v>23</v>
      </c>
      <c r="G619" s="3">
        <v>671</v>
      </c>
      <c r="H619" s="3">
        <v>0.2</v>
      </c>
      <c r="I619" s="3" t="s">
        <v>6</v>
      </c>
      <c r="J619" s="3" t="b">
        <v>0</v>
      </c>
      <c r="K619" s="4" t="s">
        <v>24</v>
      </c>
      <c r="L619" s="3" t="s">
        <v>24</v>
      </c>
      <c r="M619" s="3" t="e">
        <f t="shared" si="18"/>
        <v>#VALUE!</v>
      </c>
      <c r="N619" s="3">
        <f t="shared" si="19"/>
        <v>0</v>
      </c>
      <c r="O619" s="8"/>
    </row>
    <row r="620" spans="2:15">
      <c r="B620">
        <v>9000615</v>
      </c>
      <c r="C620" s="2">
        <v>87217</v>
      </c>
      <c r="D620" s="5">
        <v>2.46E-2</v>
      </c>
      <c r="E620" s="2" t="s">
        <v>23</v>
      </c>
      <c r="F620" s="2" t="s">
        <v>23</v>
      </c>
      <c r="G620" s="3">
        <v>687</v>
      </c>
      <c r="H620" s="3">
        <v>0.37600000000000011</v>
      </c>
      <c r="I620" s="3" t="s">
        <v>6</v>
      </c>
      <c r="J620" s="3" t="b">
        <v>0</v>
      </c>
      <c r="K620" s="4" t="s">
        <v>24</v>
      </c>
      <c r="L620" s="3" t="s">
        <v>24</v>
      </c>
      <c r="M620" s="3" t="e">
        <f t="shared" si="18"/>
        <v>#VALUE!</v>
      </c>
      <c r="N620" s="3">
        <f t="shared" si="19"/>
        <v>0</v>
      </c>
      <c r="O620" s="8"/>
    </row>
    <row r="621" spans="2:15">
      <c r="B621">
        <v>9000616</v>
      </c>
      <c r="C621" s="2">
        <v>127118</v>
      </c>
      <c r="D621" s="5">
        <v>5.6300000000000003E-2</v>
      </c>
      <c r="E621" s="2" t="s">
        <v>23</v>
      </c>
      <c r="F621" s="2" t="s">
        <v>23</v>
      </c>
      <c r="G621" s="3">
        <v>783</v>
      </c>
      <c r="H621" s="3">
        <v>0.48</v>
      </c>
      <c r="I621" s="3" t="s">
        <v>6</v>
      </c>
      <c r="J621" s="3" t="b">
        <v>0</v>
      </c>
      <c r="K621" s="4" t="s">
        <v>24</v>
      </c>
      <c r="L621" s="3" t="s">
        <v>24</v>
      </c>
      <c r="M621" s="3" t="e">
        <f t="shared" si="18"/>
        <v>#VALUE!</v>
      </c>
      <c r="N621" s="3">
        <f t="shared" si="19"/>
        <v>0</v>
      </c>
      <c r="O621" s="8"/>
    </row>
    <row r="622" spans="2:15">
      <c r="B622">
        <v>9000617</v>
      </c>
      <c r="C622" s="2">
        <v>70937</v>
      </c>
      <c r="D622" s="5">
        <v>2.6599999999999999E-2</v>
      </c>
      <c r="E622" s="2" t="s">
        <v>23</v>
      </c>
      <c r="F622" s="2" t="s">
        <v>23</v>
      </c>
      <c r="G622" s="3">
        <v>733</v>
      </c>
      <c r="H622" s="3">
        <v>0.69600000000000006</v>
      </c>
      <c r="I622" s="3" t="s">
        <v>6</v>
      </c>
      <c r="J622" s="3" t="b">
        <v>0</v>
      </c>
      <c r="K622" s="4" t="s">
        <v>24</v>
      </c>
      <c r="L622" s="3" t="s">
        <v>24</v>
      </c>
      <c r="M622" s="3" t="e">
        <f t="shared" si="18"/>
        <v>#VALUE!</v>
      </c>
      <c r="N622" s="3">
        <f t="shared" si="19"/>
        <v>0</v>
      </c>
      <c r="O622" s="8"/>
    </row>
    <row r="623" spans="2:15">
      <c r="B623">
        <v>9000618</v>
      </c>
      <c r="C623" s="2">
        <v>177928</v>
      </c>
      <c r="D623" s="5">
        <v>2.01E-2</v>
      </c>
      <c r="E623" s="2" t="s">
        <v>23</v>
      </c>
      <c r="F623" s="2" t="s">
        <v>23</v>
      </c>
      <c r="G623" s="3">
        <v>721</v>
      </c>
      <c r="H623" s="3">
        <v>0.64800000000000002</v>
      </c>
      <c r="I623" s="3" t="s">
        <v>6</v>
      </c>
      <c r="J623" s="3" t="b">
        <v>0</v>
      </c>
      <c r="K623" s="4" t="s">
        <v>24</v>
      </c>
      <c r="L623" s="3" t="s">
        <v>24</v>
      </c>
      <c r="M623" s="3" t="e">
        <f t="shared" si="18"/>
        <v>#VALUE!</v>
      </c>
      <c r="N623" s="3">
        <f t="shared" si="19"/>
        <v>0</v>
      </c>
      <c r="O623" s="8"/>
    </row>
    <row r="624" spans="2:15">
      <c r="B624">
        <v>9000619</v>
      </c>
      <c r="C624" s="2">
        <v>92512</v>
      </c>
      <c r="D624" s="5">
        <v>4.8399999999999999E-2</v>
      </c>
      <c r="E624" s="2" t="s">
        <v>23</v>
      </c>
      <c r="F624" s="2" t="s">
        <v>23</v>
      </c>
      <c r="G624" s="3">
        <v>623</v>
      </c>
      <c r="H624" s="3">
        <v>0.32799999999999996</v>
      </c>
      <c r="I624" s="3" t="s">
        <v>6</v>
      </c>
      <c r="J624" s="3" t="b">
        <v>0</v>
      </c>
      <c r="K624" s="4" t="s">
        <v>24</v>
      </c>
      <c r="L624" s="3" t="s">
        <v>24</v>
      </c>
      <c r="M624" s="3" t="e">
        <f t="shared" si="18"/>
        <v>#VALUE!</v>
      </c>
      <c r="N624" s="3">
        <f t="shared" si="19"/>
        <v>0</v>
      </c>
      <c r="O624" s="8"/>
    </row>
    <row r="625" spans="2:15">
      <c r="B625">
        <v>9000620</v>
      </c>
      <c r="C625" s="2">
        <v>98978</v>
      </c>
      <c r="D625" s="5">
        <v>3.3399999999999999E-2</v>
      </c>
      <c r="E625" s="2" t="s">
        <v>23</v>
      </c>
      <c r="F625" s="2" t="s">
        <v>23</v>
      </c>
      <c r="G625" s="3">
        <v>770</v>
      </c>
      <c r="H625" s="3">
        <v>0.2</v>
      </c>
      <c r="I625" s="3" t="s">
        <v>6</v>
      </c>
      <c r="J625" s="3" t="b">
        <v>0</v>
      </c>
      <c r="K625" s="4" t="s">
        <v>24</v>
      </c>
      <c r="L625" s="3" t="s">
        <v>24</v>
      </c>
      <c r="M625" s="3" t="e">
        <f t="shared" si="18"/>
        <v>#VALUE!</v>
      </c>
      <c r="N625" s="3">
        <f t="shared" si="19"/>
        <v>0</v>
      </c>
      <c r="O625" s="8"/>
    </row>
    <row r="626" spans="2:15">
      <c r="B626">
        <v>9000621</v>
      </c>
      <c r="C626" s="2">
        <v>91435</v>
      </c>
      <c r="D626" s="5">
        <v>4.0800000000000003E-2</v>
      </c>
      <c r="E626" s="2" t="s">
        <v>23</v>
      </c>
      <c r="F626" s="2" t="s">
        <v>23</v>
      </c>
      <c r="G626" s="3">
        <v>737</v>
      </c>
      <c r="H626" s="3">
        <v>0.68800000000000006</v>
      </c>
      <c r="I626" s="3" t="s">
        <v>6</v>
      </c>
      <c r="J626" s="3" t="b">
        <v>0</v>
      </c>
      <c r="K626" s="4" t="s">
        <v>24</v>
      </c>
      <c r="L626" s="3" t="s">
        <v>24</v>
      </c>
      <c r="M626" s="3" t="e">
        <f t="shared" si="18"/>
        <v>#VALUE!</v>
      </c>
      <c r="N626" s="3">
        <f t="shared" si="19"/>
        <v>0</v>
      </c>
      <c r="O626" s="8"/>
    </row>
    <row r="627" spans="2:15">
      <c r="B627">
        <v>9000622</v>
      </c>
      <c r="C627" s="2">
        <v>22494</v>
      </c>
      <c r="D627" s="5">
        <v>3.7199999999999997E-2</v>
      </c>
      <c r="E627" s="2" t="s">
        <v>23</v>
      </c>
      <c r="F627" s="2" t="s">
        <v>23</v>
      </c>
      <c r="G627" s="3">
        <v>726</v>
      </c>
      <c r="H627" s="3">
        <v>0.64</v>
      </c>
      <c r="I627" s="3" t="s">
        <v>6</v>
      </c>
      <c r="J627" s="3" t="b">
        <v>0</v>
      </c>
      <c r="K627" s="4" t="s">
        <v>24</v>
      </c>
      <c r="L627" s="3" t="s">
        <v>24</v>
      </c>
      <c r="M627" s="3" t="e">
        <f t="shared" si="18"/>
        <v>#VALUE!</v>
      </c>
      <c r="N627" s="3">
        <f t="shared" si="19"/>
        <v>0</v>
      </c>
      <c r="O627" s="8"/>
    </row>
    <row r="628" spans="2:15">
      <c r="B628">
        <v>9000623</v>
      </c>
      <c r="C628" s="2">
        <v>62624</v>
      </c>
      <c r="D628" s="5">
        <v>5.4399999999999997E-2</v>
      </c>
      <c r="E628" s="2" t="s">
        <v>23</v>
      </c>
      <c r="F628" s="2" t="s">
        <v>23</v>
      </c>
      <c r="G628" s="3">
        <v>616</v>
      </c>
      <c r="H628" s="3">
        <v>0.6</v>
      </c>
      <c r="I628" s="3" t="s">
        <v>6</v>
      </c>
      <c r="J628" s="3" t="b">
        <v>0</v>
      </c>
      <c r="K628" s="4" t="s">
        <v>24</v>
      </c>
      <c r="L628" s="3" t="s">
        <v>24</v>
      </c>
      <c r="M628" s="3" t="e">
        <f t="shared" si="18"/>
        <v>#VALUE!</v>
      </c>
      <c r="N628" s="3">
        <f t="shared" si="19"/>
        <v>0</v>
      </c>
      <c r="O628" s="8"/>
    </row>
    <row r="629" spans="2:15">
      <c r="B629">
        <v>9000624</v>
      </c>
      <c r="C629" s="2">
        <v>32671</v>
      </c>
      <c r="D629" s="5">
        <v>4.1500000000000002E-2</v>
      </c>
      <c r="E629" s="2" t="s">
        <v>23</v>
      </c>
      <c r="F629" s="2" t="s">
        <v>23</v>
      </c>
      <c r="G629" s="3">
        <v>703</v>
      </c>
      <c r="H629" s="3">
        <v>0.61599999999999999</v>
      </c>
      <c r="I629" s="3" t="s">
        <v>6</v>
      </c>
      <c r="J629" s="3" t="b">
        <v>0</v>
      </c>
      <c r="K629" s="4" t="s">
        <v>24</v>
      </c>
      <c r="L629" s="3" t="s">
        <v>24</v>
      </c>
      <c r="M629" s="3" t="e">
        <f t="shared" si="18"/>
        <v>#VALUE!</v>
      </c>
      <c r="N629" s="3">
        <f t="shared" si="19"/>
        <v>0</v>
      </c>
      <c r="O629" s="8"/>
    </row>
    <row r="630" spans="2:15">
      <c r="B630">
        <v>9000625</v>
      </c>
      <c r="C630" s="2">
        <v>60485</v>
      </c>
      <c r="D630" s="5">
        <v>5.79E-2</v>
      </c>
      <c r="E630" s="2" t="s">
        <v>23</v>
      </c>
      <c r="F630" s="2" t="s">
        <v>23</v>
      </c>
      <c r="G630" s="3">
        <v>770</v>
      </c>
      <c r="H630" s="3">
        <v>0.4</v>
      </c>
      <c r="I630" s="3" t="s">
        <v>6</v>
      </c>
      <c r="J630" s="3" t="b">
        <v>0</v>
      </c>
      <c r="K630" s="4" t="s">
        <v>24</v>
      </c>
      <c r="L630" s="3" t="s">
        <v>24</v>
      </c>
      <c r="M630" s="3" t="e">
        <f t="shared" si="18"/>
        <v>#VALUE!</v>
      </c>
      <c r="N630" s="3">
        <f t="shared" si="19"/>
        <v>0</v>
      </c>
      <c r="O630" s="8"/>
    </row>
    <row r="631" spans="2:15">
      <c r="B631">
        <v>9000626</v>
      </c>
      <c r="C631" s="2">
        <v>64327</v>
      </c>
      <c r="D631" s="5">
        <v>2.53E-2</v>
      </c>
      <c r="E631" s="2" t="s">
        <v>23</v>
      </c>
      <c r="F631" s="2" t="s">
        <v>23</v>
      </c>
      <c r="G631" s="3">
        <v>630</v>
      </c>
      <c r="H631" s="3">
        <v>0.2</v>
      </c>
      <c r="I631" s="3" t="s">
        <v>6</v>
      </c>
      <c r="J631" s="3" t="b">
        <v>0</v>
      </c>
      <c r="K631" s="4" t="s">
        <v>24</v>
      </c>
      <c r="L631" s="3" t="s">
        <v>24</v>
      </c>
      <c r="M631" s="3" t="e">
        <f t="shared" si="18"/>
        <v>#VALUE!</v>
      </c>
      <c r="N631" s="3">
        <f t="shared" si="19"/>
        <v>0</v>
      </c>
      <c r="O631" s="8"/>
    </row>
    <row r="632" spans="2:15">
      <c r="B632">
        <v>9000627</v>
      </c>
      <c r="C632" s="2">
        <v>196003</v>
      </c>
      <c r="D632" s="5">
        <v>4.7899999999999998E-2</v>
      </c>
      <c r="E632" s="2" t="s">
        <v>23</v>
      </c>
      <c r="F632" s="2" t="s">
        <v>23</v>
      </c>
      <c r="G632" s="3">
        <v>729</v>
      </c>
      <c r="H632" s="3">
        <v>0.38400000000000001</v>
      </c>
      <c r="I632" s="3" t="s">
        <v>6</v>
      </c>
      <c r="J632" s="3" t="b">
        <v>0</v>
      </c>
      <c r="K632" s="4" t="s">
        <v>24</v>
      </c>
      <c r="L632" s="3" t="s">
        <v>24</v>
      </c>
      <c r="M632" s="3" t="e">
        <f t="shared" si="18"/>
        <v>#VALUE!</v>
      </c>
      <c r="N632" s="3">
        <f t="shared" si="19"/>
        <v>0</v>
      </c>
      <c r="O632" s="8"/>
    </row>
    <row r="633" spans="2:15">
      <c r="B633">
        <v>9000628</v>
      </c>
      <c r="C633" s="2">
        <v>148627</v>
      </c>
      <c r="D633" s="5">
        <v>3.5499999999999997E-2</v>
      </c>
      <c r="E633" s="2" t="s">
        <v>26</v>
      </c>
      <c r="F633" s="2" t="s">
        <v>27</v>
      </c>
      <c r="G633" s="3">
        <v>485.6</v>
      </c>
      <c r="H633" s="3">
        <v>0.91</v>
      </c>
      <c r="I633" s="3" t="s">
        <v>6</v>
      </c>
      <c r="J633" s="3" t="s">
        <v>24</v>
      </c>
      <c r="K633" s="4">
        <v>0.11</v>
      </c>
      <c r="L633" s="3">
        <v>3</v>
      </c>
      <c r="M633" s="3">
        <f t="shared" si="18"/>
        <v>0.10692719629976803</v>
      </c>
      <c r="N633" s="3">
        <f t="shared" si="19"/>
        <v>132278.03</v>
      </c>
      <c r="O633" s="8"/>
    </row>
    <row r="634" spans="2:15">
      <c r="B634">
        <v>9000629</v>
      </c>
      <c r="C634" s="2">
        <v>65895</v>
      </c>
      <c r="D634" s="5">
        <v>6.3E-2</v>
      </c>
      <c r="E634" s="2" t="s">
        <v>23</v>
      </c>
      <c r="F634" s="2" t="s">
        <v>23</v>
      </c>
      <c r="G634" s="3">
        <v>784</v>
      </c>
      <c r="H634" s="3">
        <v>0.57600000000000007</v>
      </c>
      <c r="I634" s="3" t="s">
        <v>6</v>
      </c>
      <c r="J634" s="3" t="b">
        <v>0</v>
      </c>
      <c r="K634" s="4" t="s">
        <v>24</v>
      </c>
      <c r="L634" s="3" t="s">
        <v>24</v>
      </c>
      <c r="M634" s="3" t="e">
        <f t="shared" si="18"/>
        <v>#VALUE!</v>
      </c>
      <c r="N634" s="3">
        <f t="shared" si="19"/>
        <v>0</v>
      </c>
      <c r="O634" s="8"/>
    </row>
    <row r="635" spans="2:15">
      <c r="B635">
        <v>9000630</v>
      </c>
      <c r="C635" s="2">
        <v>181004</v>
      </c>
      <c r="D635" s="5">
        <v>3.3599999999999998E-2</v>
      </c>
      <c r="E635" s="2" t="s">
        <v>23</v>
      </c>
      <c r="F635" s="2" t="s">
        <v>23</v>
      </c>
      <c r="G635" s="3">
        <v>701</v>
      </c>
      <c r="H635" s="3">
        <v>0.53600000000000003</v>
      </c>
      <c r="I635" s="3" t="s">
        <v>6</v>
      </c>
      <c r="J635" s="3" t="b">
        <v>0</v>
      </c>
      <c r="K635" s="4" t="s">
        <v>24</v>
      </c>
      <c r="L635" s="3" t="s">
        <v>24</v>
      </c>
      <c r="M635" s="3" t="e">
        <f t="shared" si="18"/>
        <v>#VALUE!</v>
      </c>
      <c r="N635" s="3">
        <f t="shared" si="19"/>
        <v>0</v>
      </c>
      <c r="O635" s="8"/>
    </row>
    <row r="636" spans="2:15">
      <c r="B636">
        <v>9000631</v>
      </c>
      <c r="C636" s="2">
        <v>66931</v>
      </c>
      <c r="D636" s="5">
        <v>4.3999999999999997E-2</v>
      </c>
      <c r="E636" s="2" t="s">
        <v>23</v>
      </c>
      <c r="F636" s="2" t="s">
        <v>23</v>
      </c>
      <c r="G636" s="3">
        <v>692</v>
      </c>
      <c r="H636" s="3">
        <v>0.20800000000000007</v>
      </c>
      <c r="I636" s="3" t="s">
        <v>6</v>
      </c>
      <c r="J636" s="3" t="b">
        <v>0</v>
      </c>
      <c r="K636" s="4" t="s">
        <v>24</v>
      </c>
      <c r="L636" s="3" t="s">
        <v>24</v>
      </c>
      <c r="M636" s="3" t="e">
        <f t="shared" si="18"/>
        <v>#VALUE!</v>
      </c>
      <c r="N636" s="3">
        <f t="shared" si="19"/>
        <v>0</v>
      </c>
      <c r="O636" s="8"/>
    </row>
    <row r="637" spans="2:15">
      <c r="B637">
        <v>9000632</v>
      </c>
      <c r="C637" s="2">
        <v>28479</v>
      </c>
      <c r="D637" s="5">
        <v>4.2700000000000002E-2</v>
      </c>
      <c r="E637" s="2" t="s">
        <v>23</v>
      </c>
      <c r="F637" s="2" t="s">
        <v>23</v>
      </c>
      <c r="G637" s="3">
        <v>660</v>
      </c>
      <c r="H637" s="3">
        <v>0.624</v>
      </c>
      <c r="I637" s="3" t="s">
        <v>6</v>
      </c>
      <c r="J637" s="3" t="b">
        <v>0</v>
      </c>
      <c r="K637" s="4" t="s">
        <v>24</v>
      </c>
      <c r="L637" s="3" t="s">
        <v>24</v>
      </c>
      <c r="M637" s="3" t="e">
        <f t="shared" si="18"/>
        <v>#VALUE!</v>
      </c>
      <c r="N637" s="3">
        <f t="shared" si="19"/>
        <v>0</v>
      </c>
      <c r="O637" s="8"/>
    </row>
    <row r="638" spans="2:15">
      <c r="B638">
        <v>9000633</v>
      </c>
      <c r="C638" s="2">
        <v>190378</v>
      </c>
      <c r="D638" s="5">
        <v>6.4799999999999996E-2</v>
      </c>
      <c r="E638" s="2" t="s">
        <v>23</v>
      </c>
      <c r="F638" s="2" t="s">
        <v>23</v>
      </c>
      <c r="G638" s="3">
        <v>746</v>
      </c>
      <c r="H638" s="3">
        <v>0.39200000000000002</v>
      </c>
      <c r="I638" s="3" t="s">
        <v>6</v>
      </c>
      <c r="J638" s="3" t="b">
        <v>0</v>
      </c>
      <c r="K638" s="4" t="s">
        <v>24</v>
      </c>
      <c r="L638" s="3" t="s">
        <v>24</v>
      </c>
      <c r="M638" s="3" t="e">
        <f t="shared" si="18"/>
        <v>#VALUE!</v>
      </c>
      <c r="N638" s="3">
        <f t="shared" si="19"/>
        <v>0</v>
      </c>
      <c r="O638" s="8"/>
    </row>
    <row r="639" spans="2:15">
      <c r="B639">
        <v>9000634</v>
      </c>
      <c r="C639" s="2">
        <v>172972</v>
      </c>
      <c r="D639" s="5">
        <v>5.6300000000000003E-2</v>
      </c>
      <c r="E639" s="2" t="s">
        <v>23</v>
      </c>
      <c r="F639" s="2" t="s">
        <v>25</v>
      </c>
      <c r="G639" s="3">
        <v>738</v>
      </c>
      <c r="H639" s="3">
        <v>0.72000000000000008</v>
      </c>
      <c r="I639" s="3" t="s">
        <v>6</v>
      </c>
      <c r="J639" s="3" t="b">
        <v>0</v>
      </c>
      <c r="K639" s="4" t="s">
        <v>24</v>
      </c>
      <c r="L639" s="3" t="s">
        <v>24</v>
      </c>
      <c r="M639" s="3" t="e">
        <f t="shared" si="18"/>
        <v>#VALUE!</v>
      </c>
      <c r="N639" s="3">
        <f t="shared" si="19"/>
        <v>0</v>
      </c>
      <c r="O639" s="8"/>
    </row>
    <row r="640" spans="2:15">
      <c r="B640">
        <v>9000635</v>
      </c>
      <c r="C640" s="2">
        <v>33484</v>
      </c>
      <c r="D640" s="5">
        <v>5.3999999999999999E-2</v>
      </c>
      <c r="E640" s="2" t="s">
        <v>23</v>
      </c>
      <c r="F640" s="2" t="s">
        <v>23</v>
      </c>
      <c r="G640" s="3">
        <v>679</v>
      </c>
      <c r="H640" s="3">
        <v>0.51200000000000001</v>
      </c>
      <c r="I640" s="3" t="s">
        <v>6</v>
      </c>
      <c r="J640" s="3" t="b">
        <v>0</v>
      </c>
      <c r="K640" s="4" t="s">
        <v>24</v>
      </c>
      <c r="L640" s="3" t="s">
        <v>24</v>
      </c>
      <c r="M640" s="3" t="e">
        <f t="shared" si="18"/>
        <v>#VALUE!</v>
      </c>
      <c r="N640" s="3">
        <f t="shared" si="19"/>
        <v>0</v>
      </c>
      <c r="O640" s="8"/>
    </row>
    <row r="641" spans="2:15">
      <c r="B641">
        <v>9000636</v>
      </c>
      <c r="C641" s="2">
        <v>123331</v>
      </c>
      <c r="D641" s="5">
        <v>4.3700000000000003E-2</v>
      </c>
      <c r="E641" s="2" t="s">
        <v>23</v>
      </c>
      <c r="F641" s="2" t="s">
        <v>23</v>
      </c>
      <c r="G641" s="3">
        <v>777</v>
      </c>
      <c r="H641" s="3">
        <v>0.39200000000000002</v>
      </c>
      <c r="I641" s="3" t="s">
        <v>6</v>
      </c>
      <c r="J641" s="3" t="b">
        <v>0</v>
      </c>
      <c r="K641" s="4" t="s">
        <v>24</v>
      </c>
      <c r="L641" s="3" t="s">
        <v>24</v>
      </c>
      <c r="M641" s="3" t="e">
        <f t="shared" si="18"/>
        <v>#VALUE!</v>
      </c>
      <c r="N641" s="3">
        <f t="shared" si="19"/>
        <v>0</v>
      </c>
      <c r="O641" s="8"/>
    </row>
    <row r="642" spans="2:15">
      <c r="B642">
        <v>9000637</v>
      </c>
      <c r="C642" s="2">
        <v>39083</v>
      </c>
      <c r="D642" s="5">
        <v>5.8900000000000001E-2</v>
      </c>
      <c r="E642" s="2" t="s">
        <v>23</v>
      </c>
      <c r="F642" s="2" t="s">
        <v>23</v>
      </c>
      <c r="G642" s="3">
        <v>787</v>
      </c>
      <c r="H642" s="3">
        <v>0.24</v>
      </c>
      <c r="I642" s="3" t="s">
        <v>6</v>
      </c>
      <c r="J642" s="3" t="b">
        <v>0</v>
      </c>
      <c r="K642" s="4" t="s">
        <v>24</v>
      </c>
      <c r="L642" s="3" t="s">
        <v>24</v>
      </c>
      <c r="M642" s="3" t="e">
        <f t="shared" si="18"/>
        <v>#VALUE!</v>
      </c>
      <c r="N642" s="3">
        <f t="shared" si="19"/>
        <v>0</v>
      </c>
      <c r="O642" s="8"/>
    </row>
    <row r="643" spans="2:15">
      <c r="B643">
        <v>9000638</v>
      </c>
      <c r="C643" s="2">
        <v>23283</v>
      </c>
      <c r="D643" s="5">
        <v>2.3900000000000001E-2</v>
      </c>
      <c r="E643" s="2" t="s">
        <v>23</v>
      </c>
      <c r="F643" s="2" t="s">
        <v>23</v>
      </c>
      <c r="G643" s="3">
        <v>759</v>
      </c>
      <c r="H643" s="3">
        <v>0.2</v>
      </c>
      <c r="I643" s="3" t="s">
        <v>6</v>
      </c>
      <c r="J643" s="3" t="b">
        <v>0</v>
      </c>
      <c r="K643" s="4" t="s">
        <v>24</v>
      </c>
      <c r="L643" s="3" t="s">
        <v>24</v>
      </c>
      <c r="M643" s="3" t="e">
        <f t="shared" si="18"/>
        <v>#VALUE!</v>
      </c>
      <c r="N643" s="3">
        <f t="shared" si="19"/>
        <v>0</v>
      </c>
      <c r="O643" s="8"/>
    </row>
    <row r="644" spans="2:15">
      <c r="B644">
        <v>9000639</v>
      </c>
      <c r="C644" s="2">
        <v>149006</v>
      </c>
      <c r="D644" s="5">
        <v>4.4600000000000001E-2</v>
      </c>
      <c r="E644" s="2" t="s">
        <v>23</v>
      </c>
      <c r="F644" s="2" t="s">
        <v>23</v>
      </c>
      <c r="G644" s="3">
        <v>752</v>
      </c>
      <c r="H644" s="3">
        <v>0.51200000000000001</v>
      </c>
      <c r="I644" s="3" t="s">
        <v>6</v>
      </c>
      <c r="J644" s="3" t="b">
        <v>0</v>
      </c>
      <c r="K644" s="4" t="s">
        <v>24</v>
      </c>
      <c r="L644" s="3" t="s">
        <v>24</v>
      </c>
      <c r="M644" s="3" t="e">
        <f t="shared" si="18"/>
        <v>#VALUE!</v>
      </c>
      <c r="N644" s="3">
        <f t="shared" si="19"/>
        <v>0</v>
      </c>
      <c r="O644" s="8"/>
    </row>
    <row r="645" spans="2:15">
      <c r="B645">
        <v>9000640</v>
      </c>
      <c r="C645" s="2">
        <v>38811</v>
      </c>
      <c r="D645" s="5">
        <v>4.9200000000000001E-2</v>
      </c>
      <c r="E645" s="2" t="s">
        <v>23</v>
      </c>
      <c r="F645" s="2" t="s">
        <v>23</v>
      </c>
      <c r="G645" s="3">
        <v>606</v>
      </c>
      <c r="H645" s="3">
        <v>0.70400000000000007</v>
      </c>
      <c r="I645" s="3" t="s">
        <v>6</v>
      </c>
      <c r="J645" s="3" t="b">
        <v>0</v>
      </c>
      <c r="K645" s="4" t="s">
        <v>24</v>
      </c>
      <c r="L645" s="3" t="s">
        <v>24</v>
      </c>
      <c r="M645" s="3" t="e">
        <f t="shared" si="18"/>
        <v>#VALUE!</v>
      </c>
      <c r="N645" s="3">
        <f t="shared" si="19"/>
        <v>0</v>
      </c>
      <c r="O645" s="8"/>
    </row>
    <row r="646" spans="2:15">
      <c r="B646">
        <v>9000641</v>
      </c>
      <c r="C646" s="2">
        <v>59942</v>
      </c>
      <c r="D646" s="5">
        <v>6.0600000000000001E-2</v>
      </c>
      <c r="E646" s="2" t="s">
        <v>23</v>
      </c>
      <c r="F646" s="2" t="s">
        <v>23</v>
      </c>
      <c r="G646" s="3">
        <v>605</v>
      </c>
      <c r="H646" s="3">
        <v>0.2</v>
      </c>
      <c r="I646" s="3" t="s">
        <v>6</v>
      </c>
      <c r="J646" s="3" t="b">
        <v>0</v>
      </c>
      <c r="K646" s="4" t="s">
        <v>24</v>
      </c>
      <c r="L646" s="3" t="s">
        <v>24</v>
      </c>
      <c r="M646" s="3" t="e">
        <f t="shared" ref="M646:M709" si="20">IF(ISBLANK(J646), "", K646 / (1 + 0.12)^(L646/12))</f>
        <v>#VALUE!</v>
      </c>
      <c r="N646" s="3">
        <f t="shared" ref="N646:N709" si="21">IF(F646="defaulted", C646 * (1 - K646), 0)</f>
        <v>0</v>
      </c>
      <c r="O646" s="8"/>
    </row>
    <row r="647" spans="2:15">
      <c r="B647">
        <v>9000642</v>
      </c>
      <c r="C647" s="2">
        <v>196104</v>
      </c>
      <c r="D647" s="5">
        <v>2.2800000000000001E-2</v>
      </c>
      <c r="E647" s="2" t="s">
        <v>23</v>
      </c>
      <c r="F647" s="2" t="s">
        <v>23</v>
      </c>
      <c r="G647" s="3">
        <v>793</v>
      </c>
      <c r="H647" s="3">
        <v>0.624</v>
      </c>
      <c r="I647" s="3" t="s">
        <v>6</v>
      </c>
      <c r="J647" s="3" t="b">
        <v>0</v>
      </c>
      <c r="K647" s="4" t="s">
        <v>24</v>
      </c>
      <c r="L647" s="3" t="s">
        <v>24</v>
      </c>
      <c r="M647" s="3" t="e">
        <f t="shared" si="20"/>
        <v>#VALUE!</v>
      </c>
      <c r="N647" s="3">
        <f t="shared" si="21"/>
        <v>0</v>
      </c>
      <c r="O647" s="8"/>
    </row>
    <row r="648" spans="2:15">
      <c r="B648">
        <v>9000643</v>
      </c>
      <c r="C648" s="2">
        <v>64960</v>
      </c>
      <c r="D648" s="5">
        <v>3.8100000000000002E-2</v>
      </c>
      <c r="E648" s="2" t="s">
        <v>23</v>
      </c>
      <c r="F648" s="2" t="s">
        <v>23</v>
      </c>
      <c r="G648" s="3">
        <v>757</v>
      </c>
      <c r="H648" s="3">
        <v>0.2</v>
      </c>
      <c r="I648" s="3" t="s">
        <v>6</v>
      </c>
      <c r="J648" s="3" t="b">
        <v>0</v>
      </c>
      <c r="K648" s="4" t="s">
        <v>24</v>
      </c>
      <c r="L648" s="3" t="s">
        <v>24</v>
      </c>
      <c r="M648" s="3" t="e">
        <f t="shared" si="20"/>
        <v>#VALUE!</v>
      </c>
      <c r="N648" s="3">
        <f t="shared" si="21"/>
        <v>0</v>
      </c>
      <c r="O648" s="8"/>
    </row>
    <row r="649" spans="2:15">
      <c r="B649">
        <v>9000644</v>
      </c>
      <c r="C649" s="2">
        <v>43827</v>
      </c>
      <c r="D649" s="5">
        <v>6.4600000000000005E-2</v>
      </c>
      <c r="E649" s="2" t="s">
        <v>23</v>
      </c>
      <c r="F649" s="2" t="s">
        <v>23</v>
      </c>
      <c r="G649" s="3">
        <v>629</v>
      </c>
      <c r="H649" s="3">
        <v>0.40800000000000014</v>
      </c>
      <c r="I649" s="3" t="s">
        <v>6</v>
      </c>
      <c r="J649" s="3" t="b">
        <v>0</v>
      </c>
      <c r="K649" s="4" t="s">
        <v>24</v>
      </c>
      <c r="L649" s="3" t="s">
        <v>24</v>
      </c>
      <c r="M649" s="3" t="e">
        <f t="shared" si="20"/>
        <v>#VALUE!</v>
      </c>
      <c r="N649" s="3">
        <f t="shared" si="21"/>
        <v>0</v>
      </c>
      <c r="O649" s="8"/>
    </row>
    <row r="650" spans="2:15">
      <c r="B650">
        <v>9000645</v>
      </c>
      <c r="C650" s="2">
        <v>67054</v>
      </c>
      <c r="D650" s="5">
        <v>3.95E-2</v>
      </c>
      <c r="E650" s="2" t="s">
        <v>23</v>
      </c>
      <c r="F650" s="2" t="s">
        <v>23</v>
      </c>
      <c r="G650" s="3">
        <v>649</v>
      </c>
      <c r="H650" s="3">
        <v>0.7599999999999999</v>
      </c>
      <c r="I650" s="3" t="s">
        <v>6</v>
      </c>
      <c r="J650" s="3" t="b">
        <v>0</v>
      </c>
      <c r="K650" s="4" t="s">
        <v>24</v>
      </c>
      <c r="L650" s="3" t="s">
        <v>24</v>
      </c>
      <c r="M650" s="3" t="e">
        <f t="shared" si="20"/>
        <v>#VALUE!</v>
      </c>
      <c r="N650" s="3">
        <f t="shared" si="21"/>
        <v>0</v>
      </c>
      <c r="O650" s="8"/>
    </row>
    <row r="651" spans="2:15">
      <c r="B651">
        <v>9000646</v>
      </c>
      <c r="C651" s="2">
        <v>38777</v>
      </c>
      <c r="D651" s="5">
        <v>6.6799999999999998E-2</v>
      </c>
      <c r="E651" s="2" t="s">
        <v>23</v>
      </c>
      <c r="F651" s="2" t="s">
        <v>23</v>
      </c>
      <c r="G651" s="3">
        <v>773</v>
      </c>
      <c r="H651" s="3">
        <v>0.2</v>
      </c>
      <c r="I651" s="3" t="s">
        <v>6</v>
      </c>
      <c r="J651" s="3" t="b">
        <v>0</v>
      </c>
      <c r="K651" s="4" t="s">
        <v>24</v>
      </c>
      <c r="L651" s="3" t="s">
        <v>24</v>
      </c>
      <c r="M651" s="3" t="e">
        <f t="shared" si="20"/>
        <v>#VALUE!</v>
      </c>
      <c r="N651" s="3">
        <f t="shared" si="21"/>
        <v>0</v>
      </c>
      <c r="O651" s="8"/>
    </row>
    <row r="652" spans="2:15">
      <c r="B652">
        <v>9000647</v>
      </c>
      <c r="C652" s="2">
        <v>175161</v>
      </c>
      <c r="D652" s="5">
        <v>4.3799999999999999E-2</v>
      </c>
      <c r="E652" s="2" t="s">
        <v>23</v>
      </c>
      <c r="F652" s="2" t="s">
        <v>23</v>
      </c>
      <c r="G652" s="3">
        <v>727</v>
      </c>
      <c r="H652" s="3">
        <v>0.2</v>
      </c>
      <c r="I652" s="3" t="s">
        <v>6</v>
      </c>
      <c r="J652" s="3" t="b">
        <v>0</v>
      </c>
      <c r="K652" s="4" t="s">
        <v>24</v>
      </c>
      <c r="L652" s="3" t="s">
        <v>24</v>
      </c>
      <c r="M652" s="3" t="e">
        <f t="shared" si="20"/>
        <v>#VALUE!</v>
      </c>
      <c r="N652" s="3">
        <f t="shared" si="21"/>
        <v>0</v>
      </c>
      <c r="O652" s="8"/>
    </row>
    <row r="653" spans="2:15">
      <c r="B653">
        <v>9000648</v>
      </c>
      <c r="C653" s="2">
        <v>181731</v>
      </c>
      <c r="D653" s="5">
        <v>2.3199999999999998E-2</v>
      </c>
      <c r="E653" s="2" t="s">
        <v>23</v>
      </c>
      <c r="F653" s="2" t="s">
        <v>23</v>
      </c>
      <c r="G653" s="3">
        <v>608</v>
      </c>
      <c r="H653" s="3">
        <v>0.2</v>
      </c>
      <c r="I653" s="3" t="s">
        <v>6</v>
      </c>
      <c r="J653" s="3" t="b">
        <v>0</v>
      </c>
      <c r="K653" s="4" t="s">
        <v>24</v>
      </c>
      <c r="L653" s="3" t="s">
        <v>24</v>
      </c>
      <c r="M653" s="3" t="e">
        <f t="shared" si="20"/>
        <v>#VALUE!</v>
      </c>
      <c r="N653" s="3">
        <f t="shared" si="21"/>
        <v>0</v>
      </c>
      <c r="O653" s="8"/>
    </row>
    <row r="654" spans="2:15">
      <c r="B654">
        <v>9000649</v>
      </c>
      <c r="C654" s="2">
        <v>79188</v>
      </c>
      <c r="D654" s="5">
        <v>2.3800000000000002E-2</v>
      </c>
      <c r="E654" s="2" t="s">
        <v>23</v>
      </c>
      <c r="F654" s="2" t="s">
        <v>23</v>
      </c>
      <c r="G654" s="3">
        <v>619</v>
      </c>
      <c r="H654" s="3">
        <v>0.2</v>
      </c>
      <c r="I654" s="3" t="s">
        <v>6</v>
      </c>
      <c r="J654" s="3" t="b">
        <v>0</v>
      </c>
      <c r="K654" s="4" t="s">
        <v>24</v>
      </c>
      <c r="L654" s="3" t="s">
        <v>24</v>
      </c>
      <c r="M654" s="3" t="e">
        <f t="shared" si="20"/>
        <v>#VALUE!</v>
      </c>
      <c r="N654" s="3">
        <f t="shared" si="21"/>
        <v>0</v>
      </c>
      <c r="O654" s="8"/>
    </row>
    <row r="655" spans="2:15">
      <c r="B655">
        <v>9000650</v>
      </c>
      <c r="C655" s="2">
        <v>149277</v>
      </c>
      <c r="D655" s="5">
        <v>2.06E-2</v>
      </c>
      <c r="E655" s="2" t="s">
        <v>23</v>
      </c>
      <c r="F655" s="2" t="s">
        <v>23</v>
      </c>
      <c r="G655" s="3">
        <v>601</v>
      </c>
      <c r="H655" s="3">
        <v>0.30400000000000005</v>
      </c>
      <c r="I655" s="3" t="s">
        <v>6</v>
      </c>
      <c r="J655" s="3" t="b">
        <v>0</v>
      </c>
      <c r="K655" s="4" t="s">
        <v>24</v>
      </c>
      <c r="L655" s="3" t="s">
        <v>24</v>
      </c>
      <c r="M655" s="3" t="e">
        <f t="shared" si="20"/>
        <v>#VALUE!</v>
      </c>
      <c r="N655" s="3">
        <f t="shared" si="21"/>
        <v>0</v>
      </c>
      <c r="O655" s="8"/>
    </row>
    <row r="656" spans="2:15">
      <c r="B656">
        <v>9000651</v>
      </c>
      <c r="C656" s="2">
        <v>197891</v>
      </c>
      <c r="D656" s="5">
        <v>2.0199999999999999E-2</v>
      </c>
      <c r="E656" s="2" t="s">
        <v>23</v>
      </c>
      <c r="F656" s="2" t="s">
        <v>23</v>
      </c>
      <c r="G656" s="3">
        <v>787</v>
      </c>
      <c r="H656" s="3">
        <v>0.57600000000000007</v>
      </c>
      <c r="I656" s="3" t="s">
        <v>6</v>
      </c>
      <c r="J656" s="3" t="b">
        <v>0</v>
      </c>
      <c r="K656" s="4" t="s">
        <v>24</v>
      </c>
      <c r="L656" s="3" t="s">
        <v>24</v>
      </c>
      <c r="M656" s="3" t="e">
        <f t="shared" si="20"/>
        <v>#VALUE!</v>
      </c>
      <c r="N656" s="3">
        <f t="shared" si="21"/>
        <v>0</v>
      </c>
      <c r="O656" s="8"/>
    </row>
    <row r="657" spans="2:15">
      <c r="B657">
        <v>9000652</v>
      </c>
      <c r="C657" s="2">
        <v>119717</v>
      </c>
      <c r="D657" s="5">
        <v>6.0199999999999997E-2</v>
      </c>
      <c r="E657" s="2" t="s">
        <v>23</v>
      </c>
      <c r="F657" s="2" t="s">
        <v>23</v>
      </c>
      <c r="G657" s="3">
        <v>742</v>
      </c>
      <c r="H657" s="3">
        <v>0.7360000000000001</v>
      </c>
      <c r="I657" s="3" t="s">
        <v>6</v>
      </c>
      <c r="J657" s="3" t="b">
        <v>0</v>
      </c>
      <c r="K657" s="4" t="s">
        <v>24</v>
      </c>
      <c r="L657" s="3" t="s">
        <v>24</v>
      </c>
      <c r="M657" s="3" t="e">
        <f t="shared" si="20"/>
        <v>#VALUE!</v>
      </c>
      <c r="N657" s="3">
        <f t="shared" si="21"/>
        <v>0</v>
      </c>
      <c r="O657" s="8"/>
    </row>
    <row r="658" spans="2:15">
      <c r="B658">
        <v>9000653</v>
      </c>
      <c r="C658" s="2">
        <v>66298</v>
      </c>
      <c r="D658" s="5">
        <v>3.6200000000000003E-2</v>
      </c>
      <c r="E658" s="2" t="s">
        <v>23</v>
      </c>
      <c r="F658" s="2" t="s">
        <v>25</v>
      </c>
      <c r="G658" s="3">
        <v>678</v>
      </c>
      <c r="H658" s="3">
        <v>0.41000000000000003</v>
      </c>
      <c r="I658" s="3" t="s">
        <v>6</v>
      </c>
      <c r="J658" s="3" t="b">
        <v>0</v>
      </c>
      <c r="K658" s="4" t="s">
        <v>24</v>
      </c>
      <c r="L658" s="3" t="s">
        <v>24</v>
      </c>
      <c r="M658" s="3" t="e">
        <f t="shared" si="20"/>
        <v>#VALUE!</v>
      </c>
      <c r="N658" s="3">
        <f t="shared" si="21"/>
        <v>0</v>
      </c>
      <c r="O658" s="8"/>
    </row>
    <row r="659" spans="2:15">
      <c r="B659">
        <v>9000654</v>
      </c>
      <c r="C659" s="2">
        <v>167879</v>
      </c>
      <c r="D659" s="5">
        <v>6.6400000000000001E-2</v>
      </c>
      <c r="E659" s="2" t="s">
        <v>23</v>
      </c>
      <c r="F659" s="2" t="s">
        <v>25</v>
      </c>
      <c r="G659" s="3">
        <v>735</v>
      </c>
      <c r="H659" s="3">
        <v>0.80999999999999994</v>
      </c>
      <c r="I659" s="3" t="s">
        <v>6</v>
      </c>
      <c r="J659" s="3" t="b">
        <v>0</v>
      </c>
      <c r="K659" s="4" t="s">
        <v>24</v>
      </c>
      <c r="L659" s="3" t="s">
        <v>24</v>
      </c>
      <c r="M659" s="3" t="e">
        <f t="shared" si="20"/>
        <v>#VALUE!</v>
      </c>
      <c r="N659" s="3">
        <f t="shared" si="21"/>
        <v>0</v>
      </c>
      <c r="O659" s="8"/>
    </row>
    <row r="660" spans="2:15">
      <c r="B660">
        <v>9000655</v>
      </c>
      <c r="C660" s="2">
        <v>89640</v>
      </c>
      <c r="D660" s="5">
        <v>2.0199999999999999E-2</v>
      </c>
      <c r="E660" s="2" t="s">
        <v>23</v>
      </c>
      <c r="F660" s="2" t="s">
        <v>23</v>
      </c>
      <c r="G660" s="3">
        <v>714</v>
      </c>
      <c r="H660" s="3">
        <v>0.624</v>
      </c>
      <c r="I660" s="3" t="s">
        <v>6</v>
      </c>
      <c r="J660" s="3" t="b">
        <v>0</v>
      </c>
      <c r="K660" s="4" t="s">
        <v>24</v>
      </c>
      <c r="L660" s="3" t="s">
        <v>24</v>
      </c>
      <c r="M660" s="3" t="e">
        <f t="shared" si="20"/>
        <v>#VALUE!</v>
      </c>
      <c r="N660" s="3">
        <f t="shared" si="21"/>
        <v>0</v>
      </c>
      <c r="O660" s="8"/>
    </row>
    <row r="661" spans="2:15">
      <c r="B661">
        <v>9000656</v>
      </c>
      <c r="C661" s="2">
        <v>39528</v>
      </c>
      <c r="D661" s="5">
        <v>2.7300000000000001E-2</v>
      </c>
      <c r="E661" s="2" t="s">
        <v>23</v>
      </c>
      <c r="F661" s="2" t="s">
        <v>23</v>
      </c>
      <c r="G661" s="3">
        <v>661</v>
      </c>
      <c r="H661" s="3">
        <v>0.2</v>
      </c>
      <c r="I661" s="3" t="s">
        <v>6</v>
      </c>
      <c r="J661" s="3" t="b">
        <v>0</v>
      </c>
      <c r="K661" s="4" t="s">
        <v>24</v>
      </c>
      <c r="L661" s="3" t="s">
        <v>24</v>
      </c>
      <c r="M661" s="3" t="e">
        <f t="shared" si="20"/>
        <v>#VALUE!</v>
      </c>
      <c r="N661" s="3">
        <f t="shared" si="21"/>
        <v>0</v>
      </c>
      <c r="O661" s="8"/>
    </row>
    <row r="662" spans="2:15">
      <c r="B662">
        <v>9000657</v>
      </c>
      <c r="C662" s="2">
        <v>159644</v>
      </c>
      <c r="D662" s="5">
        <v>2.46E-2</v>
      </c>
      <c r="E662" s="2" t="s">
        <v>23</v>
      </c>
      <c r="F662" s="2" t="s">
        <v>23</v>
      </c>
      <c r="G662" s="3">
        <v>657</v>
      </c>
      <c r="H662" s="3">
        <v>0.54400000000000004</v>
      </c>
      <c r="I662" s="3" t="s">
        <v>6</v>
      </c>
      <c r="J662" s="3" t="b">
        <v>0</v>
      </c>
      <c r="K662" s="4" t="s">
        <v>24</v>
      </c>
      <c r="L662" s="3" t="s">
        <v>24</v>
      </c>
      <c r="M662" s="3" t="e">
        <f t="shared" si="20"/>
        <v>#VALUE!</v>
      </c>
      <c r="N662" s="3">
        <f t="shared" si="21"/>
        <v>0</v>
      </c>
      <c r="O662" s="8"/>
    </row>
    <row r="663" spans="2:15">
      <c r="B663">
        <v>9000658</v>
      </c>
      <c r="C663" s="2">
        <v>77377</v>
      </c>
      <c r="D663" s="5">
        <v>4.9399999999999999E-2</v>
      </c>
      <c r="E663" s="2" t="s">
        <v>23</v>
      </c>
      <c r="F663" s="2" t="s">
        <v>23</v>
      </c>
      <c r="G663" s="3">
        <v>762</v>
      </c>
      <c r="H663" s="3">
        <v>0.58400000000000007</v>
      </c>
      <c r="I663" s="3" t="s">
        <v>6</v>
      </c>
      <c r="J663" s="3" t="b">
        <v>0</v>
      </c>
      <c r="K663" s="4" t="s">
        <v>24</v>
      </c>
      <c r="L663" s="3" t="s">
        <v>24</v>
      </c>
      <c r="M663" s="3" t="e">
        <f t="shared" si="20"/>
        <v>#VALUE!</v>
      </c>
      <c r="N663" s="3">
        <f t="shared" si="21"/>
        <v>0</v>
      </c>
      <c r="O663" s="8"/>
    </row>
    <row r="664" spans="2:15">
      <c r="B664">
        <v>9000659</v>
      </c>
      <c r="C664" s="2">
        <v>168762</v>
      </c>
      <c r="D664" s="5">
        <v>5.1799999999999999E-2</v>
      </c>
      <c r="E664" s="2" t="s">
        <v>23</v>
      </c>
      <c r="F664" s="2" t="s">
        <v>23</v>
      </c>
      <c r="G664" s="3">
        <v>640</v>
      </c>
      <c r="H664" s="3">
        <v>0.2</v>
      </c>
      <c r="I664" s="3" t="s">
        <v>6</v>
      </c>
      <c r="J664" s="3" t="b">
        <v>0</v>
      </c>
      <c r="K664" s="4" t="s">
        <v>24</v>
      </c>
      <c r="L664" s="3" t="s">
        <v>24</v>
      </c>
      <c r="M664" s="3" t="e">
        <f t="shared" si="20"/>
        <v>#VALUE!</v>
      </c>
      <c r="N664" s="3">
        <f t="shared" si="21"/>
        <v>0</v>
      </c>
      <c r="O664" s="8"/>
    </row>
    <row r="665" spans="2:15">
      <c r="B665">
        <v>9000660</v>
      </c>
      <c r="C665" s="2">
        <v>21691</v>
      </c>
      <c r="D665" s="5">
        <v>6.2600000000000003E-2</v>
      </c>
      <c r="E665" s="2" t="s">
        <v>23</v>
      </c>
      <c r="F665" s="2" t="s">
        <v>23</v>
      </c>
      <c r="G665" s="3">
        <v>602</v>
      </c>
      <c r="H665" s="3">
        <v>0.2</v>
      </c>
      <c r="I665" s="3" t="s">
        <v>6</v>
      </c>
      <c r="J665" s="3" t="b">
        <v>0</v>
      </c>
      <c r="K665" s="4" t="s">
        <v>24</v>
      </c>
      <c r="L665" s="3" t="s">
        <v>24</v>
      </c>
      <c r="M665" s="3" t="e">
        <f t="shared" si="20"/>
        <v>#VALUE!</v>
      </c>
      <c r="N665" s="3">
        <f t="shared" si="21"/>
        <v>0</v>
      </c>
      <c r="O665" s="8"/>
    </row>
    <row r="666" spans="2:15">
      <c r="B666">
        <v>9000661</v>
      </c>
      <c r="C666" s="2">
        <v>155219</v>
      </c>
      <c r="D666" s="5">
        <v>5.8999999999999997E-2</v>
      </c>
      <c r="E666" s="2" t="s">
        <v>23</v>
      </c>
      <c r="F666" s="2" t="s">
        <v>23</v>
      </c>
      <c r="G666" s="3">
        <v>725</v>
      </c>
      <c r="H666" s="3">
        <v>0.36</v>
      </c>
      <c r="I666" s="3" t="s">
        <v>6</v>
      </c>
      <c r="J666" s="3" t="b">
        <v>0</v>
      </c>
      <c r="K666" s="4" t="s">
        <v>24</v>
      </c>
      <c r="L666" s="3" t="s">
        <v>24</v>
      </c>
      <c r="M666" s="3" t="e">
        <f t="shared" si="20"/>
        <v>#VALUE!</v>
      </c>
      <c r="N666" s="3">
        <f t="shared" si="21"/>
        <v>0</v>
      </c>
      <c r="O666" s="8"/>
    </row>
    <row r="667" spans="2:15">
      <c r="B667">
        <v>9000662</v>
      </c>
      <c r="C667" s="2">
        <v>128053</v>
      </c>
      <c r="D667" s="5">
        <v>4.2599999999999999E-2</v>
      </c>
      <c r="E667" s="2" t="s">
        <v>23</v>
      </c>
      <c r="F667" s="2" t="s">
        <v>23</v>
      </c>
      <c r="G667" s="3">
        <v>678</v>
      </c>
      <c r="H667" s="3">
        <v>0.504</v>
      </c>
      <c r="I667" s="3" t="s">
        <v>6</v>
      </c>
      <c r="J667" s="3" t="b">
        <v>0</v>
      </c>
      <c r="K667" s="4" t="s">
        <v>24</v>
      </c>
      <c r="L667" s="3" t="s">
        <v>24</v>
      </c>
      <c r="M667" s="3" t="e">
        <f t="shared" si="20"/>
        <v>#VALUE!</v>
      </c>
      <c r="N667" s="3">
        <f t="shared" si="21"/>
        <v>0</v>
      </c>
      <c r="O667" s="8"/>
    </row>
    <row r="668" spans="2:15">
      <c r="B668">
        <v>9000663</v>
      </c>
      <c r="C668" s="2">
        <v>177353</v>
      </c>
      <c r="D668" s="5">
        <v>3.9E-2</v>
      </c>
      <c r="E668" s="2" t="s">
        <v>23</v>
      </c>
      <c r="F668" s="2" t="s">
        <v>23</v>
      </c>
      <c r="G668" s="3">
        <v>737</v>
      </c>
      <c r="H668" s="3">
        <v>0.41600000000000004</v>
      </c>
      <c r="I668" s="3" t="s">
        <v>6</v>
      </c>
      <c r="J668" s="3" t="b">
        <v>0</v>
      </c>
      <c r="K668" s="4" t="s">
        <v>24</v>
      </c>
      <c r="L668" s="3" t="s">
        <v>24</v>
      </c>
      <c r="M668" s="3" t="e">
        <f t="shared" si="20"/>
        <v>#VALUE!</v>
      </c>
      <c r="N668" s="3">
        <f t="shared" si="21"/>
        <v>0</v>
      </c>
      <c r="O668" s="8"/>
    </row>
    <row r="669" spans="2:15">
      <c r="B669">
        <v>9000664</v>
      </c>
      <c r="C669" s="2">
        <v>16323</v>
      </c>
      <c r="D669" s="5">
        <v>2.12E-2</v>
      </c>
      <c r="E669" s="2" t="s">
        <v>23</v>
      </c>
      <c r="F669" s="2" t="s">
        <v>23</v>
      </c>
      <c r="G669" s="3">
        <v>730</v>
      </c>
      <c r="H669" s="3">
        <v>0.51200000000000001</v>
      </c>
      <c r="I669" s="3" t="s">
        <v>6</v>
      </c>
      <c r="J669" s="3" t="b">
        <v>0</v>
      </c>
      <c r="K669" s="4" t="s">
        <v>24</v>
      </c>
      <c r="L669" s="3" t="s">
        <v>24</v>
      </c>
      <c r="M669" s="3" t="e">
        <f t="shared" si="20"/>
        <v>#VALUE!</v>
      </c>
      <c r="N669" s="3">
        <f t="shared" si="21"/>
        <v>0</v>
      </c>
      <c r="O669" s="8"/>
    </row>
    <row r="670" spans="2:15">
      <c r="B670">
        <v>9000665</v>
      </c>
      <c r="C670" s="2">
        <v>14341</v>
      </c>
      <c r="D670" s="5">
        <v>5.0900000000000001E-2</v>
      </c>
      <c r="E670" s="2" t="s">
        <v>23</v>
      </c>
      <c r="F670" s="2" t="s">
        <v>23</v>
      </c>
      <c r="G670" s="3">
        <v>786</v>
      </c>
      <c r="H670" s="3">
        <v>0.37600000000000011</v>
      </c>
      <c r="I670" s="3" t="s">
        <v>6</v>
      </c>
      <c r="J670" s="3" t="b">
        <v>0</v>
      </c>
      <c r="K670" s="4" t="s">
        <v>24</v>
      </c>
      <c r="L670" s="3" t="s">
        <v>24</v>
      </c>
      <c r="M670" s="3" t="e">
        <f t="shared" si="20"/>
        <v>#VALUE!</v>
      </c>
      <c r="N670" s="3">
        <f t="shared" si="21"/>
        <v>0</v>
      </c>
      <c r="O670" s="8"/>
    </row>
    <row r="671" spans="2:15">
      <c r="B671">
        <v>9000666</v>
      </c>
      <c r="C671" s="2">
        <v>188764</v>
      </c>
      <c r="D671" s="5">
        <v>5.1700000000000003E-2</v>
      </c>
      <c r="E671" s="2" t="s">
        <v>23</v>
      </c>
      <c r="F671" s="2" t="s">
        <v>23</v>
      </c>
      <c r="G671" s="3">
        <v>664</v>
      </c>
      <c r="H671" s="3">
        <v>0.2</v>
      </c>
      <c r="I671" s="3" t="s">
        <v>6</v>
      </c>
      <c r="J671" s="3" t="b">
        <v>0</v>
      </c>
      <c r="K671" s="4" t="s">
        <v>24</v>
      </c>
      <c r="L671" s="3" t="s">
        <v>24</v>
      </c>
      <c r="M671" s="3" t="e">
        <f t="shared" si="20"/>
        <v>#VALUE!</v>
      </c>
      <c r="N671" s="3">
        <f t="shared" si="21"/>
        <v>0</v>
      </c>
      <c r="O671" s="8"/>
    </row>
    <row r="672" spans="2:15">
      <c r="B672">
        <v>9000667</v>
      </c>
      <c r="C672" s="2">
        <v>130264</v>
      </c>
      <c r="D672" s="5">
        <v>2.8899999999999999E-2</v>
      </c>
      <c r="E672" s="2" t="s">
        <v>23</v>
      </c>
      <c r="F672" s="2" t="s">
        <v>23</v>
      </c>
      <c r="G672" s="3">
        <v>618</v>
      </c>
      <c r="H672" s="3">
        <v>0.31200000000000006</v>
      </c>
      <c r="I672" s="3" t="s">
        <v>6</v>
      </c>
      <c r="J672" s="3" t="b">
        <v>0</v>
      </c>
      <c r="K672" s="4" t="s">
        <v>24</v>
      </c>
      <c r="L672" s="3" t="s">
        <v>24</v>
      </c>
      <c r="M672" s="3" t="e">
        <f t="shared" si="20"/>
        <v>#VALUE!</v>
      </c>
      <c r="N672" s="3">
        <f t="shared" si="21"/>
        <v>0</v>
      </c>
      <c r="O672" s="8"/>
    </row>
    <row r="673" spans="2:15">
      <c r="B673">
        <v>9000668</v>
      </c>
      <c r="C673" s="2">
        <v>75139</v>
      </c>
      <c r="D673" s="5">
        <v>4.2799999999999998E-2</v>
      </c>
      <c r="E673" s="2" t="s">
        <v>23</v>
      </c>
      <c r="F673" s="2" t="s">
        <v>23</v>
      </c>
      <c r="G673" s="3">
        <v>784</v>
      </c>
      <c r="H673" s="3">
        <v>0.58400000000000007</v>
      </c>
      <c r="I673" s="3" t="s">
        <v>6</v>
      </c>
      <c r="J673" s="3" t="b">
        <v>0</v>
      </c>
      <c r="K673" s="4" t="s">
        <v>24</v>
      </c>
      <c r="L673" s="3" t="s">
        <v>24</v>
      </c>
      <c r="M673" s="3" t="e">
        <f t="shared" si="20"/>
        <v>#VALUE!</v>
      </c>
      <c r="N673" s="3">
        <f t="shared" si="21"/>
        <v>0</v>
      </c>
      <c r="O673" s="8"/>
    </row>
    <row r="674" spans="2:15">
      <c r="B674">
        <v>9000669</v>
      </c>
      <c r="C674" s="2">
        <v>98845</v>
      </c>
      <c r="D674" s="5">
        <v>2.4199999999999999E-2</v>
      </c>
      <c r="E674" s="2" t="s">
        <v>23</v>
      </c>
      <c r="F674" s="2" t="s">
        <v>23</v>
      </c>
      <c r="G674" s="3">
        <v>603</v>
      </c>
      <c r="H674" s="3">
        <v>0.2</v>
      </c>
      <c r="I674" s="3" t="s">
        <v>6</v>
      </c>
      <c r="J674" s="3" t="b">
        <v>0</v>
      </c>
      <c r="K674" s="4" t="s">
        <v>24</v>
      </c>
      <c r="L674" s="3" t="s">
        <v>24</v>
      </c>
      <c r="M674" s="3" t="e">
        <f t="shared" si="20"/>
        <v>#VALUE!</v>
      </c>
      <c r="N674" s="3">
        <f t="shared" si="21"/>
        <v>0</v>
      </c>
      <c r="O674" s="8"/>
    </row>
    <row r="675" spans="2:15">
      <c r="B675">
        <v>9000670</v>
      </c>
      <c r="C675" s="2">
        <v>27514</v>
      </c>
      <c r="D675" s="5">
        <v>4.2599999999999999E-2</v>
      </c>
      <c r="E675" s="2" t="s">
        <v>23</v>
      </c>
      <c r="F675" s="2" t="s">
        <v>23</v>
      </c>
      <c r="G675" s="3">
        <v>737</v>
      </c>
      <c r="H675" s="3">
        <v>0.69600000000000006</v>
      </c>
      <c r="I675" s="3" t="s">
        <v>6</v>
      </c>
      <c r="J675" s="3" t="b">
        <v>0</v>
      </c>
      <c r="K675" s="4" t="s">
        <v>24</v>
      </c>
      <c r="L675" s="3" t="s">
        <v>24</v>
      </c>
      <c r="M675" s="3" t="e">
        <f t="shared" si="20"/>
        <v>#VALUE!</v>
      </c>
      <c r="N675" s="3">
        <f t="shared" si="21"/>
        <v>0</v>
      </c>
      <c r="O675" s="8"/>
    </row>
    <row r="676" spans="2:15">
      <c r="B676">
        <v>9000671</v>
      </c>
      <c r="C676" s="2">
        <v>145934</v>
      </c>
      <c r="D676" s="5">
        <v>6.7000000000000004E-2</v>
      </c>
      <c r="E676" s="2" t="s">
        <v>23</v>
      </c>
      <c r="F676" s="2" t="s">
        <v>23</v>
      </c>
      <c r="G676" s="3">
        <v>737</v>
      </c>
      <c r="H676" s="3">
        <v>0.2</v>
      </c>
      <c r="I676" s="3" t="s">
        <v>6</v>
      </c>
      <c r="J676" s="3" t="b">
        <v>0</v>
      </c>
      <c r="K676" s="4" t="s">
        <v>24</v>
      </c>
      <c r="L676" s="3" t="s">
        <v>24</v>
      </c>
      <c r="M676" s="3" t="e">
        <f t="shared" si="20"/>
        <v>#VALUE!</v>
      </c>
      <c r="N676" s="3">
        <f t="shared" si="21"/>
        <v>0</v>
      </c>
      <c r="O676" s="8"/>
    </row>
    <row r="677" spans="2:15">
      <c r="B677">
        <v>9000672</v>
      </c>
      <c r="C677" s="2">
        <v>111719</v>
      </c>
      <c r="D677" s="5">
        <v>6.2399999999999997E-2</v>
      </c>
      <c r="E677" s="2" t="s">
        <v>23</v>
      </c>
      <c r="F677" s="2" t="s">
        <v>23</v>
      </c>
      <c r="G677" s="3">
        <v>706</v>
      </c>
      <c r="H677" s="3">
        <v>0.69600000000000006</v>
      </c>
      <c r="I677" s="3" t="s">
        <v>6</v>
      </c>
      <c r="J677" s="3" t="b">
        <v>0</v>
      </c>
      <c r="K677" s="4" t="s">
        <v>24</v>
      </c>
      <c r="L677" s="3" t="s">
        <v>24</v>
      </c>
      <c r="M677" s="3" t="e">
        <f t="shared" si="20"/>
        <v>#VALUE!</v>
      </c>
      <c r="N677" s="3">
        <f t="shared" si="21"/>
        <v>0</v>
      </c>
      <c r="O677" s="8"/>
    </row>
    <row r="678" spans="2:15">
      <c r="B678">
        <v>9000673</v>
      </c>
      <c r="C678" s="2">
        <v>5644</v>
      </c>
      <c r="D678" s="5">
        <v>5.8799999999999998E-2</v>
      </c>
      <c r="E678" s="2" t="s">
        <v>26</v>
      </c>
      <c r="F678" s="2" t="s">
        <v>27</v>
      </c>
      <c r="G678" s="3">
        <v>504.8</v>
      </c>
      <c r="H678" s="3">
        <v>0.73999999999999988</v>
      </c>
      <c r="I678" s="3" t="s">
        <v>6</v>
      </c>
      <c r="J678" s="3" t="s">
        <v>24</v>
      </c>
      <c r="K678" s="4">
        <v>0.16</v>
      </c>
      <c r="L678" s="3">
        <v>4</v>
      </c>
      <c r="M678" s="3">
        <f t="shared" si="20"/>
        <v>0.1540685428443343</v>
      </c>
      <c r="N678" s="3">
        <f t="shared" si="21"/>
        <v>4740.96</v>
      </c>
      <c r="O678" s="8"/>
    </row>
    <row r="679" spans="2:15">
      <c r="B679">
        <v>9000674</v>
      </c>
      <c r="C679" s="2">
        <v>87323</v>
      </c>
      <c r="D679" s="5">
        <v>4.1599999999999998E-2</v>
      </c>
      <c r="E679" s="2" t="s">
        <v>23</v>
      </c>
      <c r="F679" s="2" t="s">
        <v>23</v>
      </c>
      <c r="G679" s="3">
        <v>735</v>
      </c>
      <c r="H679" s="3">
        <v>0.64</v>
      </c>
      <c r="I679" s="3" t="s">
        <v>6</v>
      </c>
      <c r="J679" s="3" t="b">
        <v>0</v>
      </c>
      <c r="K679" s="4" t="s">
        <v>24</v>
      </c>
      <c r="L679" s="3" t="s">
        <v>24</v>
      </c>
      <c r="M679" s="3" t="e">
        <f t="shared" si="20"/>
        <v>#VALUE!</v>
      </c>
      <c r="N679" s="3">
        <f t="shared" si="21"/>
        <v>0</v>
      </c>
      <c r="O679" s="8"/>
    </row>
    <row r="680" spans="2:15">
      <c r="B680">
        <v>9000675</v>
      </c>
      <c r="C680" s="2">
        <v>34827</v>
      </c>
      <c r="D680" s="5">
        <v>3.4200000000000001E-2</v>
      </c>
      <c r="E680" s="2" t="s">
        <v>23</v>
      </c>
      <c r="F680" s="2" t="s">
        <v>23</v>
      </c>
      <c r="G680" s="3">
        <v>669</v>
      </c>
      <c r="H680" s="3">
        <v>0.79199999999999993</v>
      </c>
      <c r="I680" s="3" t="s">
        <v>6</v>
      </c>
      <c r="J680" s="3" t="b">
        <v>0</v>
      </c>
      <c r="K680" s="4" t="s">
        <v>24</v>
      </c>
      <c r="L680" s="3" t="s">
        <v>24</v>
      </c>
      <c r="M680" s="3" t="e">
        <f t="shared" si="20"/>
        <v>#VALUE!</v>
      </c>
      <c r="N680" s="3">
        <f t="shared" si="21"/>
        <v>0</v>
      </c>
      <c r="O680" s="8"/>
    </row>
    <row r="681" spans="2:15">
      <c r="B681">
        <v>9000676</v>
      </c>
      <c r="C681" s="2">
        <v>58358</v>
      </c>
      <c r="D681" s="5">
        <v>4.65E-2</v>
      </c>
      <c r="E681" s="2" t="s">
        <v>23</v>
      </c>
      <c r="F681" s="2" t="s">
        <v>23</v>
      </c>
      <c r="G681" s="3">
        <v>661</v>
      </c>
      <c r="H681" s="3">
        <v>0.2</v>
      </c>
      <c r="I681" s="3" t="s">
        <v>6</v>
      </c>
      <c r="J681" s="3" t="b">
        <v>0</v>
      </c>
      <c r="K681" s="4" t="s">
        <v>24</v>
      </c>
      <c r="L681" s="3" t="s">
        <v>24</v>
      </c>
      <c r="M681" s="3" t="e">
        <f t="shared" si="20"/>
        <v>#VALUE!</v>
      </c>
      <c r="N681" s="3">
        <f t="shared" si="21"/>
        <v>0</v>
      </c>
      <c r="O681" s="8"/>
    </row>
    <row r="682" spans="2:15">
      <c r="B682">
        <v>9000677</v>
      </c>
      <c r="C682" s="2">
        <v>89042</v>
      </c>
      <c r="D682" s="5">
        <v>4.0899999999999999E-2</v>
      </c>
      <c r="E682" s="2" t="s">
        <v>23</v>
      </c>
      <c r="F682" s="2" t="s">
        <v>23</v>
      </c>
      <c r="G682" s="3">
        <v>775</v>
      </c>
      <c r="H682" s="3">
        <v>0.47199999999999998</v>
      </c>
      <c r="I682" s="3" t="s">
        <v>6</v>
      </c>
      <c r="J682" s="3" t="b">
        <v>0</v>
      </c>
      <c r="K682" s="4" t="s">
        <v>24</v>
      </c>
      <c r="L682" s="3" t="s">
        <v>24</v>
      </c>
      <c r="M682" s="3" t="e">
        <f t="shared" si="20"/>
        <v>#VALUE!</v>
      </c>
      <c r="N682" s="3">
        <f t="shared" si="21"/>
        <v>0</v>
      </c>
      <c r="O682" s="8"/>
    </row>
    <row r="683" spans="2:15">
      <c r="B683">
        <v>9000678</v>
      </c>
      <c r="C683" s="2">
        <v>146484</v>
      </c>
      <c r="D683" s="5">
        <v>6.3E-2</v>
      </c>
      <c r="E683" s="2" t="s">
        <v>23</v>
      </c>
      <c r="F683" s="2" t="s">
        <v>25</v>
      </c>
      <c r="G683" s="3">
        <v>641</v>
      </c>
      <c r="H683" s="3">
        <v>1.0499999999999998</v>
      </c>
      <c r="I683" s="3" t="s">
        <v>6</v>
      </c>
      <c r="J683" s="3" t="b">
        <v>0</v>
      </c>
      <c r="K683" s="4" t="s">
        <v>24</v>
      </c>
      <c r="L683" s="3" t="s">
        <v>24</v>
      </c>
      <c r="M683" s="3" t="e">
        <f t="shared" si="20"/>
        <v>#VALUE!</v>
      </c>
      <c r="N683" s="3">
        <f t="shared" si="21"/>
        <v>0</v>
      </c>
      <c r="O683" s="8"/>
    </row>
    <row r="684" spans="2:15">
      <c r="B684">
        <v>9000679</v>
      </c>
      <c r="C684" s="2">
        <v>15655</v>
      </c>
      <c r="D684" s="5">
        <v>4.41E-2</v>
      </c>
      <c r="E684" s="2" t="s">
        <v>23</v>
      </c>
      <c r="F684" s="2" t="s">
        <v>23</v>
      </c>
      <c r="G684" s="3">
        <v>772</v>
      </c>
      <c r="H684" s="3">
        <v>0.70400000000000007</v>
      </c>
      <c r="I684" s="3" t="s">
        <v>6</v>
      </c>
      <c r="J684" s="3" t="b">
        <v>0</v>
      </c>
      <c r="K684" s="4" t="s">
        <v>24</v>
      </c>
      <c r="L684" s="3" t="s">
        <v>24</v>
      </c>
      <c r="M684" s="3" t="e">
        <f t="shared" si="20"/>
        <v>#VALUE!</v>
      </c>
      <c r="N684" s="3">
        <f t="shared" si="21"/>
        <v>0</v>
      </c>
      <c r="O684" s="8"/>
    </row>
    <row r="685" spans="2:15">
      <c r="B685">
        <v>9000680</v>
      </c>
      <c r="C685" s="2">
        <v>153170</v>
      </c>
      <c r="D685" s="5">
        <v>3.4799999999999998E-2</v>
      </c>
      <c r="E685" s="2" t="s">
        <v>23</v>
      </c>
      <c r="F685" s="2" t="s">
        <v>23</v>
      </c>
      <c r="G685" s="3">
        <v>730</v>
      </c>
      <c r="H685" s="3">
        <v>0.2</v>
      </c>
      <c r="I685" s="3" t="s">
        <v>6</v>
      </c>
      <c r="J685" s="3" t="b">
        <v>0</v>
      </c>
      <c r="K685" s="4" t="s">
        <v>24</v>
      </c>
      <c r="L685" s="3" t="s">
        <v>24</v>
      </c>
      <c r="M685" s="3" t="e">
        <f t="shared" si="20"/>
        <v>#VALUE!</v>
      </c>
      <c r="N685" s="3">
        <f t="shared" si="21"/>
        <v>0</v>
      </c>
      <c r="O685" s="8"/>
    </row>
    <row r="686" spans="2:15">
      <c r="B686">
        <v>9000681</v>
      </c>
      <c r="C686" s="2">
        <v>102588</v>
      </c>
      <c r="D686" s="5">
        <v>2.0500000000000001E-2</v>
      </c>
      <c r="E686" s="2" t="s">
        <v>23</v>
      </c>
      <c r="F686" s="2" t="s">
        <v>23</v>
      </c>
      <c r="G686" s="3">
        <v>668</v>
      </c>
      <c r="H686" s="3">
        <v>0.64800000000000002</v>
      </c>
      <c r="I686" s="3" t="s">
        <v>6</v>
      </c>
      <c r="J686" s="3" t="b">
        <v>0</v>
      </c>
      <c r="K686" s="4" t="s">
        <v>24</v>
      </c>
      <c r="L686" s="3" t="s">
        <v>24</v>
      </c>
      <c r="M686" s="3" t="e">
        <f t="shared" si="20"/>
        <v>#VALUE!</v>
      </c>
      <c r="N686" s="3">
        <f t="shared" si="21"/>
        <v>0</v>
      </c>
      <c r="O686" s="8"/>
    </row>
    <row r="687" spans="2:15">
      <c r="B687">
        <v>9000682</v>
      </c>
      <c r="C687" s="2">
        <v>96095</v>
      </c>
      <c r="D687" s="5">
        <v>6.9599999999999995E-2</v>
      </c>
      <c r="E687" s="2" t="s">
        <v>23</v>
      </c>
      <c r="F687" s="2" t="s">
        <v>23</v>
      </c>
      <c r="G687" s="3">
        <v>687</v>
      </c>
      <c r="H687" s="3">
        <v>0.2</v>
      </c>
      <c r="I687" s="3" t="s">
        <v>6</v>
      </c>
      <c r="J687" s="3" t="b">
        <v>0</v>
      </c>
      <c r="K687" s="4" t="s">
        <v>24</v>
      </c>
      <c r="L687" s="3" t="s">
        <v>24</v>
      </c>
      <c r="M687" s="3" t="e">
        <f t="shared" si="20"/>
        <v>#VALUE!</v>
      </c>
      <c r="N687" s="3">
        <f t="shared" si="21"/>
        <v>0</v>
      </c>
      <c r="O687" s="8"/>
    </row>
    <row r="688" spans="2:15">
      <c r="B688">
        <v>9000683</v>
      </c>
      <c r="C688" s="2">
        <v>56196</v>
      </c>
      <c r="D688" s="5">
        <v>3.1899999999999998E-2</v>
      </c>
      <c r="E688" s="2" t="s">
        <v>23</v>
      </c>
      <c r="F688" s="2" t="s">
        <v>23</v>
      </c>
      <c r="G688" s="3">
        <v>625</v>
      </c>
      <c r="H688" s="3">
        <v>0.2</v>
      </c>
      <c r="I688" s="3" t="s">
        <v>6</v>
      </c>
      <c r="J688" s="3" t="b">
        <v>0</v>
      </c>
      <c r="K688" s="4" t="s">
        <v>24</v>
      </c>
      <c r="L688" s="3" t="s">
        <v>24</v>
      </c>
      <c r="M688" s="3" t="e">
        <f t="shared" si="20"/>
        <v>#VALUE!</v>
      </c>
      <c r="N688" s="3">
        <f t="shared" si="21"/>
        <v>0</v>
      </c>
      <c r="O688" s="8"/>
    </row>
    <row r="689" spans="2:15">
      <c r="B689">
        <v>9000684</v>
      </c>
      <c r="C689" s="2">
        <v>136256</v>
      </c>
      <c r="D689" s="5">
        <v>3.9399999999999998E-2</v>
      </c>
      <c r="E689" s="2" t="s">
        <v>23</v>
      </c>
      <c r="F689" s="2" t="s">
        <v>23</v>
      </c>
      <c r="G689" s="3">
        <v>602</v>
      </c>
      <c r="H689" s="3">
        <v>0.47199999999999998</v>
      </c>
      <c r="I689" s="3" t="s">
        <v>6</v>
      </c>
      <c r="J689" s="3" t="b">
        <v>0</v>
      </c>
      <c r="K689" s="4" t="s">
        <v>24</v>
      </c>
      <c r="L689" s="3" t="s">
        <v>24</v>
      </c>
      <c r="M689" s="3" t="e">
        <f t="shared" si="20"/>
        <v>#VALUE!</v>
      </c>
      <c r="N689" s="3">
        <f t="shared" si="21"/>
        <v>0</v>
      </c>
      <c r="O689" s="8"/>
    </row>
    <row r="690" spans="2:15">
      <c r="B690">
        <v>9000685</v>
      </c>
      <c r="C690" s="2">
        <v>150364</v>
      </c>
      <c r="D690" s="5">
        <v>3.5000000000000003E-2</v>
      </c>
      <c r="E690" s="2" t="s">
        <v>23</v>
      </c>
      <c r="F690" s="2" t="s">
        <v>23</v>
      </c>
      <c r="G690" s="3">
        <v>782</v>
      </c>
      <c r="H690" s="3">
        <v>0.34400000000000008</v>
      </c>
      <c r="I690" s="3" t="s">
        <v>6</v>
      </c>
      <c r="J690" s="3" t="b">
        <v>0</v>
      </c>
      <c r="K690" s="4" t="s">
        <v>24</v>
      </c>
      <c r="L690" s="3" t="s">
        <v>24</v>
      </c>
      <c r="M690" s="3" t="e">
        <f t="shared" si="20"/>
        <v>#VALUE!</v>
      </c>
      <c r="N690" s="3">
        <f t="shared" si="21"/>
        <v>0</v>
      </c>
      <c r="O690" s="8"/>
    </row>
    <row r="691" spans="2:15">
      <c r="B691">
        <v>9000686</v>
      </c>
      <c r="C691" s="2">
        <v>152075</v>
      </c>
      <c r="D691" s="5">
        <v>6.0900000000000003E-2</v>
      </c>
      <c r="E691" s="2" t="s">
        <v>23</v>
      </c>
      <c r="F691" s="2" t="s">
        <v>23</v>
      </c>
      <c r="G691" s="3">
        <v>766</v>
      </c>
      <c r="H691" s="3">
        <v>0.55200000000000005</v>
      </c>
      <c r="I691" s="3" t="s">
        <v>6</v>
      </c>
      <c r="J691" s="3" t="b">
        <v>0</v>
      </c>
      <c r="K691" s="4" t="s">
        <v>24</v>
      </c>
      <c r="L691" s="3" t="s">
        <v>24</v>
      </c>
      <c r="M691" s="3" t="e">
        <f t="shared" si="20"/>
        <v>#VALUE!</v>
      </c>
      <c r="N691" s="3">
        <f t="shared" si="21"/>
        <v>0</v>
      </c>
      <c r="O691" s="8"/>
    </row>
    <row r="692" spans="2:15">
      <c r="B692">
        <v>9000687</v>
      </c>
      <c r="C692" s="2">
        <v>43059</v>
      </c>
      <c r="D692" s="5">
        <v>6.2100000000000002E-2</v>
      </c>
      <c r="E692" s="2" t="s">
        <v>23</v>
      </c>
      <c r="F692" s="2" t="s">
        <v>23</v>
      </c>
      <c r="G692" s="3">
        <v>763</v>
      </c>
      <c r="H692" s="3">
        <v>0.40800000000000014</v>
      </c>
      <c r="I692" s="3" t="s">
        <v>6</v>
      </c>
      <c r="J692" s="3" t="b">
        <v>0</v>
      </c>
      <c r="K692" s="4" t="s">
        <v>24</v>
      </c>
      <c r="L692" s="3" t="s">
        <v>24</v>
      </c>
      <c r="M692" s="3" t="e">
        <f t="shared" si="20"/>
        <v>#VALUE!</v>
      </c>
      <c r="N692" s="3">
        <f t="shared" si="21"/>
        <v>0</v>
      </c>
      <c r="O692" s="8"/>
    </row>
    <row r="693" spans="2:15">
      <c r="B693">
        <v>9000688</v>
      </c>
      <c r="C693" s="2">
        <v>71895</v>
      </c>
      <c r="D693" s="5">
        <v>3.1600000000000003E-2</v>
      </c>
      <c r="E693" s="2" t="s">
        <v>23</v>
      </c>
      <c r="F693" s="2" t="s">
        <v>23</v>
      </c>
      <c r="G693" s="3">
        <v>757</v>
      </c>
      <c r="H693" s="3">
        <v>0.24</v>
      </c>
      <c r="I693" s="3" t="s">
        <v>6</v>
      </c>
      <c r="J693" s="3" t="b">
        <v>0</v>
      </c>
      <c r="K693" s="4" t="s">
        <v>24</v>
      </c>
      <c r="L693" s="3" t="s">
        <v>24</v>
      </c>
      <c r="M693" s="3" t="e">
        <f t="shared" si="20"/>
        <v>#VALUE!</v>
      </c>
      <c r="N693" s="3">
        <f t="shared" si="21"/>
        <v>0</v>
      </c>
      <c r="O693" s="8"/>
    </row>
    <row r="694" spans="2:15">
      <c r="B694">
        <v>9000689</v>
      </c>
      <c r="C694" s="2">
        <v>8830</v>
      </c>
      <c r="D694" s="5">
        <v>4.8899999999999999E-2</v>
      </c>
      <c r="E694" s="2" t="s">
        <v>23</v>
      </c>
      <c r="F694" s="2" t="s">
        <v>23</v>
      </c>
      <c r="G694" s="3">
        <v>704</v>
      </c>
      <c r="H694" s="3">
        <v>0.2</v>
      </c>
      <c r="I694" s="3" t="s">
        <v>6</v>
      </c>
      <c r="J694" s="3" t="b">
        <v>0</v>
      </c>
      <c r="K694" s="4" t="s">
        <v>24</v>
      </c>
      <c r="L694" s="3" t="s">
        <v>24</v>
      </c>
      <c r="M694" s="3" t="e">
        <f t="shared" si="20"/>
        <v>#VALUE!</v>
      </c>
      <c r="N694" s="3">
        <f t="shared" si="21"/>
        <v>0</v>
      </c>
      <c r="O694" s="8"/>
    </row>
    <row r="695" spans="2:15">
      <c r="B695">
        <v>9000690</v>
      </c>
      <c r="C695" s="2">
        <v>154353</v>
      </c>
      <c r="D695" s="5">
        <v>4.1000000000000002E-2</v>
      </c>
      <c r="E695" s="2" t="s">
        <v>23</v>
      </c>
      <c r="F695" s="2" t="s">
        <v>23</v>
      </c>
      <c r="G695" s="3">
        <v>793</v>
      </c>
      <c r="H695" s="3">
        <v>0.504</v>
      </c>
      <c r="I695" s="3" t="s">
        <v>6</v>
      </c>
      <c r="J695" s="3" t="b">
        <v>0</v>
      </c>
      <c r="K695" s="4" t="s">
        <v>24</v>
      </c>
      <c r="L695" s="3" t="s">
        <v>24</v>
      </c>
      <c r="M695" s="3" t="e">
        <f t="shared" si="20"/>
        <v>#VALUE!</v>
      </c>
      <c r="N695" s="3">
        <f t="shared" si="21"/>
        <v>0</v>
      </c>
      <c r="O695" s="8"/>
    </row>
    <row r="696" spans="2:15">
      <c r="B696">
        <v>9000691</v>
      </c>
      <c r="C696" s="2">
        <v>29093</v>
      </c>
      <c r="D696" s="5">
        <v>4.6800000000000001E-2</v>
      </c>
      <c r="E696" s="2" t="s">
        <v>23</v>
      </c>
      <c r="F696" s="2" t="s">
        <v>23</v>
      </c>
      <c r="G696" s="3">
        <v>769</v>
      </c>
      <c r="H696" s="3">
        <v>0.65600000000000003</v>
      </c>
      <c r="I696" s="3" t="s">
        <v>6</v>
      </c>
      <c r="J696" s="3" t="b">
        <v>0</v>
      </c>
      <c r="K696" s="4" t="s">
        <v>24</v>
      </c>
      <c r="L696" s="3" t="s">
        <v>24</v>
      </c>
      <c r="M696" s="3" t="e">
        <f t="shared" si="20"/>
        <v>#VALUE!</v>
      </c>
      <c r="N696" s="3">
        <f t="shared" si="21"/>
        <v>0</v>
      </c>
      <c r="O696" s="8"/>
    </row>
    <row r="697" spans="2:15">
      <c r="B697">
        <v>9000692</v>
      </c>
      <c r="C697" s="2">
        <v>45258</v>
      </c>
      <c r="D697" s="5">
        <v>5.4699999999999999E-2</v>
      </c>
      <c r="E697" s="2" t="s">
        <v>23</v>
      </c>
      <c r="F697" s="2" t="s">
        <v>23</v>
      </c>
      <c r="G697" s="3">
        <v>670</v>
      </c>
      <c r="H697" s="3">
        <v>0.2</v>
      </c>
      <c r="I697" s="3" t="s">
        <v>6</v>
      </c>
      <c r="J697" s="3" t="b">
        <v>0</v>
      </c>
      <c r="K697" s="4" t="s">
        <v>24</v>
      </c>
      <c r="L697" s="3" t="s">
        <v>24</v>
      </c>
      <c r="M697" s="3" t="e">
        <f t="shared" si="20"/>
        <v>#VALUE!</v>
      </c>
      <c r="N697" s="3">
        <f t="shared" si="21"/>
        <v>0</v>
      </c>
      <c r="O697" s="8"/>
    </row>
    <row r="698" spans="2:15">
      <c r="B698">
        <v>9000693</v>
      </c>
      <c r="C698" s="2">
        <v>168773</v>
      </c>
      <c r="D698" s="5">
        <v>2.3099999999999999E-2</v>
      </c>
      <c r="E698" s="2" t="s">
        <v>23</v>
      </c>
      <c r="F698" s="2" t="s">
        <v>23</v>
      </c>
      <c r="G698" s="3">
        <v>773</v>
      </c>
      <c r="H698" s="3">
        <v>0.39200000000000002</v>
      </c>
      <c r="I698" s="3" t="s">
        <v>6</v>
      </c>
      <c r="J698" s="3" t="b">
        <v>0</v>
      </c>
      <c r="K698" s="4" t="s">
        <v>24</v>
      </c>
      <c r="L698" s="3" t="s">
        <v>24</v>
      </c>
      <c r="M698" s="3" t="e">
        <f t="shared" si="20"/>
        <v>#VALUE!</v>
      </c>
      <c r="N698" s="3">
        <f t="shared" si="21"/>
        <v>0</v>
      </c>
      <c r="O698" s="8"/>
    </row>
    <row r="699" spans="2:15">
      <c r="B699">
        <v>9000694</v>
      </c>
      <c r="C699" s="2">
        <v>30366</v>
      </c>
      <c r="D699" s="5">
        <v>6.8599999999999994E-2</v>
      </c>
      <c r="E699" s="2" t="s">
        <v>23</v>
      </c>
      <c r="F699" s="2" t="s">
        <v>23</v>
      </c>
      <c r="G699" s="3">
        <v>764</v>
      </c>
      <c r="H699" s="3">
        <v>0.2</v>
      </c>
      <c r="I699" s="3" t="s">
        <v>6</v>
      </c>
      <c r="J699" s="3" t="b">
        <v>0</v>
      </c>
      <c r="K699" s="4" t="s">
        <v>24</v>
      </c>
      <c r="L699" s="3" t="s">
        <v>24</v>
      </c>
      <c r="M699" s="3" t="e">
        <f t="shared" si="20"/>
        <v>#VALUE!</v>
      </c>
      <c r="N699" s="3">
        <f t="shared" si="21"/>
        <v>0</v>
      </c>
      <c r="O699" s="8"/>
    </row>
    <row r="700" spans="2:15">
      <c r="B700">
        <v>9000695</v>
      </c>
      <c r="C700" s="2">
        <v>137017</v>
      </c>
      <c r="D700" s="5">
        <v>5.8799999999999998E-2</v>
      </c>
      <c r="E700" s="2" t="s">
        <v>23</v>
      </c>
      <c r="F700" s="2" t="s">
        <v>23</v>
      </c>
      <c r="G700" s="3">
        <v>684</v>
      </c>
      <c r="H700" s="3">
        <v>0.2</v>
      </c>
      <c r="I700" s="3" t="s">
        <v>6</v>
      </c>
      <c r="J700" s="3" t="b">
        <v>0</v>
      </c>
      <c r="K700" s="4" t="s">
        <v>24</v>
      </c>
      <c r="L700" s="3" t="s">
        <v>24</v>
      </c>
      <c r="M700" s="3" t="e">
        <f t="shared" si="20"/>
        <v>#VALUE!</v>
      </c>
      <c r="N700" s="3">
        <f t="shared" si="21"/>
        <v>0</v>
      </c>
      <c r="O700" s="8"/>
    </row>
    <row r="701" spans="2:15">
      <c r="B701">
        <v>9000696</v>
      </c>
      <c r="C701" s="2">
        <v>136491</v>
      </c>
      <c r="D701" s="5">
        <v>6.4799999999999996E-2</v>
      </c>
      <c r="E701" s="2" t="s">
        <v>23</v>
      </c>
      <c r="F701" s="2" t="s">
        <v>23</v>
      </c>
      <c r="G701" s="3">
        <v>751</v>
      </c>
      <c r="H701" s="3">
        <v>0.39200000000000002</v>
      </c>
      <c r="I701" s="3" t="s">
        <v>6</v>
      </c>
      <c r="J701" s="3" t="b">
        <v>0</v>
      </c>
      <c r="K701" s="4" t="s">
        <v>24</v>
      </c>
      <c r="L701" s="3" t="s">
        <v>24</v>
      </c>
      <c r="M701" s="3" t="e">
        <f t="shared" si="20"/>
        <v>#VALUE!</v>
      </c>
      <c r="N701" s="3">
        <f t="shared" si="21"/>
        <v>0</v>
      </c>
      <c r="O701" s="8"/>
    </row>
    <row r="702" spans="2:15">
      <c r="B702">
        <v>9000697</v>
      </c>
      <c r="C702" s="2">
        <v>106706</v>
      </c>
      <c r="D702" s="5">
        <v>3.1E-2</v>
      </c>
      <c r="E702" s="2" t="s">
        <v>23</v>
      </c>
      <c r="F702" s="2" t="s">
        <v>23</v>
      </c>
      <c r="G702" s="3">
        <v>698</v>
      </c>
      <c r="H702" s="3">
        <v>0.58400000000000007</v>
      </c>
      <c r="I702" s="3" t="s">
        <v>6</v>
      </c>
      <c r="J702" s="3" t="b">
        <v>0</v>
      </c>
      <c r="K702" s="4" t="s">
        <v>24</v>
      </c>
      <c r="L702" s="3" t="s">
        <v>24</v>
      </c>
      <c r="M702" s="3" t="e">
        <f t="shared" si="20"/>
        <v>#VALUE!</v>
      </c>
      <c r="N702" s="3">
        <f t="shared" si="21"/>
        <v>0</v>
      </c>
      <c r="O702" s="8"/>
    </row>
    <row r="703" spans="2:15">
      <c r="B703">
        <v>9000698</v>
      </c>
      <c r="C703" s="2">
        <v>99093</v>
      </c>
      <c r="D703" s="5">
        <v>2.2700000000000001E-2</v>
      </c>
      <c r="E703" s="2" t="s">
        <v>23</v>
      </c>
      <c r="F703" s="2" t="s">
        <v>23</v>
      </c>
      <c r="G703" s="3">
        <v>711</v>
      </c>
      <c r="H703" s="3">
        <v>0.248</v>
      </c>
      <c r="I703" s="3" t="s">
        <v>6</v>
      </c>
      <c r="J703" s="3" t="b">
        <v>0</v>
      </c>
      <c r="K703" s="4" t="s">
        <v>24</v>
      </c>
      <c r="L703" s="3" t="s">
        <v>24</v>
      </c>
      <c r="M703" s="3" t="e">
        <f t="shared" si="20"/>
        <v>#VALUE!</v>
      </c>
      <c r="N703" s="3">
        <f t="shared" si="21"/>
        <v>0</v>
      </c>
      <c r="O703" s="8"/>
    </row>
    <row r="704" spans="2:15">
      <c r="B704">
        <v>9000699</v>
      </c>
      <c r="C704" s="2">
        <v>12758</v>
      </c>
      <c r="D704" s="5">
        <v>4.3799999999999999E-2</v>
      </c>
      <c r="E704" s="2" t="s">
        <v>23</v>
      </c>
      <c r="F704" s="2" t="s">
        <v>23</v>
      </c>
      <c r="G704" s="3">
        <v>764</v>
      </c>
      <c r="H704" s="3">
        <v>0.47199999999999998</v>
      </c>
      <c r="I704" s="3" t="s">
        <v>6</v>
      </c>
      <c r="J704" s="3" t="b">
        <v>0</v>
      </c>
      <c r="K704" s="4" t="s">
        <v>24</v>
      </c>
      <c r="L704" s="3" t="s">
        <v>24</v>
      </c>
      <c r="M704" s="3" t="e">
        <f t="shared" si="20"/>
        <v>#VALUE!</v>
      </c>
      <c r="N704" s="3">
        <f t="shared" si="21"/>
        <v>0</v>
      </c>
      <c r="O704" s="8"/>
    </row>
    <row r="705" spans="2:15">
      <c r="B705">
        <v>9000700</v>
      </c>
      <c r="C705" s="2">
        <v>175806</v>
      </c>
      <c r="D705" s="5">
        <v>3.9699999999999999E-2</v>
      </c>
      <c r="E705" s="2" t="s">
        <v>23</v>
      </c>
      <c r="F705" s="2" t="s">
        <v>23</v>
      </c>
      <c r="G705" s="3">
        <v>741</v>
      </c>
      <c r="H705" s="3">
        <v>0.2</v>
      </c>
      <c r="I705" s="3" t="s">
        <v>6</v>
      </c>
      <c r="J705" s="3" t="b">
        <v>0</v>
      </c>
      <c r="K705" s="4" t="s">
        <v>24</v>
      </c>
      <c r="L705" s="3" t="s">
        <v>24</v>
      </c>
      <c r="M705" s="3" t="e">
        <f t="shared" si="20"/>
        <v>#VALUE!</v>
      </c>
      <c r="N705" s="3">
        <f t="shared" si="21"/>
        <v>0</v>
      </c>
      <c r="O705" s="8"/>
    </row>
    <row r="706" spans="2:15">
      <c r="B706">
        <v>9000701</v>
      </c>
      <c r="C706" s="2">
        <v>170583</v>
      </c>
      <c r="D706" s="5">
        <v>4.9799999999999997E-2</v>
      </c>
      <c r="E706" s="2" t="s">
        <v>23</v>
      </c>
      <c r="F706" s="2" t="s">
        <v>23</v>
      </c>
      <c r="G706" s="3">
        <v>662</v>
      </c>
      <c r="H706" s="3">
        <v>0.56800000000000006</v>
      </c>
      <c r="I706" s="3" t="s">
        <v>6</v>
      </c>
      <c r="J706" s="3" t="b">
        <v>0</v>
      </c>
      <c r="K706" s="4" t="s">
        <v>24</v>
      </c>
      <c r="L706" s="3" t="s">
        <v>24</v>
      </c>
      <c r="M706" s="3" t="e">
        <f t="shared" si="20"/>
        <v>#VALUE!</v>
      </c>
      <c r="N706" s="3">
        <f t="shared" si="21"/>
        <v>0</v>
      </c>
      <c r="O706" s="8"/>
    </row>
    <row r="707" spans="2:15">
      <c r="B707">
        <v>9000702</v>
      </c>
      <c r="C707" s="2">
        <v>87028</v>
      </c>
      <c r="D707" s="5">
        <v>5.4399999999999997E-2</v>
      </c>
      <c r="E707" s="2" t="s">
        <v>23</v>
      </c>
      <c r="F707" s="2" t="s">
        <v>23</v>
      </c>
      <c r="G707" s="3">
        <v>748</v>
      </c>
      <c r="H707" s="3">
        <v>0.53600000000000003</v>
      </c>
      <c r="I707" s="3" t="s">
        <v>6</v>
      </c>
      <c r="J707" s="3" t="b">
        <v>0</v>
      </c>
      <c r="K707" s="4" t="s">
        <v>24</v>
      </c>
      <c r="L707" s="3" t="s">
        <v>24</v>
      </c>
      <c r="M707" s="3" t="e">
        <f t="shared" si="20"/>
        <v>#VALUE!</v>
      </c>
      <c r="N707" s="3">
        <f t="shared" si="21"/>
        <v>0</v>
      </c>
      <c r="O707" s="8"/>
    </row>
    <row r="708" spans="2:15">
      <c r="B708">
        <v>9000703</v>
      </c>
      <c r="C708" s="2">
        <v>111349</v>
      </c>
      <c r="D708" s="5">
        <v>2.5000000000000001E-2</v>
      </c>
      <c r="E708" s="2" t="s">
        <v>23</v>
      </c>
      <c r="F708" s="2" t="s">
        <v>23</v>
      </c>
      <c r="G708" s="3">
        <v>697</v>
      </c>
      <c r="H708" s="3">
        <v>0.52</v>
      </c>
      <c r="I708" s="3" t="s">
        <v>6</v>
      </c>
      <c r="J708" s="3" t="b">
        <v>0</v>
      </c>
      <c r="K708" s="4" t="s">
        <v>24</v>
      </c>
      <c r="L708" s="3" t="s">
        <v>24</v>
      </c>
      <c r="M708" s="3" t="e">
        <f t="shared" si="20"/>
        <v>#VALUE!</v>
      </c>
      <c r="N708" s="3">
        <f t="shared" si="21"/>
        <v>0</v>
      </c>
      <c r="O708" s="8"/>
    </row>
    <row r="709" spans="2:15">
      <c r="B709">
        <v>9000704</v>
      </c>
      <c r="C709" s="2">
        <v>13758</v>
      </c>
      <c r="D709" s="5">
        <v>5.28E-2</v>
      </c>
      <c r="E709" s="2" t="s">
        <v>23</v>
      </c>
      <c r="F709" s="2" t="s">
        <v>23</v>
      </c>
      <c r="G709" s="3">
        <v>722</v>
      </c>
      <c r="H709" s="3">
        <v>0.30400000000000005</v>
      </c>
      <c r="I709" s="3" t="s">
        <v>6</v>
      </c>
      <c r="J709" s="3" t="b">
        <v>0</v>
      </c>
      <c r="K709" s="4" t="s">
        <v>24</v>
      </c>
      <c r="L709" s="3" t="s">
        <v>24</v>
      </c>
      <c r="M709" s="3" t="e">
        <f t="shared" si="20"/>
        <v>#VALUE!</v>
      </c>
      <c r="N709" s="3">
        <f t="shared" si="21"/>
        <v>0</v>
      </c>
      <c r="O709" s="8"/>
    </row>
    <row r="710" spans="2:15">
      <c r="B710">
        <v>9000705</v>
      </c>
      <c r="C710" s="2">
        <v>50757</v>
      </c>
      <c r="D710" s="5">
        <v>4.6800000000000001E-2</v>
      </c>
      <c r="E710" s="2" t="s">
        <v>23</v>
      </c>
      <c r="F710" s="2" t="s">
        <v>23</v>
      </c>
      <c r="G710" s="3">
        <v>789</v>
      </c>
      <c r="H710" s="3">
        <v>0.30400000000000005</v>
      </c>
      <c r="I710" s="3" t="s">
        <v>6</v>
      </c>
      <c r="J710" s="3" t="b">
        <v>0</v>
      </c>
      <c r="K710" s="4" t="s">
        <v>24</v>
      </c>
      <c r="L710" s="3" t="s">
        <v>24</v>
      </c>
      <c r="M710" s="3" t="e">
        <f t="shared" ref="M710:M773" si="22">IF(ISBLANK(J710), "", K710 / (1 + 0.12)^(L710/12))</f>
        <v>#VALUE!</v>
      </c>
      <c r="N710" s="3">
        <f t="shared" ref="N710:N773" si="23">IF(F710="defaulted", C710 * (1 - K710), 0)</f>
        <v>0</v>
      </c>
      <c r="O710" s="8"/>
    </row>
    <row r="711" spans="2:15">
      <c r="B711">
        <v>9000706</v>
      </c>
      <c r="C711" s="2">
        <v>131388</v>
      </c>
      <c r="D711" s="5">
        <v>4.3499999999999997E-2</v>
      </c>
      <c r="E711" s="2" t="s">
        <v>23</v>
      </c>
      <c r="F711" s="2" t="s">
        <v>23</v>
      </c>
      <c r="G711" s="3">
        <v>691</v>
      </c>
      <c r="H711" s="3">
        <v>0.4880000000000001</v>
      </c>
      <c r="I711" s="3" t="s">
        <v>6</v>
      </c>
      <c r="J711" s="3" t="b">
        <v>0</v>
      </c>
      <c r="K711" s="4" t="s">
        <v>24</v>
      </c>
      <c r="L711" s="3" t="s">
        <v>24</v>
      </c>
      <c r="M711" s="3" t="e">
        <f t="shared" si="22"/>
        <v>#VALUE!</v>
      </c>
      <c r="N711" s="3">
        <f t="shared" si="23"/>
        <v>0</v>
      </c>
      <c r="O711" s="8"/>
    </row>
    <row r="712" spans="2:15">
      <c r="B712">
        <v>9000707</v>
      </c>
      <c r="C712" s="2">
        <v>84758</v>
      </c>
      <c r="D712" s="5">
        <v>3.8800000000000001E-2</v>
      </c>
      <c r="E712" s="2" t="s">
        <v>23</v>
      </c>
      <c r="F712" s="2" t="s">
        <v>23</v>
      </c>
      <c r="G712" s="3">
        <v>771</v>
      </c>
      <c r="H712" s="3">
        <v>0.2</v>
      </c>
      <c r="I712" s="3" t="s">
        <v>6</v>
      </c>
      <c r="J712" s="3" t="b">
        <v>0</v>
      </c>
      <c r="K712" s="4" t="s">
        <v>24</v>
      </c>
      <c r="L712" s="3" t="s">
        <v>24</v>
      </c>
      <c r="M712" s="3" t="e">
        <f t="shared" si="22"/>
        <v>#VALUE!</v>
      </c>
      <c r="N712" s="3">
        <f t="shared" si="23"/>
        <v>0</v>
      </c>
      <c r="O712" s="8"/>
    </row>
    <row r="713" spans="2:15">
      <c r="B713">
        <v>9000708</v>
      </c>
      <c r="C713" s="2">
        <v>75227</v>
      </c>
      <c r="D713" s="5">
        <v>5.8000000000000003E-2</v>
      </c>
      <c r="E713" s="2" t="s">
        <v>23</v>
      </c>
      <c r="F713" s="2" t="s">
        <v>23</v>
      </c>
      <c r="G713" s="3">
        <v>639</v>
      </c>
      <c r="H713" s="3">
        <v>0.624</v>
      </c>
      <c r="I713" s="3" t="s">
        <v>6</v>
      </c>
      <c r="J713" s="3" t="b">
        <v>0</v>
      </c>
      <c r="K713" s="4" t="s">
        <v>24</v>
      </c>
      <c r="L713" s="3" t="s">
        <v>24</v>
      </c>
      <c r="M713" s="3" t="e">
        <f t="shared" si="22"/>
        <v>#VALUE!</v>
      </c>
      <c r="N713" s="3">
        <f t="shared" si="23"/>
        <v>0</v>
      </c>
      <c r="O713" s="8"/>
    </row>
    <row r="714" spans="2:15">
      <c r="B714">
        <v>9000709</v>
      </c>
      <c r="C714" s="2">
        <v>12513</v>
      </c>
      <c r="D714" s="5">
        <v>6.5000000000000002E-2</v>
      </c>
      <c r="E714" s="2" t="s">
        <v>23</v>
      </c>
      <c r="F714" s="2" t="s">
        <v>23</v>
      </c>
      <c r="G714" s="3">
        <v>712</v>
      </c>
      <c r="H714" s="3">
        <v>0.25600000000000012</v>
      </c>
      <c r="I714" s="3" t="s">
        <v>6</v>
      </c>
      <c r="J714" s="3" t="b">
        <v>0</v>
      </c>
      <c r="K714" s="4" t="s">
        <v>24</v>
      </c>
      <c r="L714" s="3" t="s">
        <v>24</v>
      </c>
      <c r="M714" s="3" t="e">
        <f t="shared" si="22"/>
        <v>#VALUE!</v>
      </c>
      <c r="N714" s="3">
        <f t="shared" si="23"/>
        <v>0</v>
      </c>
      <c r="O714" s="8"/>
    </row>
    <row r="715" spans="2:15">
      <c r="B715">
        <v>9000710</v>
      </c>
      <c r="C715" s="2">
        <v>81510</v>
      </c>
      <c r="D715" s="5">
        <v>4.2200000000000001E-2</v>
      </c>
      <c r="E715" s="2" t="s">
        <v>23</v>
      </c>
      <c r="F715" s="2" t="s">
        <v>23</v>
      </c>
      <c r="G715" s="3">
        <v>765</v>
      </c>
      <c r="H715" s="3">
        <v>0.36</v>
      </c>
      <c r="I715" s="3" t="s">
        <v>6</v>
      </c>
      <c r="J715" s="3" t="b">
        <v>0</v>
      </c>
      <c r="K715" s="4" t="s">
        <v>24</v>
      </c>
      <c r="L715" s="3" t="s">
        <v>24</v>
      </c>
      <c r="M715" s="3" t="e">
        <f t="shared" si="22"/>
        <v>#VALUE!</v>
      </c>
      <c r="N715" s="3">
        <f t="shared" si="23"/>
        <v>0</v>
      </c>
      <c r="O715" s="8"/>
    </row>
    <row r="716" spans="2:15">
      <c r="B716">
        <v>9000711</v>
      </c>
      <c r="C716" s="2">
        <v>40926</v>
      </c>
      <c r="D716" s="5">
        <v>4.3299999999999998E-2</v>
      </c>
      <c r="E716" s="2" t="s">
        <v>23</v>
      </c>
      <c r="F716" s="2" t="s">
        <v>23</v>
      </c>
      <c r="G716" s="3">
        <v>726</v>
      </c>
      <c r="H716" s="3">
        <v>0.52800000000000014</v>
      </c>
      <c r="I716" s="3" t="s">
        <v>6</v>
      </c>
      <c r="J716" s="3" t="b">
        <v>0</v>
      </c>
      <c r="K716" s="4" t="s">
        <v>24</v>
      </c>
      <c r="L716" s="3" t="s">
        <v>24</v>
      </c>
      <c r="M716" s="3" t="e">
        <f t="shared" si="22"/>
        <v>#VALUE!</v>
      </c>
      <c r="N716" s="3">
        <f t="shared" si="23"/>
        <v>0</v>
      </c>
      <c r="O716" s="8"/>
    </row>
    <row r="717" spans="2:15">
      <c r="B717">
        <v>9000712</v>
      </c>
      <c r="C717" s="2">
        <v>197685</v>
      </c>
      <c r="D717" s="5">
        <v>6.9699999999999998E-2</v>
      </c>
      <c r="E717" s="2" t="s">
        <v>23</v>
      </c>
      <c r="F717" s="2" t="s">
        <v>23</v>
      </c>
      <c r="G717" s="3">
        <v>759</v>
      </c>
      <c r="H717" s="3">
        <v>0.37600000000000011</v>
      </c>
      <c r="I717" s="3" t="s">
        <v>6</v>
      </c>
      <c r="J717" s="3" t="b">
        <v>0</v>
      </c>
      <c r="K717" s="4" t="s">
        <v>24</v>
      </c>
      <c r="L717" s="3" t="s">
        <v>24</v>
      </c>
      <c r="M717" s="3" t="e">
        <f t="shared" si="22"/>
        <v>#VALUE!</v>
      </c>
      <c r="N717" s="3">
        <f t="shared" si="23"/>
        <v>0</v>
      </c>
      <c r="O717" s="8"/>
    </row>
    <row r="718" spans="2:15">
      <c r="B718">
        <v>9000713</v>
      </c>
      <c r="C718" s="2">
        <v>82775</v>
      </c>
      <c r="D718" s="5">
        <v>4.2099999999999999E-2</v>
      </c>
      <c r="E718" s="2" t="s">
        <v>23</v>
      </c>
      <c r="F718" s="2" t="s">
        <v>23</v>
      </c>
      <c r="G718" s="3">
        <v>661</v>
      </c>
      <c r="H718" s="3">
        <v>0.60799999999999998</v>
      </c>
      <c r="I718" s="3" t="s">
        <v>6</v>
      </c>
      <c r="J718" s="3" t="b">
        <v>0</v>
      </c>
      <c r="K718" s="4" t="s">
        <v>24</v>
      </c>
      <c r="L718" s="3" t="s">
        <v>24</v>
      </c>
      <c r="M718" s="3" t="e">
        <f t="shared" si="22"/>
        <v>#VALUE!</v>
      </c>
      <c r="N718" s="3">
        <f t="shared" si="23"/>
        <v>0</v>
      </c>
      <c r="O718" s="8"/>
    </row>
    <row r="719" spans="2:15">
      <c r="B719">
        <v>9000714</v>
      </c>
      <c r="C719" s="2">
        <v>100920</v>
      </c>
      <c r="D719" s="5">
        <v>2.69E-2</v>
      </c>
      <c r="E719" s="2" t="s">
        <v>23</v>
      </c>
      <c r="F719" s="2" t="s">
        <v>23</v>
      </c>
      <c r="G719" s="3">
        <v>699</v>
      </c>
      <c r="H719" s="3">
        <v>0.2</v>
      </c>
      <c r="I719" s="3" t="s">
        <v>6</v>
      </c>
      <c r="J719" s="3" t="b">
        <v>0</v>
      </c>
      <c r="K719" s="4" t="s">
        <v>24</v>
      </c>
      <c r="L719" s="3" t="s">
        <v>24</v>
      </c>
      <c r="M719" s="3" t="e">
        <f t="shared" si="22"/>
        <v>#VALUE!</v>
      </c>
      <c r="N719" s="3">
        <f t="shared" si="23"/>
        <v>0</v>
      </c>
      <c r="O719" s="8"/>
    </row>
    <row r="720" spans="2:15">
      <c r="B720">
        <v>9000715</v>
      </c>
      <c r="C720" s="2">
        <v>99050</v>
      </c>
      <c r="D720" s="5">
        <v>5.2299999999999999E-2</v>
      </c>
      <c r="E720" s="2" t="s">
        <v>23</v>
      </c>
      <c r="F720" s="2" t="s">
        <v>23</v>
      </c>
      <c r="G720" s="3">
        <v>699</v>
      </c>
      <c r="H720" s="3">
        <v>0.55999999999999994</v>
      </c>
      <c r="I720" s="3" t="s">
        <v>6</v>
      </c>
      <c r="J720" s="3" t="b">
        <v>0</v>
      </c>
      <c r="K720" s="4" t="s">
        <v>24</v>
      </c>
      <c r="L720" s="3" t="s">
        <v>24</v>
      </c>
      <c r="M720" s="3" t="e">
        <f t="shared" si="22"/>
        <v>#VALUE!</v>
      </c>
      <c r="N720" s="3">
        <f t="shared" si="23"/>
        <v>0</v>
      </c>
      <c r="O720" s="8"/>
    </row>
    <row r="721" spans="2:15">
      <c r="B721">
        <v>9000716</v>
      </c>
      <c r="C721" s="2">
        <v>147824</v>
      </c>
      <c r="D721" s="5">
        <v>6.4299999999999996E-2</v>
      </c>
      <c r="E721" s="2" t="s">
        <v>23</v>
      </c>
      <c r="F721" s="2" t="s">
        <v>23</v>
      </c>
      <c r="G721" s="3">
        <v>768</v>
      </c>
      <c r="H721" s="3">
        <v>0.64</v>
      </c>
      <c r="I721" s="3" t="s">
        <v>6</v>
      </c>
      <c r="J721" s="3" t="b">
        <v>0</v>
      </c>
      <c r="K721" s="4" t="s">
        <v>24</v>
      </c>
      <c r="L721" s="3" t="s">
        <v>24</v>
      </c>
      <c r="M721" s="3" t="e">
        <f t="shared" si="22"/>
        <v>#VALUE!</v>
      </c>
      <c r="N721" s="3">
        <f t="shared" si="23"/>
        <v>0</v>
      </c>
      <c r="O721" s="8"/>
    </row>
    <row r="722" spans="2:15">
      <c r="B722">
        <v>9000717</v>
      </c>
      <c r="C722" s="2">
        <v>17221</v>
      </c>
      <c r="D722" s="5">
        <v>6.9500000000000006E-2</v>
      </c>
      <c r="E722" s="2" t="s">
        <v>23</v>
      </c>
      <c r="F722" s="2" t="s">
        <v>23</v>
      </c>
      <c r="G722" s="3">
        <v>642</v>
      </c>
      <c r="H722" s="3">
        <v>0.47199999999999998</v>
      </c>
      <c r="I722" s="3" t="s">
        <v>6</v>
      </c>
      <c r="J722" s="3" t="b">
        <v>0</v>
      </c>
      <c r="K722" s="4" t="s">
        <v>24</v>
      </c>
      <c r="L722" s="3" t="s">
        <v>24</v>
      </c>
      <c r="M722" s="3" t="e">
        <f t="shared" si="22"/>
        <v>#VALUE!</v>
      </c>
      <c r="N722" s="3">
        <f t="shared" si="23"/>
        <v>0</v>
      </c>
      <c r="O722" s="8"/>
    </row>
    <row r="723" spans="2:15">
      <c r="B723">
        <v>9000718</v>
      </c>
      <c r="C723" s="2">
        <v>181826</v>
      </c>
      <c r="D723" s="5">
        <v>5.5399999999999998E-2</v>
      </c>
      <c r="E723" s="2" t="s">
        <v>23</v>
      </c>
      <c r="F723" s="2" t="s">
        <v>23</v>
      </c>
      <c r="G723" s="3">
        <v>627</v>
      </c>
      <c r="H723" s="3">
        <v>0.71200000000000008</v>
      </c>
      <c r="I723" s="3" t="s">
        <v>6</v>
      </c>
      <c r="J723" s="3" t="b">
        <v>0</v>
      </c>
      <c r="K723" s="4" t="s">
        <v>24</v>
      </c>
      <c r="L723" s="3" t="s">
        <v>24</v>
      </c>
      <c r="M723" s="3" t="e">
        <f t="shared" si="22"/>
        <v>#VALUE!</v>
      </c>
      <c r="N723" s="3">
        <f t="shared" si="23"/>
        <v>0</v>
      </c>
      <c r="O723" s="8"/>
    </row>
    <row r="724" spans="2:15">
      <c r="B724">
        <v>9000719</v>
      </c>
      <c r="C724" s="2">
        <v>43081</v>
      </c>
      <c r="D724" s="5">
        <v>6.0600000000000001E-2</v>
      </c>
      <c r="E724" s="2" t="s">
        <v>23</v>
      </c>
      <c r="F724" s="2" t="s">
        <v>23</v>
      </c>
      <c r="G724" s="3">
        <v>663</v>
      </c>
      <c r="H724" s="3">
        <v>0.22400000000000009</v>
      </c>
      <c r="I724" s="3" t="s">
        <v>6</v>
      </c>
      <c r="J724" s="3" t="b">
        <v>0</v>
      </c>
      <c r="K724" s="4" t="s">
        <v>24</v>
      </c>
      <c r="L724" s="3" t="s">
        <v>24</v>
      </c>
      <c r="M724" s="3" t="e">
        <f t="shared" si="22"/>
        <v>#VALUE!</v>
      </c>
      <c r="N724" s="3">
        <f t="shared" si="23"/>
        <v>0</v>
      </c>
      <c r="O724" s="8"/>
    </row>
    <row r="725" spans="2:15">
      <c r="B725">
        <v>9000720</v>
      </c>
      <c r="C725" s="2">
        <v>178906</v>
      </c>
      <c r="D725" s="5">
        <v>6.5299999999999997E-2</v>
      </c>
      <c r="E725" s="2" t="s">
        <v>23</v>
      </c>
      <c r="F725" s="2" t="s">
        <v>23</v>
      </c>
      <c r="G725" s="3">
        <v>721</v>
      </c>
      <c r="H725" s="3">
        <v>0.44800000000000006</v>
      </c>
      <c r="I725" s="3" t="s">
        <v>6</v>
      </c>
      <c r="J725" s="3" t="b">
        <v>0</v>
      </c>
      <c r="K725" s="4" t="s">
        <v>24</v>
      </c>
      <c r="L725" s="3" t="s">
        <v>24</v>
      </c>
      <c r="M725" s="3" t="e">
        <f t="shared" si="22"/>
        <v>#VALUE!</v>
      </c>
      <c r="N725" s="3">
        <f t="shared" si="23"/>
        <v>0</v>
      </c>
      <c r="O725" s="8"/>
    </row>
    <row r="726" spans="2:15">
      <c r="B726">
        <v>9000721</v>
      </c>
      <c r="C726" s="2">
        <v>45635</v>
      </c>
      <c r="D726" s="5">
        <v>4.2299999999999997E-2</v>
      </c>
      <c r="E726" s="2" t="s">
        <v>23</v>
      </c>
      <c r="F726" s="2" t="s">
        <v>23</v>
      </c>
      <c r="G726" s="3">
        <v>729</v>
      </c>
      <c r="H726" s="3">
        <v>0.53600000000000003</v>
      </c>
      <c r="I726" s="3" t="s">
        <v>6</v>
      </c>
      <c r="J726" s="3" t="b">
        <v>0</v>
      </c>
      <c r="K726" s="4" t="s">
        <v>24</v>
      </c>
      <c r="L726" s="3" t="s">
        <v>24</v>
      </c>
      <c r="M726" s="3" t="e">
        <f t="shared" si="22"/>
        <v>#VALUE!</v>
      </c>
      <c r="N726" s="3">
        <f t="shared" si="23"/>
        <v>0</v>
      </c>
      <c r="O726" s="8"/>
    </row>
    <row r="727" spans="2:15">
      <c r="B727">
        <v>9000722</v>
      </c>
      <c r="C727" s="2">
        <v>135307</v>
      </c>
      <c r="D727" s="5">
        <v>4.9399999999999999E-2</v>
      </c>
      <c r="E727" s="2" t="s">
        <v>23</v>
      </c>
      <c r="F727" s="2" t="s">
        <v>23</v>
      </c>
      <c r="G727" s="3">
        <v>637</v>
      </c>
      <c r="H727" s="3">
        <v>0.2</v>
      </c>
      <c r="I727" s="3" t="s">
        <v>6</v>
      </c>
      <c r="J727" s="3" t="b">
        <v>0</v>
      </c>
      <c r="K727" s="4" t="s">
        <v>24</v>
      </c>
      <c r="L727" s="3" t="s">
        <v>24</v>
      </c>
      <c r="M727" s="3" t="e">
        <f t="shared" si="22"/>
        <v>#VALUE!</v>
      </c>
      <c r="N727" s="3">
        <f t="shared" si="23"/>
        <v>0</v>
      </c>
      <c r="O727" s="8"/>
    </row>
    <row r="728" spans="2:15">
      <c r="B728">
        <v>9000723</v>
      </c>
      <c r="C728" s="2">
        <v>84665</v>
      </c>
      <c r="D728" s="5">
        <v>2.5600000000000001E-2</v>
      </c>
      <c r="E728" s="2" t="s">
        <v>23</v>
      </c>
      <c r="F728" s="2" t="s">
        <v>23</v>
      </c>
      <c r="G728" s="3">
        <v>621</v>
      </c>
      <c r="H728" s="3">
        <v>0.33600000000000008</v>
      </c>
      <c r="I728" s="3" t="s">
        <v>6</v>
      </c>
      <c r="J728" s="3" t="b">
        <v>0</v>
      </c>
      <c r="K728" s="4" t="s">
        <v>24</v>
      </c>
      <c r="L728" s="3" t="s">
        <v>24</v>
      </c>
      <c r="M728" s="3" t="e">
        <f t="shared" si="22"/>
        <v>#VALUE!</v>
      </c>
      <c r="N728" s="3">
        <f t="shared" si="23"/>
        <v>0</v>
      </c>
      <c r="O728" s="8"/>
    </row>
    <row r="729" spans="2:15">
      <c r="B729">
        <v>9000724</v>
      </c>
      <c r="C729" s="2">
        <v>172093</v>
      </c>
      <c r="D729" s="5">
        <v>6.6900000000000001E-2</v>
      </c>
      <c r="E729" s="2" t="s">
        <v>23</v>
      </c>
      <c r="F729" s="2" t="s">
        <v>23</v>
      </c>
      <c r="G729" s="3">
        <v>724</v>
      </c>
      <c r="H729" s="3">
        <v>0.2</v>
      </c>
      <c r="I729" s="3" t="s">
        <v>6</v>
      </c>
      <c r="J729" s="3" t="b">
        <v>0</v>
      </c>
      <c r="K729" s="4" t="s">
        <v>24</v>
      </c>
      <c r="L729" s="3" t="s">
        <v>24</v>
      </c>
      <c r="M729" s="3" t="e">
        <f t="shared" si="22"/>
        <v>#VALUE!</v>
      </c>
      <c r="N729" s="3">
        <f t="shared" si="23"/>
        <v>0</v>
      </c>
      <c r="O729" s="8"/>
    </row>
    <row r="730" spans="2:15">
      <c r="B730">
        <v>9000725</v>
      </c>
      <c r="C730" s="2">
        <v>63115</v>
      </c>
      <c r="D730" s="5">
        <v>4.1599999999999998E-2</v>
      </c>
      <c r="E730" s="2" t="s">
        <v>23</v>
      </c>
      <c r="F730" s="2" t="s">
        <v>23</v>
      </c>
      <c r="G730" s="3">
        <v>800</v>
      </c>
      <c r="H730" s="3">
        <v>0.7360000000000001</v>
      </c>
      <c r="I730" s="3" t="s">
        <v>6</v>
      </c>
      <c r="J730" s="3" t="b">
        <v>0</v>
      </c>
      <c r="K730" s="4" t="s">
        <v>24</v>
      </c>
      <c r="L730" s="3" t="s">
        <v>24</v>
      </c>
      <c r="M730" s="3" t="e">
        <f t="shared" si="22"/>
        <v>#VALUE!</v>
      </c>
      <c r="N730" s="3">
        <f t="shared" si="23"/>
        <v>0</v>
      </c>
      <c r="O730" s="8"/>
    </row>
    <row r="731" spans="2:15">
      <c r="B731">
        <v>9000726</v>
      </c>
      <c r="C731" s="2">
        <v>64037</v>
      </c>
      <c r="D731" s="5">
        <v>4.5499999999999999E-2</v>
      </c>
      <c r="E731" s="2" t="s">
        <v>23</v>
      </c>
      <c r="F731" s="2" t="s">
        <v>23</v>
      </c>
      <c r="G731" s="3">
        <v>651</v>
      </c>
      <c r="H731" s="3">
        <v>0.3680000000000001</v>
      </c>
      <c r="I731" s="3" t="s">
        <v>6</v>
      </c>
      <c r="J731" s="3" t="b">
        <v>0</v>
      </c>
      <c r="K731" s="4" t="s">
        <v>24</v>
      </c>
      <c r="L731" s="3" t="s">
        <v>24</v>
      </c>
      <c r="M731" s="3" t="e">
        <f t="shared" si="22"/>
        <v>#VALUE!</v>
      </c>
      <c r="N731" s="3">
        <f t="shared" si="23"/>
        <v>0</v>
      </c>
      <c r="O731" s="8"/>
    </row>
    <row r="732" spans="2:15">
      <c r="B732">
        <v>9000727</v>
      </c>
      <c r="C732" s="2">
        <v>93171</v>
      </c>
      <c r="D732" s="5">
        <v>5.4399999999999997E-2</v>
      </c>
      <c r="E732" s="2" t="s">
        <v>23</v>
      </c>
      <c r="F732" s="2" t="s">
        <v>23</v>
      </c>
      <c r="G732" s="3">
        <v>710</v>
      </c>
      <c r="H732" s="3">
        <v>0.2</v>
      </c>
      <c r="I732" s="3" t="s">
        <v>6</v>
      </c>
      <c r="J732" s="3" t="b">
        <v>0</v>
      </c>
      <c r="K732" s="4" t="s">
        <v>24</v>
      </c>
      <c r="L732" s="3" t="s">
        <v>24</v>
      </c>
      <c r="M732" s="3" t="e">
        <f t="shared" si="22"/>
        <v>#VALUE!</v>
      </c>
      <c r="N732" s="3">
        <f t="shared" si="23"/>
        <v>0</v>
      </c>
      <c r="O732" s="8"/>
    </row>
    <row r="733" spans="2:15">
      <c r="B733">
        <v>9000728</v>
      </c>
      <c r="C733" s="2">
        <v>79958</v>
      </c>
      <c r="D733" s="5">
        <v>6.0499999999999998E-2</v>
      </c>
      <c r="E733" s="2" t="s">
        <v>23</v>
      </c>
      <c r="F733" s="2" t="s">
        <v>23</v>
      </c>
      <c r="G733" s="3">
        <v>609</v>
      </c>
      <c r="H733" s="3">
        <v>0.56800000000000006</v>
      </c>
      <c r="I733" s="3" t="s">
        <v>6</v>
      </c>
      <c r="J733" s="3" t="b">
        <v>0</v>
      </c>
      <c r="K733" s="4" t="s">
        <v>24</v>
      </c>
      <c r="L733" s="3" t="s">
        <v>24</v>
      </c>
      <c r="M733" s="3" t="e">
        <f t="shared" si="22"/>
        <v>#VALUE!</v>
      </c>
      <c r="N733" s="3">
        <f t="shared" si="23"/>
        <v>0</v>
      </c>
      <c r="O733" s="8"/>
    </row>
    <row r="734" spans="2:15">
      <c r="B734">
        <v>9000729</v>
      </c>
      <c r="C734" s="2">
        <v>167989</v>
      </c>
      <c r="D734" s="5">
        <v>3.6299999999999999E-2</v>
      </c>
      <c r="E734" s="2" t="s">
        <v>23</v>
      </c>
      <c r="F734" s="2" t="s">
        <v>23</v>
      </c>
      <c r="G734" s="3">
        <v>678</v>
      </c>
      <c r="H734" s="3">
        <v>0.74400000000000011</v>
      </c>
      <c r="I734" s="3" t="s">
        <v>6</v>
      </c>
      <c r="J734" s="3" t="b">
        <v>0</v>
      </c>
      <c r="K734" s="4" t="s">
        <v>24</v>
      </c>
      <c r="L734" s="3" t="s">
        <v>24</v>
      </c>
      <c r="M734" s="3" t="e">
        <f t="shared" si="22"/>
        <v>#VALUE!</v>
      </c>
      <c r="N734" s="3">
        <f t="shared" si="23"/>
        <v>0</v>
      </c>
      <c r="O734" s="8"/>
    </row>
    <row r="735" spans="2:15">
      <c r="B735">
        <v>9000730</v>
      </c>
      <c r="C735" s="2">
        <v>175922</v>
      </c>
      <c r="D735" s="5">
        <v>4.48E-2</v>
      </c>
      <c r="E735" s="2" t="s">
        <v>23</v>
      </c>
      <c r="F735" s="2" t="s">
        <v>23</v>
      </c>
      <c r="G735" s="3">
        <v>688</v>
      </c>
      <c r="H735" s="3">
        <v>0.25600000000000012</v>
      </c>
      <c r="I735" s="3" t="s">
        <v>6</v>
      </c>
      <c r="J735" s="3" t="b">
        <v>0</v>
      </c>
      <c r="K735" s="4" t="s">
        <v>24</v>
      </c>
      <c r="L735" s="3" t="s">
        <v>24</v>
      </c>
      <c r="M735" s="3" t="e">
        <f t="shared" si="22"/>
        <v>#VALUE!</v>
      </c>
      <c r="N735" s="3">
        <f t="shared" si="23"/>
        <v>0</v>
      </c>
      <c r="O735" s="8"/>
    </row>
    <row r="736" spans="2:15">
      <c r="B736">
        <v>9000731</v>
      </c>
      <c r="C736" s="2">
        <v>149640</v>
      </c>
      <c r="D736" s="5">
        <v>2.35E-2</v>
      </c>
      <c r="E736" s="2" t="s">
        <v>23</v>
      </c>
      <c r="F736" s="2" t="s">
        <v>23</v>
      </c>
      <c r="G736" s="3">
        <v>800</v>
      </c>
      <c r="H736" s="3">
        <v>0.38400000000000001</v>
      </c>
      <c r="I736" s="3" t="s">
        <v>6</v>
      </c>
      <c r="J736" s="3" t="b">
        <v>0</v>
      </c>
      <c r="K736" s="4" t="s">
        <v>24</v>
      </c>
      <c r="L736" s="3" t="s">
        <v>24</v>
      </c>
      <c r="M736" s="3" t="e">
        <f t="shared" si="22"/>
        <v>#VALUE!</v>
      </c>
      <c r="N736" s="3">
        <f t="shared" si="23"/>
        <v>0</v>
      </c>
      <c r="O736" s="8"/>
    </row>
    <row r="737" spans="2:15">
      <c r="B737">
        <v>9000732</v>
      </c>
      <c r="C737" s="2">
        <v>157630</v>
      </c>
      <c r="D737" s="5">
        <v>2.9700000000000001E-2</v>
      </c>
      <c r="E737" s="2" t="s">
        <v>23</v>
      </c>
      <c r="F737" s="2" t="s">
        <v>23</v>
      </c>
      <c r="G737" s="3">
        <v>755</v>
      </c>
      <c r="H737" s="3">
        <v>0.47199999999999998</v>
      </c>
      <c r="I737" s="3" t="s">
        <v>6</v>
      </c>
      <c r="J737" s="3" t="b">
        <v>0</v>
      </c>
      <c r="K737" s="4" t="s">
        <v>24</v>
      </c>
      <c r="L737" s="3" t="s">
        <v>24</v>
      </c>
      <c r="M737" s="3" t="e">
        <f t="shared" si="22"/>
        <v>#VALUE!</v>
      </c>
      <c r="N737" s="3">
        <f t="shared" si="23"/>
        <v>0</v>
      </c>
      <c r="O737" s="8"/>
    </row>
    <row r="738" spans="2:15">
      <c r="B738">
        <v>9000733</v>
      </c>
      <c r="C738" s="2">
        <v>122452</v>
      </c>
      <c r="D738" s="5">
        <v>6.8400000000000002E-2</v>
      </c>
      <c r="E738" s="2" t="s">
        <v>23</v>
      </c>
      <c r="F738" s="2" t="s">
        <v>23</v>
      </c>
      <c r="G738" s="3">
        <v>760</v>
      </c>
      <c r="H738" s="3">
        <v>0.32799999999999996</v>
      </c>
      <c r="I738" s="3" t="s">
        <v>6</v>
      </c>
      <c r="J738" s="3" t="b">
        <v>0</v>
      </c>
      <c r="K738" s="4" t="s">
        <v>24</v>
      </c>
      <c r="L738" s="3" t="s">
        <v>24</v>
      </c>
      <c r="M738" s="3" t="e">
        <f t="shared" si="22"/>
        <v>#VALUE!</v>
      </c>
      <c r="N738" s="3">
        <f t="shared" si="23"/>
        <v>0</v>
      </c>
      <c r="O738" s="8"/>
    </row>
    <row r="739" spans="2:15">
      <c r="B739">
        <v>9000734</v>
      </c>
      <c r="C739" s="2">
        <v>98450</v>
      </c>
      <c r="D739" s="5">
        <v>4.6899999999999997E-2</v>
      </c>
      <c r="E739" s="2" t="s">
        <v>23</v>
      </c>
      <c r="F739" s="2" t="s">
        <v>23</v>
      </c>
      <c r="G739" s="3">
        <v>689</v>
      </c>
      <c r="H739" s="3">
        <v>0.32799999999999996</v>
      </c>
      <c r="I739" s="3" t="s">
        <v>6</v>
      </c>
      <c r="J739" s="3" t="b">
        <v>0</v>
      </c>
      <c r="K739" s="4" t="s">
        <v>24</v>
      </c>
      <c r="L739" s="3" t="s">
        <v>24</v>
      </c>
      <c r="M739" s="3" t="e">
        <f t="shared" si="22"/>
        <v>#VALUE!</v>
      </c>
      <c r="N739" s="3">
        <f t="shared" si="23"/>
        <v>0</v>
      </c>
      <c r="O739" s="8"/>
    </row>
    <row r="740" spans="2:15">
      <c r="B740">
        <v>9000735</v>
      </c>
      <c r="C740" s="2">
        <v>57303</v>
      </c>
      <c r="D740" s="5">
        <v>5.5599999999999997E-2</v>
      </c>
      <c r="E740" s="2" t="s">
        <v>23</v>
      </c>
      <c r="F740" s="2" t="s">
        <v>23</v>
      </c>
      <c r="G740" s="3">
        <v>750</v>
      </c>
      <c r="H740" s="3">
        <v>0.20800000000000007</v>
      </c>
      <c r="I740" s="3" t="s">
        <v>6</v>
      </c>
      <c r="J740" s="3" t="b">
        <v>0</v>
      </c>
      <c r="K740" s="4" t="s">
        <v>24</v>
      </c>
      <c r="L740" s="3" t="s">
        <v>24</v>
      </c>
      <c r="M740" s="3" t="e">
        <f t="shared" si="22"/>
        <v>#VALUE!</v>
      </c>
      <c r="N740" s="3">
        <f t="shared" si="23"/>
        <v>0</v>
      </c>
      <c r="O740" s="8"/>
    </row>
    <row r="741" spans="2:15">
      <c r="B741">
        <v>9000736</v>
      </c>
      <c r="C741" s="2">
        <v>99179</v>
      </c>
      <c r="D741" s="5">
        <v>2.23E-2</v>
      </c>
      <c r="E741" s="2" t="s">
        <v>23</v>
      </c>
      <c r="F741" s="2" t="s">
        <v>23</v>
      </c>
      <c r="G741" s="3">
        <v>724</v>
      </c>
      <c r="H741" s="3">
        <v>0.2</v>
      </c>
      <c r="I741" s="3" t="s">
        <v>6</v>
      </c>
      <c r="J741" s="3" t="b">
        <v>0</v>
      </c>
      <c r="K741" s="4" t="s">
        <v>24</v>
      </c>
      <c r="L741" s="3" t="s">
        <v>24</v>
      </c>
      <c r="M741" s="3" t="e">
        <f t="shared" si="22"/>
        <v>#VALUE!</v>
      </c>
      <c r="N741" s="3">
        <f t="shared" si="23"/>
        <v>0</v>
      </c>
      <c r="O741" s="8"/>
    </row>
    <row r="742" spans="2:15">
      <c r="B742">
        <v>9000737</v>
      </c>
      <c r="C742" s="2">
        <v>47522</v>
      </c>
      <c r="D742" s="5">
        <v>2.0299999999999999E-2</v>
      </c>
      <c r="E742" s="2" t="s">
        <v>23</v>
      </c>
      <c r="F742" s="2" t="s">
        <v>23</v>
      </c>
      <c r="G742" s="3">
        <v>682</v>
      </c>
      <c r="H742" s="3">
        <v>0.2</v>
      </c>
      <c r="I742" s="3" t="s">
        <v>6</v>
      </c>
      <c r="J742" s="3" t="b">
        <v>0</v>
      </c>
      <c r="K742" s="4" t="s">
        <v>24</v>
      </c>
      <c r="L742" s="3" t="s">
        <v>24</v>
      </c>
      <c r="M742" s="3" t="e">
        <f t="shared" si="22"/>
        <v>#VALUE!</v>
      </c>
      <c r="N742" s="3">
        <f t="shared" si="23"/>
        <v>0</v>
      </c>
      <c r="O742" s="8"/>
    </row>
    <row r="743" spans="2:15">
      <c r="B743">
        <v>9000738</v>
      </c>
      <c r="C743" s="2">
        <v>13213</v>
      </c>
      <c r="D743" s="5">
        <v>4.0500000000000001E-2</v>
      </c>
      <c r="E743" s="2" t="s">
        <v>23</v>
      </c>
      <c r="F743" s="2" t="s">
        <v>23</v>
      </c>
      <c r="G743" s="3">
        <v>610</v>
      </c>
      <c r="H743" s="3">
        <v>0.51200000000000001</v>
      </c>
      <c r="I743" s="3" t="s">
        <v>6</v>
      </c>
      <c r="J743" s="3" t="b">
        <v>0</v>
      </c>
      <c r="K743" s="4" t="s">
        <v>24</v>
      </c>
      <c r="L743" s="3" t="s">
        <v>24</v>
      </c>
      <c r="M743" s="3" t="e">
        <f t="shared" si="22"/>
        <v>#VALUE!</v>
      </c>
      <c r="N743" s="3">
        <f t="shared" si="23"/>
        <v>0</v>
      </c>
      <c r="O743" s="8"/>
    </row>
    <row r="744" spans="2:15">
      <c r="B744">
        <v>9000739</v>
      </c>
      <c r="C744" s="2">
        <v>19823</v>
      </c>
      <c r="D744" s="5">
        <v>6.0400000000000002E-2</v>
      </c>
      <c r="E744" s="2" t="s">
        <v>23</v>
      </c>
      <c r="F744" s="2" t="s">
        <v>23</v>
      </c>
      <c r="G744" s="3">
        <v>747</v>
      </c>
      <c r="H744" s="3">
        <v>0.65600000000000003</v>
      </c>
      <c r="I744" s="3" t="s">
        <v>6</v>
      </c>
      <c r="J744" s="3" t="b">
        <v>0</v>
      </c>
      <c r="K744" s="4" t="s">
        <v>24</v>
      </c>
      <c r="L744" s="3" t="s">
        <v>24</v>
      </c>
      <c r="M744" s="3" t="e">
        <f t="shared" si="22"/>
        <v>#VALUE!</v>
      </c>
      <c r="N744" s="3">
        <f t="shared" si="23"/>
        <v>0</v>
      </c>
      <c r="O744" s="8"/>
    </row>
    <row r="745" spans="2:15">
      <c r="B745">
        <v>9000740</v>
      </c>
      <c r="C745" s="2">
        <v>61013</v>
      </c>
      <c r="D745" s="5">
        <v>2.1399999999999999E-2</v>
      </c>
      <c r="E745" s="2" t="s">
        <v>23</v>
      </c>
      <c r="F745" s="2" t="s">
        <v>25</v>
      </c>
      <c r="G745" s="3">
        <v>634</v>
      </c>
      <c r="H745" s="3">
        <v>0.2</v>
      </c>
      <c r="I745" s="3" t="s">
        <v>6</v>
      </c>
      <c r="J745" s="3" t="b">
        <v>0</v>
      </c>
      <c r="K745" s="4" t="s">
        <v>24</v>
      </c>
      <c r="L745" s="3" t="s">
        <v>24</v>
      </c>
      <c r="M745" s="3" t="e">
        <f t="shared" si="22"/>
        <v>#VALUE!</v>
      </c>
      <c r="N745" s="3">
        <f t="shared" si="23"/>
        <v>0</v>
      </c>
      <c r="O745" s="8"/>
    </row>
    <row r="746" spans="2:15">
      <c r="B746">
        <v>9000741</v>
      </c>
      <c r="C746" s="2">
        <v>184559</v>
      </c>
      <c r="D746" s="5">
        <v>3.2199999999999999E-2</v>
      </c>
      <c r="E746" s="2" t="s">
        <v>23</v>
      </c>
      <c r="F746" s="2" t="s">
        <v>23</v>
      </c>
      <c r="G746" s="3">
        <v>790</v>
      </c>
      <c r="H746" s="3">
        <v>0.32799999999999996</v>
      </c>
      <c r="I746" s="3" t="s">
        <v>6</v>
      </c>
      <c r="J746" s="3" t="b">
        <v>0</v>
      </c>
      <c r="K746" s="4" t="s">
        <v>24</v>
      </c>
      <c r="L746" s="3" t="s">
        <v>24</v>
      </c>
      <c r="M746" s="3" t="e">
        <f t="shared" si="22"/>
        <v>#VALUE!</v>
      </c>
      <c r="N746" s="3">
        <f t="shared" si="23"/>
        <v>0</v>
      </c>
      <c r="O746" s="8"/>
    </row>
    <row r="747" spans="2:15">
      <c r="B747">
        <v>9000742</v>
      </c>
      <c r="C747" s="2">
        <v>97186</v>
      </c>
      <c r="D747" s="5">
        <v>3.3500000000000002E-2</v>
      </c>
      <c r="E747" s="2" t="s">
        <v>23</v>
      </c>
      <c r="F747" s="2" t="s">
        <v>23</v>
      </c>
      <c r="G747" s="3">
        <v>791</v>
      </c>
      <c r="H747" s="3">
        <v>0.27200000000000002</v>
      </c>
      <c r="I747" s="3" t="s">
        <v>6</v>
      </c>
      <c r="J747" s="3" t="b">
        <v>0</v>
      </c>
      <c r="K747" s="4" t="s">
        <v>24</v>
      </c>
      <c r="L747" s="3" t="s">
        <v>24</v>
      </c>
      <c r="M747" s="3" t="e">
        <f t="shared" si="22"/>
        <v>#VALUE!</v>
      </c>
      <c r="N747" s="3">
        <f t="shared" si="23"/>
        <v>0</v>
      </c>
      <c r="O747" s="8"/>
    </row>
    <row r="748" spans="2:15">
      <c r="B748">
        <v>9000743</v>
      </c>
      <c r="C748" s="2">
        <v>148156</v>
      </c>
      <c r="D748" s="5">
        <v>6.9400000000000003E-2</v>
      </c>
      <c r="E748" s="2" t="s">
        <v>23</v>
      </c>
      <c r="F748" s="2" t="s">
        <v>23</v>
      </c>
      <c r="G748" s="3">
        <v>636</v>
      </c>
      <c r="H748" s="3">
        <v>0.75200000000000011</v>
      </c>
      <c r="I748" s="3" t="s">
        <v>6</v>
      </c>
      <c r="J748" s="3" t="b">
        <v>0</v>
      </c>
      <c r="K748" s="4" t="s">
        <v>24</v>
      </c>
      <c r="L748" s="3" t="s">
        <v>24</v>
      </c>
      <c r="M748" s="3" t="e">
        <f t="shared" si="22"/>
        <v>#VALUE!</v>
      </c>
      <c r="N748" s="3">
        <f t="shared" si="23"/>
        <v>0</v>
      </c>
      <c r="O748" s="8"/>
    </row>
    <row r="749" spans="2:15">
      <c r="B749">
        <v>9000744</v>
      </c>
      <c r="C749" s="2">
        <v>51804</v>
      </c>
      <c r="D749" s="5">
        <v>3.5000000000000003E-2</v>
      </c>
      <c r="E749" s="2" t="s">
        <v>23</v>
      </c>
      <c r="F749" s="2" t="s">
        <v>23</v>
      </c>
      <c r="G749" s="3">
        <v>644</v>
      </c>
      <c r="H749" s="3">
        <v>0.55200000000000005</v>
      </c>
      <c r="I749" s="3" t="s">
        <v>6</v>
      </c>
      <c r="J749" s="3" t="b">
        <v>0</v>
      </c>
      <c r="K749" s="4" t="s">
        <v>24</v>
      </c>
      <c r="L749" s="3" t="s">
        <v>24</v>
      </c>
      <c r="M749" s="3" t="e">
        <f t="shared" si="22"/>
        <v>#VALUE!</v>
      </c>
      <c r="N749" s="3">
        <f t="shared" si="23"/>
        <v>0</v>
      </c>
      <c r="O749" s="8"/>
    </row>
    <row r="750" spans="2:15">
      <c r="B750">
        <v>9000745</v>
      </c>
      <c r="C750" s="2">
        <v>101199</v>
      </c>
      <c r="D750" s="5">
        <v>2.1899999999999999E-2</v>
      </c>
      <c r="E750" s="2" t="s">
        <v>23</v>
      </c>
      <c r="F750" s="2" t="s">
        <v>23</v>
      </c>
      <c r="G750" s="3">
        <v>653</v>
      </c>
      <c r="H750" s="3">
        <v>0.74400000000000011</v>
      </c>
      <c r="I750" s="3" t="s">
        <v>6</v>
      </c>
      <c r="J750" s="3" t="b">
        <v>0</v>
      </c>
      <c r="K750" s="4" t="s">
        <v>24</v>
      </c>
      <c r="L750" s="3" t="s">
        <v>24</v>
      </c>
      <c r="M750" s="3" t="e">
        <f t="shared" si="22"/>
        <v>#VALUE!</v>
      </c>
      <c r="N750" s="3">
        <f t="shared" si="23"/>
        <v>0</v>
      </c>
      <c r="O750" s="8"/>
    </row>
    <row r="751" spans="2:15">
      <c r="B751">
        <v>9000746</v>
      </c>
      <c r="C751" s="2">
        <v>99691</v>
      </c>
      <c r="D751" s="5">
        <v>5.8999999999999997E-2</v>
      </c>
      <c r="E751" s="2" t="s">
        <v>23</v>
      </c>
      <c r="F751" s="2" t="s">
        <v>23</v>
      </c>
      <c r="G751" s="3">
        <v>670</v>
      </c>
      <c r="H751" s="3">
        <v>0.2</v>
      </c>
      <c r="I751" s="3" t="s">
        <v>6</v>
      </c>
      <c r="J751" s="3" t="b">
        <v>0</v>
      </c>
      <c r="K751" s="4" t="s">
        <v>24</v>
      </c>
      <c r="L751" s="3" t="s">
        <v>24</v>
      </c>
      <c r="M751" s="3" t="e">
        <f t="shared" si="22"/>
        <v>#VALUE!</v>
      </c>
      <c r="N751" s="3">
        <f t="shared" si="23"/>
        <v>0</v>
      </c>
      <c r="O751" s="8"/>
    </row>
    <row r="752" spans="2:15">
      <c r="B752">
        <v>9000747</v>
      </c>
      <c r="C752" s="2">
        <v>10020</v>
      </c>
      <c r="D752" s="5">
        <v>4.0399999999999998E-2</v>
      </c>
      <c r="E752" s="2" t="s">
        <v>23</v>
      </c>
      <c r="F752" s="2" t="s">
        <v>23</v>
      </c>
      <c r="G752" s="3">
        <v>759</v>
      </c>
      <c r="H752" s="3">
        <v>0.24</v>
      </c>
      <c r="I752" s="3" t="s">
        <v>6</v>
      </c>
      <c r="J752" s="3" t="b">
        <v>0</v>
      </c>
      <c r="K752" s="4" t="s">
        <v>24</v>
      </c>
      <c r="L752" s="3" t="s">
        <v>24</v>
      </c>
      <c r="M752" s="3" t="e">
        <f t="shared" si="22"/>
        <v>#VALUE!</v>
      </c>
      <c r="N752" s="3">
        <f t="shared" si="23"/>
        <v>0</v>
      </c>
      <c r="O752" s="8"/>
    </row>
    <row r="753" spans="2:15">
      <c r="B753">
        <v>9000748</v>
      </c>
      <c r="C753" s="2">
        <v>94280</v>
      </c>
      <c r="D753" s="5">
        <v>5.96E-2</v>
      </c>
      <c r="E753" s="2" t="s">
        <v>23</v>
      </c>
      <c r="F753" s="2" t="s">
        <v>23</v>
      </c>
      <c r="G753" s="3">
        <v>772</v>
      </c>
      <c r="H753" s="3">
        <v>0.72000000000000008</v>
      </c>
      <c r="I753" s="3" t="s">
        <v>6</v>
      </c>
      <c r="J753" s="3" t="b">
        <v>0</v>
      </c>
      <c r="K753" s="4" t="s">
        <v>24</v>
      </c>
      <c r="L753" s="3" t="s">
        <v>24</v>
      </c>
      <c r="M753" s="3" t="e">
        <f t="shared" si="22"/>
        <v>#VALUE!</v>
      </c>
      <c r="N753" s="3">
        <f t="shared" si="23"/>
        <v>0</v>
      </c>
      <c r="O753" s="8"/>
    </row>
    <row r="754" spans="2:15">
      <c r="B754">
        <v>9000749</v>
      </c>
      <c r="C754" s="2">
        <v>154994</v>
      </c>
      <c r="D754" s="5">
        <v>2.47E-2</v>
      </c>
      <c r="E754" s="2" t="s">
        <v>23</v>
      </c>
      <c r="F754" s="2" t="s">
        <v>23</v>
      </c>
      <c r="G754" s="3">
        <v>691</v>
      </c>
      <c r="H754" s="3">
        <v>0.55999999999999994</v>
      </c>
      <c r="I754" s="3" t="s">
        <v>6</v>
      </c>
      <c r="J754" s="3" t="b">
        <v>0</v>
      </c>
      <c r="K754" s="4" t="s">
        <v>24</v>
      </c>
      <c r="L754" s="3" t="s">
        <v>24</v>
      </c>
      <c r="M754" s="3" t="e">
        <f t="shared" si="22"/>
        <v>#VALUE!</v>
      </c>
      <c r="N754" s="3">
        <f t="shared" si="23"/>
        <v>0</v>
      </c>
      <c r="O754" s="8"/>
    </row>
    <row r="755" spans="2:15">
      <c r="B755">
        <v>9000750</v>
      </c>
      <c r="C755" s="2">
        <v>176944</v>
      </c>
      <c r="D755" s="5">
        <v>4.9399999999999999E-2</v>
      </c>
      <c r="E755" s="2" t="s">
        <v>23</v>
      </c>
      <c r="F755" s="2" t="s">
        <v>23</v>
      </c>
      <c r="G755" s="3">
        <v>716</v>
      </c>
      <c r="H755" s="3">
        <v>0.55200000000000005</v>
      </c>
      <c r="I755" s="3" t="s">
        <v>6</v>
      </c>
      <c r="J755" s="3" t="b">
        <v>0</v>
      </c>
      <c r="K755" s="4" t="s">
        <v>24</v>
      </c>
      <c r="L755" s="3" t="s">
        <v>24</v>
      </c>
      <c r="M755" s="3" t="e">
        <f t="shared" si="22"/>
        <v>#VALUE!</v>
      </c>
      <c r="N755" s="3">
        <f t="shared" si="23"/>
        <v>0</v>
      </c>
      <c r="O755" s="8"/>
    </row>
    <row r="756" spans="2:15">
      <c r="B756">
        <v>9000751</v>
      </c>
      <c r="C756" s="2">
        <v>165152</v>
      </c>
      <c r="D756" s="5">
        <v>5.0099999999999999E-2</v>
      </c>
      <c r="E756" s="2" t="s">
        <v>23</v>
      </c>
      <c r="F756" s="2" t="s">
        <v>23</v>
      </c>
      <c r="G756" s="3">
        <v>778</v>
      </c>
      <c r="H756" s="3">
        <v>0.68800000000000006</v>
      </c>
      <c r="I756" s="3" t="s">
        <v>6</v>
      </c>
      <c r="J756" s="3" t="b">
        <v>0</v>
      </c>
      <c r="K756" s="4" t="s">
        <v>24</v>
      </c>
      <c r="L756" s="3" t="s">
        <v>24</v>
      </c>
      <c r="M756" s="3" t="e">
        <f t="shared" si="22"/>
        <v>#VALUE!</v>
      </c>
      <c r="N756" s="3">
        <f t="shared" si="23"/>
        <v>0</v>
      </c>
      <c r="O756" s="8"/>
    </row>
    <row r="757" spans="2:15">
      <c r="B757">
        <v>9000752</v>
      </c>
      <c r="C757" s="2">
        <v>194009</v>
      </c>
      <c r="D757" s="5">
        <v>2.4899999999999999E-2</v>
      </c>
      <c r="E757" s="2" t="s">
        <v>23</v>
      </c>
      <c r="F757" s="2" t="s">
        <v>23</v>
      </c>
      <c r="G757" s="3">
        <v>661</v>
      </c>
      <c r="H757" s="3">
        <v>0.2</v>
      </c>
      <c r="I757" s="3" t="s">
        <v>6</v>
      </c>
      <c r="J757" s="3" t="b">
        <v>0</v>
      </c>
      <c r="K757" s="4" t="s">
        <v>24</v>
      </c>
      <c r="L757" s="3" t="s">
        <v>24</v>
      </c>
      <c r="M757" s="3" t="e">
        <f t="shared" si="22"/>
        <v>#VALUE!</v>
      </c>
      <c r="N757" s="3">
        <f t="shared" si="23"/>
        <v>0</v>
      </c>
      <c r="O757" s="8"/>
    </row>
    <row r="758" spans="2:15">
      <c r="B758">
        <v>9000753</v>
      </c>
      <c r="C758" s="2">
        <v>166511</v>
      </c>
      <c r="D758" s="5">
        <v>3.0700000000000002E-2</v>
      </c>
      <c r="E758" s="2" t="s">
        <v>23</v>
      </c>
      <c r="F758" s="2" t="s">
        <v>23</v>
      </c>
      <c r="G758" s="3">
        <v>686</v>
      </c>
      <c r="H758" s="3">
        <v>0.68</v>
      </c>
      <c r="I758" s="3" t="s">
        <v>6</v>
      </c>
      <c r="J758" s="3" t="b">
        <v>0</v>
      </c>
      <c r="K758" s="4" t="s">
        <v>24</v>
      </c>
      <c r="L758" s="3" t="s">
        <v>24</v>
      </c>
      <c r="M758" s="3" t="e">
        <f t="shared" si="22"/>
        <v>#VALUE!</v>
      </c>
      <c r="N758" s="3">
        <f t="shared" si="23"/>
        <v>0</v>
      </c>
      <c r="O758" s="8"/>
    </row>
    <row r="759" spans="2:15">
      <c r="B759">
        <v>9000754</v>
      </c>
      <c r="C759" s="2">
        <v>122478</v>
      </c>
      <c r="D759" s="5">
        <v>5.3400000000000003E-2</v>
      </c>
      <c r="E759" s="2" t="s">
        <v>23</v>
      </c>
      <c r="F759" s="2" t="s">
        <v>23</v>
      </c>
      <c r="G759" s="3">
        <v>670</v>
      </c>
      <c r="H759" s="3">
        <v>0.77600000000000013</v>
      </c>
      <c r="I759" s="3" t="s">
        <v>6</v>
      </c>
      <c r="J759" s="3" t="b">
        <v>0</v>
      </c>
      <c r="K759" s="4" t="s">
        <v>24</v>
      </c>
      <c r="L759" s="3" t="s">
        <v>24</v>
      </c>
      <c r="M759" s="3" t="e">
        <f t="shared" si="22"/>
        <v>#VALUE!</v>
      </c>
      <c r="N759" s="3">
        <f t="shared" si="23"/>
        <v>0</v>
      </c>
      <c r="O759" s="8"/>
    </row>
    <row r="760" spans="2:15">
      <c r="B760">
        <v>9000755</v>
      </c>
      <c r="C760" s="2">
        <v>175719</v>
      </c>
      <c r="D760" s="5">
        <v>6.7599999999999993E-2</v>
      </c>
      <c r="E760" s="2" t="s">
        <v>23</v>
      </c>
      <c r="F760" s="2" t="s">
        <v>23</v>
      </c>
      <c r="G760" s="3">
        <v>674</v>
      </c>
      <c r="H760" s="3">
        <v>0.72800000000000009</v>
      </c>
      <c r="I760" s="3" t="s">
        <v>6</v>
      </c>
      <c r="J760" s="3" t="b">
        <v>0</v>
      </c>
      <c r="K760" s="4" t="s">
        <v>24</v>
      </c>
      <c r="L760" s="3" t="s">
        <v>24</v>
      </c>
      <c r="M760" s="3" t="e">
        <f t="shared" si="22"/>
        <v>#VALUE!</v>
      </c>
      <c r="N760" s="3">
        <f t="shared" si="23"/>
        <v>0</v>
      </c>
      <c r="O760" s="8"/>
    </row>
    <row r="761" spans="2:15">
      <c r="B761">
        <v>9000756</v>
      </c>
      <c r="C761" s="2">
        <v>178919</v>
      </c>
      <c r="D761" s="5">
        <v>6.9400000000000003E-2</v>
      </c>
      <c r="E761" s="2" t="s">
        <v>23</v>
      </c>
      <c r="F761" s="2" t="s">
        <v>23</v>
      </c>
      <c r="G761" s="3">
        <v>700</v>
      </c>
      <c r="H761" s="3">
        <v>0.2</v>
      </c>
      <c r="I761" s="3" t="s">
        <v>6</v>
      </c>
      <c r="J761" s="3" t="b">
        <v>0</v>
      </c>
      <c r="K761" s="4" t="s">
        <v>24</v>
      </c>
      <c r="L761" s="3" t="s">
        <v>24</v>
      </c>
      <c r="M761" s="3" t="e">
        <f t="shared" si="22"/>
        <v>#VALUE!</v>
      </c>
      <c r="N761" s="3">
        <f t="shared" si="23"/>
        <v>0</v>
      </c>
      <c r="O761" s="8"/>
    </row>
    <row r="762" spans="2:15">
      <c r="B762">
        <v>9000757</v>
      </c>
      <c r="C762" s="2">
        <v>156611</v>
      </c>
      <c r="D762" s="5">
        <v>5.8599999999999999E-2</v>
      </c>
      <c r="E762" s="2" t="s">
        <v>23</v>
      </c>
      <c r="F762" s="2" t="s">
        <v>23</v>
      </c>
      <c r="G762" s="3">
        <v>613</v>
      </c>
      <c r="H762" s="3">
        <v>0.55999999999999994</v>
      </c>
      <c r="I762" s="3" t="s">
        <v>6</v>
      </c>
      <c r="J762" s="3" t="b">
        <v>0</v>
      </c>
      <c r="K762" s="4" t="s">
        <v>24</v>
      </c>
      <c r="L762" s="3" t="s">
        <v>24</v>
      </c>
      <c r="M762" s="3" t="e">
        <f t="shared" si="22"/>
        <v>#VALUE!</v>
      </c>
      <c r="N762" s="3">
        <f t="shared" si="23"/>
        <v>0</v>
      </c>
      <c r="O762" s="8"/>
    </row>
    <row r="763" spans="2:15">
      <c r="B763">
        <v>9000758</v>
      </c>
      <c r="C763" s="2">
        <v>44951</v>
      </c>
      <c r="D763" s="5">
        <v>2.7699999999999999E-2</v>
      </c>
      <c r="E763" s="2" t="s">
        <v>23</v>
      </c>
      <c r="F763" s="2" t="s">
        <v>23</v>
      </c>
      <c r="G763" s="3">
        <v>771</v>
      </c>
      <c r="H763" s="3">
        <v>0.55200000000000005</v>
      </c>
      <c r="I763" s="3" t="s">
        <v>6</v>
      </c>
      <c r="J763" s="3" t="b">
        <v>0</v>
      </c>
      <c r="K763" s="4" t="s">
        <v>24</v>
      </c>
      <c r="L763" s="3" t="s">
        <v>24</v>
      </c>
      <c r="M763" s="3" t="e">
        <f t="shared" si="22"/>
        <v>#VALUE!</v>
      </c>
      <c r="N763" s="3">
        <f t="shared" si="23"/>
        <v>0</v>
      </c>
      <c r="O763" s="8"/>
    </row>
    <row r="764" spans="2:15">
      <c r="B764">
        <v>9000759</v>
      </c>
      <c r="C764" s="2">
        <v>149364</v>
      </c>
      <c r="D764" s="5">
        <v>4.5699999999999998E-2</v>
      </c>
      <c r="E764" s="2" t="s">
        <v>23</v>
      </c>
      <c r="F764" s="2" t="s">
        <v>23</v>
      </c>
      <c r="G764" s="3">
        <v>778</v>
      </c>
      <c r="H764" s="3">
        <v>0.70400000000000007</v>
      </c>
      <c r="I764" s="3" t="s">
        <v>6</v>
      </c>
      <c r="J764" s="3" t="b">
        <v>0</v>
      </c>
      <c r="K764" s="4" t="s">
        <v>24</v>
      </c>
      <c r="L764" s="3" t="s">
        <v>24</v>
      </c>
      <c r="M764" s="3" t="e">
        <f t="shared" si="22"/>
        <v>#VALUE!</v>
      </c>
      <c r="N764" s="3">
        <f t="shared" si="23"/>
        <v>0</v>
      </c>
      <c r="O764" s="8"/>
    </row>
    <row r="765" spans="2:15">
      <c r="B765">
        <v>9000760</v>
      </c>
      <c r="C765" s="2">
        <v>136726</v>
      </c>
      <c r="D765" s="5">
        <v>2.6499999999999999E-2</v>
      </c>
      <c r="E765" s="2" t="s">
        <v>23</v>
      </c>
      <c r="F765" s="2" t="s">
        <v>23</v>
      </c>
      <c r="G765" s="3">
        <v>704</v>
      </c>
      <c r="H765" s="3">
        <v>0.2</v>
      </c>
      <c r="I765" s="3" t="s">
        <v>6</v>
      </c>
      <c r="J765" s="3" t="b">
        <v>0</v>
      </c>
      <c r="K765" s="4" t="s">
        <v>24</v>
      </c>
      <c r="L765" s="3" t="s">
        <v>24</v>
      </c>
      <c r="M765" s="3" t="e">
        <f t="shared" si="22"/>
        <v>#VALUE!</v>
      </c>
      <c r="N765" s="3">
        <f t="shared" si="23"/>
        <v>0</v>
      </c>
      <c r="O765" s="8"/>
    </row>
    <row r="766" spans="2:15">
      <c r="B766">
        <v>9000761</v>
      </c>
      <c r="C766" s="2">
        <v>83448</v>
      </c>
      <c r="D766" s="5">
        <v>5.3400000000000003E-2</v>
      </c>
      <c r="E766" s="2" t="s">
        <v>23</v>
      </c>
      <c r="F766" s="2" t="s">
        <v>23</v>
      </c>
      <c r="G766" s="3">
        <v>671</v>
      </c>
      <c r="H766" s="3">
        <v>0.72800000000000009</v>
      </c>
      <c r="I766" s="3" t="s">
        <v>6</v>
      </c>
      <c r="J766" s="3" t="b">
        <v>0</v>
      </c>
      <c r="K766" s="4" t="s">
        <v>24</v>
      </c>
      <c r="L766" s="3" t="s">
        <v>24</v>
      </c>
      <c r="M766" s="3" t="e">
        <f t="shared" si="22"/>
        <v>#VALUE!</v>
      </c>
      <c r="N766" s="3">
        <f t="shared" si="23"/>
        <v>0</v>
      </c>
      <c r="O766" s="8"/>
    </row>
    <row r="767" spans="2:15">
      <c r="B767">
        <v>9000762</v>
      </c>
      <c r="C767" s="2">
        <v>185105</v>
      </c>
      <c r="D767" s="5">
        <v>4.7699999999999999E-2</v>
      </c>
      <c r="E767" s="2" t="s">
        <v>23</v>
      </c>
      <c r="F767" s="2" t="s">
        <v>23</v>
      </c>
      <c r="G767" s="3">
        <v>743</v>
      </c>
      <c r="H767" s="3">
        <v>0.39200000000000002</v>
      </c>
      <c r="I767" s="3" t="s">
        <v>6</v>
      </c>
      <c r="J767" s="3" t="b">
        <v>0</v>
      </c>
      <c r="K767" s="4" t="s">
        <v>24</v>
      </c>
      <c r="L767" s="3" t="s">
        <v>24</v>
      </c>
      <c r="M767" s="3" t="e">
        <f t="shared" si="22"/>
        <v>#VALUE!</v>
      </c>
      <c r="N767" s="3">
        <f t="shared" si="23"/>
        <v>0</v>
      </c>
      <c r="O767" s="8"/>
    </row>
    <row r="768" spans="2:15">
      <c r="B768">
        <v>9000763</v>
      </c>
      <c r="C768" s="2">
        <v>113318</v>
      </c>
      <c r="D768" s="5">
        <v>4.8399999999999999E-2</v>
      </c>
      <c r="E768" s="2" t="s">
        <v>23</v>
      </c>
      <c r="F768" s="2" t="s">
        <v>23</v>
      </c>
      <c r="G768" s="3">
        <v>737</v>
      </c>
      <c r="H768" s="3">
        <v>0.59199999999999997</v>
      </c>
      <c r="I768" s="3" t="s">
        <v>6</v>
      </c>
      <c r="J768" s="3" t="b">
        <v>0</v>
      </c>
      <c r="K768" s="4" t="s">
        <v>24</v>
      </c>
      <c r="L768" s="3" t="s">
        <v>24</v>
      </c>
      <c r="M768" s="3" t="e">
        <f t="shared" si="22"/>
        <v>#VALUE!</v>
      </c>
      <c r="N768" s="3">
        <f t="shared" si="23"/>
        <v>0</v>
      </c>
      <c r="O768" s="8"/>
    </row>
    <row r="769" spans="2:15">
      <c r="B769">
        <v>9000764</v>
      </c>
      <c r="C769" s="2">
        <v>36491</v>
      </c>
      <c r="D769" s="5">
        <v>4.3499999999999997E-2</v>
      </c>
      <c r="E769" s="2" t="s">
        <v>23</v>
      </c>
      <c r="F769" s="2" t="s">
        <v>23</v>
      </c>
      <c r="G769" s="3">
        <v>606</v>
      </c>
      <c r="H769" s="3">
        <v>0.2</v>
      </c>
      <c r="I769" s="3" t="s">
        <v>6</v>
      </c>
      <c r="J769" s="3" t="b">
        <v>0</v>
      </c>
      <c r="K769" s="4" t="s">
        <v>24</v>
      </c>
      <c r="L769" s="3" t="s">
        <v>24</v>
      </c>
      <c r="M769" s="3" t="e">
        <f t="shared" si="22"/>
        <v>#VALUE!</v>
      </c>
      <c r="N769" s="3">
        <f t="shared" si="23"/>
        <v>0</v>
      </c>
      <c r="O769" s="8"/>
    </row>
    <row r="770" spans="2:15">
      <c r="B770">
        <v>9000765</v>
      </c>
      <c r="C770" s="2">
        <v>127585</v>
      </c>
      <c r="D770" s="5">
        <v>3.3599999999999998E-2</v>
      </c>
      <c r="E770" s="2" t="s">
        <v>23</v>
      </c>
      <c r="F770" s="2" t="s">
        <v>23</v>
      </c>
      <c r="G770" s="3">
        <v>715</v>
      </c>
      <c r="H770" s="3">
        <v>0.2</v>
      </c>
      <c r="I770" s="3" t="s">
        <v>6</v>
      </c>
      <c r="J770" s="3" t="b">
        <v>0</v>
      </c>
      <c r="K770" s="4" t="s">
        <v>24</v>
      </c>
      <c r="L770" s="3" t="s">
        <v>24</v>
      </c>
      <c r="M770" s="3" t="e">
        <f t="shared" si="22"/>
        <v>#VALUE!</v>
      </c>
      <c r="N770" s="3">
        <f t="shared" si="23"/>
        <v>0</v>
      </c>
      <c r="O770" s="8"/>
    </row>
    <row r="771" spans="2:15">
      <c r="B771">
        <v>9000766</v>
      </c>
      <c r="C771" s="2">
        <v>102554</v>
      </c>
      <c r="D771" s="5">
        <v>2.2100000000000002E-2</v>
      </c>
      <c r="E771" s="2" t="s">
        <v>23</v>
      </c>
      <c r="F771" s="2" t="s">
        <v>23</v>
      </c>
      <c r="G771" s="3">
        <v>613</v>
      </c>
      <c r="H771" s="3">
        <v>0.71200000000000008</v>
      </c>
      <c r="I771" s="3" t="s">
        <v>6</v>
      </c>
      <c r="J771" s="3" t="b">
        <v>0</v>
      </c>
      <c r="K771" s="4" t="s">
        <v>24</v>
      </c>
      <c r="L771" s="3" t="s">
        <v>24</v>
      </c>
      <c r="M771" s="3" t="e">
        <f t="shared" si="22"/>
        <v>#VALUE!</v>
      </c>
      <c r="N771" s="3">
        <f t="shared" si="23"/>
        <v>0</v>
      </c>
      <c r="O771" s="8"/>
    </row>
    <row r="772" spans="2:15">
      <c r="B772">
        <v>9000767</v>
      </c>
      <c r="C772" s="2">
        <v>30825</v>
      </c>
      <c r="D772" s="5">
        <v>5.2499999999999998E-2</v>
      </c>
      <c r="E772" s="2" t="s">
        <v>23</v>
      </c>
      <c r="F772" s="2" t="s">
        <v>23</v>
      </c>
      <c r="G772" s="3">
        <v>645</v>
      </c>
      <c r="H772" s="3">
        <v>0.79999999999999993</v>
      </c>
      <c r="I772" s="3" t="s">
        <v>6</v>
      </c>
      <c r="J772" s="3" t="b">
        <v>0</v>
      </c>
      <c r="K772" s="4" t="s">
        <v>24</v>
      </c>
      <c r="L772" s="3" t="s">
        <v>24</v>
      </c>
      <c r="M772" s="3" t="e">
        <f t="shared" si="22"/>
        <v>#VALUE!</v>
      </c>
      <c r="N772" s="3">
        <f t="shared" si="23"/>
        <v>0</v>
      </c>
      <c r="O772" s="8"/>
    </row>
    <row r="773" spans="2:15">
      <c r="B773">
        <v>9000768</v>
      </c>
      <c r="C773" s="2">
        <v>10588</v>
      </c>
      <c r="D773" s="5">
        <v>4.53E-2</v>
      </c>
      <c r="E773" s="2" t="s">
        <v>23</v>
      </c>
      <c r="F773" s="2" t="s">
        <v>23</v>
      </c>
      <c r="G773" s="3">
        <v>725</v>
      </c>
      <c r="H773" s="3">
        <v>0.49600000000000011</v>
      </c>
      <c r="I773" s="3" t="s">
        <v>6</v>
      </c>
      <c r="J773" s="3" t="b">
        <v>0</v>
      </c>
      <c r="K773" s="4" t="s">
        <v>24</v>
      </c>
      <c r="L773" s="3" t="s">
        <v>24</v>
      </c>
      <c r="M773" s="3" t="e">
        <f t="shared" si="22"/>
        <v>#VALUE!</v>
      </c>
      <c r="N773" s="3">
        <f t="shared" si="23"/>
        <v>0</v>
      </c>
      <c r="O773" s="8"/>
    </row>
    <row r="774" spans="2:15">
      <c r="B774">
        <v>9000769</v>
      </c>
      <c r="C774" s="2">
        <v>173128</v>
      </c>
      <c r="D774" s="5">
        <v>2.0500000000000001E-2</v>
      </c>
      <c r="E774" s="2" t="s">
        <v>23</v>
      </c>
      <c r="F774" s="2" t="s">
        <v>23</v>
      </c>
      <c r="G774" s="3">
        <v>652</v>
      </c>
      <c r="H774" s="3">
        <v>0.59199999999999997</v>
      </c>
      <c r="I774" s="3" t="s">
        <v>6</v>
      </c>
      <c r="J774" s="3" t="b">
        <v>0</v>
      </c>
      <c r="K774" s="4" t="s">
        <v>24</v>
      </c>
      <c r="L774" s="3" t="s">
        <v>24</v>
      </c>
      <c r="M774" s="3" t="e">
        <f t="shared" ref="M774:M837" si="24">IF(ISBLANK(J774), "", K774 / (1 + 0.12)^(L774/12))</f>
        <v>#VALUE!</v>
      </c>
      <c r="N774" s="3">
        <f t="shared" ref="N774:N837" si="25">IF(F774="defaulted", C774 * (1 - K774), 0)</f>
        <v>0</v>
      </c>
      <c r="O774" s="8"/>
    </row>
    <row r="775" spans="2:15">
      <c r="B775">
        <v>9000770</v>
      </c>
      <c r="C775" s="2">
        <v>27093</v>
      </c>
      <c r="D775" s="5">
        <v>6.0299999999999999E-2</v>
      </c>
      <c r="E775" s="2" t="s">
        <v>23</v>
      </c>
      <c r="F775" s="2" t="s">
        <v>23</v>
      </c>
      <c r="G775" s="3">
        <v>626</v>
      </c>
      <c r="H775" s="3">
        <v>0.25600000000000012</v>
      </c>
      <c r="I775" s="3" t="s">
        <v>6</v>
      </c>
      <c r="J775" s="3" t="b">
        <v>0</v>
      </c>
      <c r="K775" s="4" t="s">
        <v>24</v>
      </c>
      <c r="L775" s="3" t="s">
        <v>24</v>
      </c>
      <c r="M775" s="3" t="e">
        <f t="shared" si="24"/>
        <v>#VALUE!</v>
      </c>
      <c r="N775" s="3">
        <f t="shared" si="25"/>
        <v>0</v>
      </c>
      <c r="O775" s="8"/>
    </row>
    <row r="776" spans="2:15">
      <c r="B776">
        <v>9000771</v>
      </c>
      <c r="C776" s="2">
        <v>76888</v>
      </c>
      <c r="D776" s="5">
        <v>4.5999999999999999E-2</v>
      </c>
      <c r="E776" s="2" t="s">
        <v>23</v>
      </c>
      <c r="F776" s="2" t="s">
        <v>23</v>
      </c>
      <c r="G776" s="3">
        <v>637</v>
      </c>
      <c r="H776" s="3">
        <v>0.65600000000000003</v>
      </c>
      <c r="I776" s="3" t="s">
        <v>6</v>
      </c>
      <c r="J776" s="3" t="b">
        <v>0</v>
      </c>
      <c r="K776" s="4" t="s">
        <v>24</v>
      </c>
      <c r="L776" s="3" t="s">
        <v>24</v>
      </c>
      <c r="M776" s="3" t="e">
        <f t="shared" si="24"/>
        <v>#VALUE!</v>
      </c>
      <c r="N776" s="3">
        <f t="shared" si="25"/>
        <v>0</v>
      </c>
      <c r="O776" s="8"/>
    </row>
    <row r="777" spans="2:15">
      <c r="B777">
        <v>9000772</v>
      </c>
      <c r="C777" s="2">
        <v>99447</v>
      </c>
      <c r="D777" s="5">
        <v>2.06E-2</v>
      </c>
      <c r="E777" s="2" t="s">
        <v>23</v>
      </c>
      <c r="F777" s="2" t="s">
        <v>23</v>
      </c>
      <c r="G777" s="3">
        <v>782</v>
      </c>
      <c r="H777" s="3">
        <v>0.44800000000000006</v>
      </c>
      <c r="I777" s="3" t="s">
        <v>6</v>
      </c>
      <c r="J777" s="3" t="b">
        <v>0</v>
      </c>
      <c r="K777" s="4" t="s">
        <v>24</v>
      </c>
      <c r="L777" s="3" t="s">
        <v>24</v>
      </c>
      <c r="M777" s="3" t="e">
        <f t="shared" si="24"/>
        <v>#VALUE!</v>
      </c>
      <c r="N777" s="3">
        <f t="shared" si="25"/>
        <v>0</v>
      </c>
      <c r="O777" s="8"/>
    </row>
    <row r="778" spans="2:15">
      <c r="B778">
        <v>9000773</v>
      </c>
      <c r="C778" s="2">
        <v>158656</v>
      </c>
      <c r="D778" s="5">
        <v>3.39E-2</v>
      </c>
      <c r="E778" s="2" t="s">
        <v>23</v>
      </c>
      <c r="F778" s="2" t="s">
        <v>23</v>
      </c>
      <c r="G778" s="3">
        <v>781</v>
      </c>
      <c r="H778" s="3">
        <v>0.2</v>
      </c>
      <c r="I778" s="3" t="s">
        <v>6</v>
      </c>
      <c r="J778" s="3" t="b">
        <v>0</v>
      </c>
      <c r="K778" s="4" t="s">
        <v>24</v>
      </c>
      <c r="L778" s="3" t="s">
        <v>24</v>
      </c>
      <c r="M778" s="3" t="e">
        <f t="shared" si="24"/>
        <v>#VALUE!</v>
      </c>
      <c r="N778" s="3">
        <f t="shared" si="25"/>
        <v>0</v>
      </c>
      <c r="O778" s="8"/>
    </row>
    <row r="779" spans="2:15">
      <c r="B779">
        <v>9000774</v>
      </c>
      <c r="C779" s="2">
        <v>103039</v>
      </c>
      <c r="D779" s="5">
        <v>2.8299999999999999E-2</v>
      </c>
      <c r="E779" s="2" t="s">
        <v>23</v>
      </c>
      <c r="F779" s="2" t="s">
        <v>23</v>
      </c>
      <c r="G779" s="3">
        <v>741</v>
      </c>
      <c r="H779" s="3">
        <v>0.2</v>
      </c>
      <c r="I779" s="3" t="s">
        <v>6</v>
      </c>
      <c r="J779" s="3" t="b">
        <v>0</v>
      </c>
      <c r="K779" s="4" t="s">
        <v>24</v>
      </c>
      <c r="L779" s="3" t="s">
        <v>24</v>
      </c>
      <c r="M779" s="3" t="e">
        <f t="shared" si="24"/>
        <v>#VALUE!</v>
      </c>
      <c r="N779" s="3">
        <f t="shared" si="25"/>
        <v>0</v>
      </c>
      <c r="O779" s="8"/>
    </row>
    <row r="780" spans="2:15">
      <c r="B780">
        <v>9000775</v>
      </c>
      <c r="C780" s="2">
        <v>32399</v>
      </c>
      <c r="D780" s="5">
        <v>6.9699999999999998E-2</v>
      </c>
      <c r="E780" s="2" t="s">
        <v>23</v>
      </c>
      <c r="F780" s="2" t="s">
        <v>23</v>
      </c>
      <c r="G780" s="3">
        <v>653</v>
      </c>
      <c r="H780" s="3">
        <v>0.624</v>
      </c>
      <c r="I780" s="3" t="s">
        <v>6</v>
      </c>
      <c r="J780" s="3" t="b">
        <v>0</v>
      </c>
      <c r="K780" s="4" t="s">
        <v>24</v>
      </c>
      <c r="L780" s="3" t="s">
        <v>24</v>
      </c>
      <c r="M780" s="3" t="e">
        <f t="shared" si="24"/>
        <v>#VALUE!</v>
      </c>
      <c r="N780" s="3">
        <f t="shared" si="25"/>
        <v>0</v>
      </c>
      <c r="O780" s="8"/>
    </row>
    <row r="781" spans="2:15">
      <c r="B781">
        <v>9000776</v>
      </c>
      <c r="C781" s="2">
        <v>110744</v>
      </c>
      <c r="D781" s="5">
        <v>5.9299999999999999E-2</v>
      </c>
      <c r="E781" s="2" t="s">
        <v>23</v>
      </c>
      <c r="F781" s="2" t="s">
        <v>23</v>
      </c>
      <c r="G781" s="3">
        <v>695</v>
      </c>
      <c r="H781" s="3">
        <v>0.4880000000000001</v>
      </c>
      <c r="I781" s="3" t="s">
        <v>6</v>
      </c>
      <c r="J781" s="3" t="b">
        <v>0</v>
      </c>
      <c r="K781" s="4" t="s">
        <v>24</v>
      </c>
      <c r="L781" s="3" t="s">
        <v>24</v>
      </c>
      <c r="M781" s="3" t="e">
        <f t="shared" si="24"/>
        <v>#VALUE!</v>
      </c>
      <c r="N781" s="3">
        <f t="shared" si="25"/>
        <v>0</v>
      </c>
      <c r="O781" s="8"/>
    </row>
    <row r="782" spans="2:15">
      <c r="B782">
        <v>9000777</v>
      </c>
      <c r="C782" s="2">
        <v>7157</v>
      </c>
      <c r="D782" s="5">
        <v>5.6500000000000002E-2</v>
      </c>
      <c r="E782" s="2" t="s">
        <v>23</v>
      </c>
      <c r="F782" s="2" t="s">
        <v>23</v>
      </c>
      <c r="G782" s="3">
        <v>622</v>
      </c>
      <c r="H782" s="3">
        <v>0.54400000000000004</v>
      </c>
      <c r="I782" s="3" t="s">
        <v>6</v>
      </c>
      <c r="J782" s="3" t="b">
        <v>0</v>
      </c>
      <c r="K782" s="4" t="s">
        <v>24</v>
      </c>
      <c r="L782" s="3" t="s">
        <v>24</v>
      </c>
      <c r="M782" s="3" t="e">
        <f t="shared" si="24"/>
        <v>#VALUE!</v>
      </c>
      <c r="N782" s="3">
        <f t="shared" si="25"/>
        <v>0</v>
      </c>
      <c r="O782" s="8"/>
    </row>
    <row r="783" spans="2:15">
      <c r="B783">
        <v>9000778</v>
      </c>
      <c r="C783" s="2">
        <v>25211</v>
      </c>
      <c r="D783" s="5">
        <v>2.3900000000000001E-2</v>
      </c>
      <c r="E783" s="2" t="s">
        <v>23</v>
      </c>
      <c r="F783" s="2" t="s">
        <v>23</v>
      </c>
      <c r="G783" s="3">
        <v>714</v>
      </c>
      <c r="H783" s="3">
        <v>0.76800000000000013</v>
      </c>
      <c r="I783" s="3" t="s">
        <v>6</v>
      </c>
      <c r="J783" s="3" t="b">
        <v>0</v>
      </c>
      <c r="K783" s="4" t="s">
        <v>24</v>
      </c>
      <c r="L783" s="3" t="s">
        <v>24</v>
      </c>
      <c r="M783" s="3" t="e">
        <f t="shared" si="24"/>
        <v>#VALUE!</v>
      </c>
      <c r="N783" s="3">
        <f t="shared" si="25"/>
        <v>0</v>
      </c>
      <c r="O783" s="8"/>
    </row>
    <row r="784" spans="2:15">
      <c r="B784">
        <v>9000779</v>
      </c>
      <c r="C784" s="2">
        <v>34294</v>
      </c>
      <c r="D784" s="5">
        <v>4.9099999999999998E-2</v>
      </c>
      <c r="E784" s="2" t="s">
        <v>23</v>
      </c>
      <c r="F784" s="2" t="s">
        <v>23</v>
      </c>
      <c r="G784" s="3">
        <v>758</v>
      </c>
      <c r="H784" s="3">
        <v>0.2</v>
      </c>
      <c r="I784" s="3" t="s">
        <v>6</v>
      </c>
      <c r="J784" s="3" t="b">
        <v>0</v>
      </c>
      <c r="K784" s="4" t="s">
        <v>24</v>
      </c>
      <c r="L784" s="3" t="s">
        <v>24</v>
      </c>
      <c r="M784" s="3" t="e">
        <f t="shared" si="24"/>
        <v>#VALUE!</v>
      </c>
      <c r="N784" s="3">
        <f t="shared" si="25"/>
        <v>0</v>
      </c>
      <c r="O784" s="8"/>
    </row>
    <row r="785" spans="2:15">
      <c r="B785">
        <v>9000780</v>
      </c>
      <c r="C785" s="2">
        <v>101094</v>
      </c>
      <c r="D785" s="5">
        <v>0.05</v>
      </c>
      <c r="E785" s="2" t="s">
        <v>23</v>
      </c>
      <c r="F785" s="2" t="s">
        <v>23</v>
      </c>
      <c r="G785" s="3">
        <v>622</v>
      </c>
      <c r="H785" s="3">
        <v>0.66400000000000003</v>
      </c>
      <c r="I785" s="3" t="s">
        <v>6</v>
      </c>
      <c r="J785" s="3" t="b">
        <v>0</v>
      </c>
      <c r="K785" s="4" t="s">
        <v>24</v>
      </c>
      <c r="L785" s="3" t="s">
        <v>24</v>
      </c>
      <c r="M785" s="3" t="e">
        <f t="shared" si="24"/>
        <v>#VALUE!</v>
      </c>
      <c r="N785" s="3">
        <f t="shared" si="25"/>
        <v>0</v>
      </c>
      <c r="O785" s="8"/>
    </row>
    <row r="786" spans="2:15">
      <c r="B786">
        <v>9000781</v>
      </c>
      <c r="C786" s="2">
        <v>164943</v>
      </c>
      <c r="D786" s="5">
        <v>6.8400000000000002E-2</v>
      </c>
      <c r="E786" s="2" t="s">
        <v>23</v>
      </c>
      <c r="F786" s="2" t="s">
        <v>23</v>
      </c>
      <c r="G786" s="3">
        <v>662</v>
      </c>
      <c r="H786" s="3">
        <v>0.2</v>
      </c>
      <c r="I786" s="3" t="s">
        <v>6</v>
      </c>
      <c r="J786" s="3" t="b">
        <v>0</v>
      </c>
      <c r="K786" s="4" t="s">
        <v>24</v>
      </c>
      <c r="L786" s="3" t="s">
        <v>24</v>
      </c>
      <c r="M786" s="3" t="e">
        <f t="shared" si="24"/>
        <v>#VALUE!</v>
      </c>
      <c r="N786" s="3">
        <f t="shared" si="25"/>
        <v>0</v>
      </c>
      <c r="O786" s="8"/>
    </row>
    <row r="787" spans="2:15">
      <c r="B787">
        <v>9000782</v>
      </c>
      <c r="C787" s="2">
        <v>102287</v>
      </c>
      <c r="D787" s="5">
        <v>6.7199999999999996E-2</v>
      </c>
      <c r="E787" s="2" t="s">
        <v>23</v>
      </c>
      <c r="F787" s="2" t="s">
        <v>23</v>
      </c>
      <c r="G787" s="3">
        <v>659</v>
      </c>
      <c r="H787" s="3">
        <v>0.76800000000000013</v>
      </c>
      <c r="I787" s="3" t="s">
        <v>6</v>
      </c>
      <c r="J787" s="3" t="b">
        <v>0</v>
      </c>
      <c r="K787" s="4" t="s">
        <v>24</v>
      </c>
      <c r="L787" s="3" t="s">
        <v>24</v>
      </c>
      <c r="M787" s="3" t="e">
        <f t="shared" si="24"/>
        <v>#VALUE!</v>
      </c>
      <c r="N787" s="3">
        <f t="shared" si="25"/>
        <v>0</v>
      </c>
      <c r="O787" s="8"/>
    </row>
    <row r="788" spans="2:15">
      <c r="B788">
        <v>9000783</v>
      </c>
      <c r="C788" s="2">
        <v>190454</v>
      </c>
      <c r="D788" s="5">
        <v>6.3600000000000004E-2</v>
      </c>
      <c r="E788" s="2" t="s">
        <v>23</v>
      </c>
      <c r="F788" s="2" t="s">
        <v>23</v>
      </c>
      <c r="G788" s="3">
        <v>766</v>
      </c>
      <c r="H788" s="3">
        <v>0.2</v>
      </c>
      <c r="I788" s="3" t="s">
        <v>6</v>
      </c>
      <c r="J788" s="3" t="b">
        <v>0</v>
      </c>
      <c r="K788" s="4" t="s">
        <v>24</v>
      </c>
      <c r="L788" s="3" t="s">
        <v>24</v>
      </c>
      <c r="M788" s="3" t="e">
        <f t="shared" si="24"/>
        <v>#VALUE!</v>
      </c>
      <c r="N788" s="3">
        <f t="shared" si="25"/>
        <v>0</v>
      </c>
      <c r="O788" s="8"/>
    </row>
    <row r="789" spans="2:15">
      <c r="B789">
        <v>9000784</v>
      </c>
      <c r="C789" s="2">
        <v>63054</v>
      </c>
      <c r="D789" s="5">
        <v>4.5100000000000001E-2</v>
      </c>
      <c r="E789" s="2" t="s">
        <v>23</v>
      </c>
      <c r="F789" s="2" t="s">
        <v>23</v>
      </c>
      <c r="G789" s="3">
        <v>702</v>
      </c>
      <c r="H789" s="3">
        <v>0.54400000000000004</v>
      </c>
      <c r="I789" s="3" t="s">
        <v>6</v>
      </c>
      <c r="J789" s="3" t="b">
        <v>0</v>
      </c>
      <c r="K789" s="4" t="s">
        <v>24</v>
      </c>
      <c r="L789" s="3" t="s">
        <v>24</v>
      </c>
      <c r="M789" s="3" t="e">
        <f t="shared" si="24"/>
        <v>#VALUE!</v>
      </c>
      <c r="N789" s="3">
        <f t="shared" si="25"/>
        <v>0</v>
      </c>
      <c r="O789" s="8"/>
    </row>
    <row r="790" spans="2:15">
      <c r="B790">
        <v>9000785</v>
      </c>
      <c r="C790" s="2">
        <v>53926</v>
      </c>
      <c r="D790" s="5">
        <v>4.5100000000000001E-2</v>
      </c>
      <c r="E790" s="2" t="s">
        <v>23</v>
      </c>
      <c r="F790" s="2" t="s">
        <v>23</v>
      </c>
      <c r="G790" s="3">
        <v>633</v>
      </c>
      <c r="H790" s="3">
        <v>0.43999999999999995</v>
      </c>
      <c r="I790" s="3" t="s">
        <v>6</v>
      </c>
      <c r="J790" s="3" t="b">
        <v>0</v>
      </c>
      <c r="K790" s="4" t="s">
        <v>24</v>
      </c>
      <c r="L790" s="3" t="s">
        <v>24</v>
      </c>
      <c r="M790" s="3" t="e">
        <f t="shared" si="24"/>
        <v>#VALUE!</v>
      </c>
      <c r="N790" s="3">
        <f t="shared" si="25"/>
        <v>0</v>
      </c>
      <c r="O790" s="8"/>
    </row>
    <row r="791" spans="2:15">
      <c r="B791">
        <v>9000786</v>
      </c>
      <c r="C791" s="2">
        <v>138278</v>
      </c>
      <c r="D791" s="5">
        <v>3.3700000000000001E-2</v>
      </c>
      <c r="E791" s="2" t="s">
        <v>23</v>
      </c>
      <c r="F791" s="2" t="s">
        <v>23</v>
      </c>
      <c r="G791" s="3">
        <v>622</v>
      </c>
      <c r="H791" s="3">
        <v>0.2</v>
      </c>
      <c r="I791" s="3" t="s">
        <v>6</v>
      </c>
      <c r="J791" s="3" t="b">
        <v>0</v>
      </c>
      <c r="K791" s="4" t="s">
        <v>24</v>
      </c>
      <c r="L791" s="3" t="s">
        <v>24</v>
      </c>
      <c r="M791" s="3" t="e">
        <f t="shared" si="24"/>
        <v>#VALUE!</v>
      </c>
      <c r="N791" s="3">
        <f t="shared" si="25"/>
        <v>0</v>
      </c>
      <c r="O791" s="8"/>
    </row>
    <row r="792" spans="2:15">
      <c r="B792">
        <v>9000787</v>
      </c>
      <c r="C792" s="2">
        <v>57391</v>
      </c>
      <c r="D792" s="5">
        <v>3.7199999999999997E-2</v>
      </c>
      <c r="E792" s="2" t="s">
        <v>23</v>
      </c>
      <c r="F792" s="2" t="s">
        <v>23</v>
      </c>
      <c r="G792" s="3">
        <v>649</v>
      </c>
      <c r="H792" s="3">
        <v>0.69600000000000006</v>
      </c>
      <c r="I792" s="3" t="s">
        <v>6</v>
      </c>
      <c r="J792" s="3" t="b">
        <v>0</v>
      </c>
      <c r="K792" s="4" t="s">
        <v>24</v>
      </c>
      <c r="L792" s="3" t="s">
        <v>24</v>
      </c>
      <c r="M792" s="3" t="e">
        <f t="shared" si="24"/>
        <v>#VALUE!</v>
      </c>
      <c r="N792" s="3">
        <f t="shared" si="25"/>
        <v>0</v>
      </c>
      <c r="O792" s="8"/>
    </row>
    <row r="793" spans="2:15">
      <c r="B793">
        <v>9000788</v>
      </c>
      <c r="C793" s="2">
        <v>117794</v>
      </c>
      <c r="D793" s="5">
        <v>6.4100000000000004E-2</v>
      </c>
      <c r="E793" s="2" t="s">
        <v>23</v>
      </c>
      <c r="F793" s="2" t="s">
        <v>23</v>
      </c>
      <c r="G793" s="3">
        <v>626</v>
      </c>
      <c r="H793" s="3">
        <v>0.49600000000000011</v>
      </c>
      <c r="I793" s="3" t="s">
        <v>6</v>
      </c>
      <c r="J793" s="3" t="b">
        <v>0</v>
      </c>
      <c r="K793" s="4" t="s">
        <v>24</v>
      </c>
      <c r="L793" s="3" t="s">
        <v>24</v>
      </c>
      <c r="M793" s="3" t="e">
        <f t="shared" si="24"/>
        <v>#VALUE!</v>
      </c>
      <c r="N793" s="3">
        <f t="shared" si="25"/>
        <v>0</v>
      </c>
      <c r="O793" s="8"/>
    </row>
    <row r="794" spans="2:15">
      <c r="B794">
        <v>9000789</v>
      </c>
      <c r="C794" s="2">
        <v>188191</v>
      </c>
      <c r="D794" s="5">
        <v>5.1400000000000001E-2</v>
      </c>
      <c r="E794" s="2" t="s">
        <v>23</v>
      </c>
      <c r="F794" s="2" t="s">
        <v>23</v>
      </c>
      <c r="G794" s="3">
        <v>748</v>
      </c>
      <c r="H794" s="3">
        <v>0.79999999999999993</v>
      </c>
      <c r="I794" s="3" t="s">
        <v>6</v>
      </c>
      <c r="J794" s="3" t="b">
        <v>0</v>
      </c>
      <c r="K794" s="4" t="s">
        <v>24</v>
      </c>
      <c r="L794" s="3" t="s">
        <v>24</v>
      </c>
      <c r="M794" s="3" t="e">
        <f t="shared" si="24"/>
        <v>#VALUE!</v>
      </c>
      <c r="N794" s="3">
        <f t="shared" si="25"/>
        <v>0</v>
      </c>
      <c r="O794" s="8"/>
    </row>
    <row r="795" spans="2:15">
      <c r="B795">
        <v>9000790</v>
      </c>
      <c r="C795" s="2">
        <v>191606</v>
      </c>
      <c r="D795" s="5">
        <v>5.2400000000000002E-2</v>
      </c>
      <c r="E795" s="2" t="s">
        <v>23</v>
      </c>
      <c r="F795" s="2" t="s">
        <v>23</v>
      </c>
      <c r="G795" s="3">
        <v>707</v>
      </c>
      <c r="H795" s="3">
        <v>0.2</v>
      </c>
      <c r="I795" s="3" t="s">
        <v>6</v>
      </c>
      <c r="J795" s="3" t="b">
        <v>0</v>
      </c>
      <c r="K795" s="4" t="s">
        <v>24</v>
      </c>
      <c r="L795" s="3" t="s">
        <v>24</v>
      </c>
      <c r="M795" s="3" t="e">
        <f t="shared" si="24"/>
        <v>#VALUE!</v>
      </c>
      <c r="N795" s="3">
        <f t="shared" si="25"/>
        <v>0</v>
      </c>
      <c r="O795" s="8"/>
    </row>
    <row r="796" spans="2:15">
      <c r="B796">
        <v>9000791</v>
      </c>
      <c r="C796" s="2">
        <v>144087</v>
      </c>
      <c r="D796" s="5">
        <v>3.5200000000000002E-2</v>
      </c>
      <c r="E796" s="2" t="s">
        <v>23</v>
      </c>
      <c r="F796" s="2" t="s">
        <v>23</v>
      </c>
      <c r="G796" s="3">
        <v>666</v>
      </c>
      <c r="H796" s="3">
        <v>0.37600000000000011</v>
      </c>
      <c r="I796" s="3" t="s">
        <v>6</v>
      </c>
      <c r="J796" s="3" t="b">
        <v>0</v>
      </c>
      <c r="K796" s="4" t="s">
        <v>24</v>
      </c>
      <c r="L796" s="3" t="s">
        <v>24</v>
      </c>
      <c r="M796" s="3" t="e">
        <f t="shared" si="24"/>
        <v>#VALUE!</v>
      </c>
      <c r="N796" s="3">
        <f t="shared" si="25"/>
        <v>0</v>
      </c>
      <c r="O796" s="8"/>
    </row>
    <row r="797" spans="2:15">
      <c r="B797">
        <v>9000792</v>
      </c>
      <c r="C797" s="2">
        <v>159578</v>
      </c>
      <c r="D797" s="5">
        <v>6.5000000000000002E-2</v>
      </c>
      <c r="E797" s="2" t="s">
        <v>23</v>
      </c>
      <c r="F797" s="2" t="s">
        <v>23</v>
      </c>
      <c r="G797" s="3">
        <v>649</v>
      </c>
      <c r="H797" s="3">
        <v>0.2</v>
      </c>
      <c r="I797" s="3" t="s">
        <v>6</v>
      </c>
      <c r="J797" s="3" t="b">
        <v>0</v>
      </c>
      <c r="K797" s="4" t="s">
        <v>24</v>
      </c>
      <c r="L797" s="3" t="s">
        <v>24</v>
      </c>
      <c r="M797" s="3" t="e">
        <f t="shared" si="24"/>
        <v>#VALUE!</v>
      </c>
      <c r="N797" s="3">
        <f t="shared" si="25"/>
        <v>0</v>
      </c>
      <c r="O797" s="8"/>
    </row>
    <row r="798" spans="2:15">
      <c r="B798">
        <v>9000793</v>
      </c>
      <c r="C798" s="2">
        <v>183388</v>
      </c>
      <c r="D798" s="5">
        <v>3.1099999999999999E-2</v>
      </c>
      <c r="E798" s="2" t="s">
        <v>23</v>
      </c>
      <c r="F798" s="2" t="s">
        <v>23</v>
      </c>
      <c r="G798" s="3">
        <v>625</v>
      </c>
      <c r="H798" s="3">
        <v>0.2</v>
      </c>
      <c r="I798" s="3" t="s">
        <v>6</v>
      </c>
      <c r="J798" s="3" t="b">
        <v>0</v>
      </c>
      <c r="K798" s="4" t="s">
        <v>24</v>
      </c>
      <c r="L798" s="3" t="s">
        <v>24</v>
      </c>
      <c r="M798" s="3" t="e">
        <f t="shared" si="24"/>
        <v>#VALUE!</v>
      </c>
      <c r="N798" s="3">
        <f t="shared" si="25"/>
        <v>0</v>
      </c>
      <c r="O798" s="8"/>
    </row>
    <row r="799" spans="2:15">
      <c r="B799">
        <v>9000794</v>
      </c>
      <c r="C799" s="2">
        <v>76373</v>
      </c>
      <c r="D799" s="5">
        <v>2.0299999999999999E-2</v>
      </c>
      <c r="E799" s="2" t="s">
        <v>23</v>
      </c>
      <c r="F799" s="2" t="s">
        <v>23</v>
      </c>
      <c r="G799" s="3">
        <v>666</v>
      </c>
      <c r="H799" s="3">
        <v>0.47199999999999998</v>
      </c>
      <c r="I799" s="3" t="s">
        <v>6</v>
      </c>
      <c r="J799" s="3" t="b">
        <v>0</v>
      </c>
      <c r="K799" s="4" t="s">
        <v>24</v>
      </c>
      <c r="L799" s="3" t="s">
        <v>24</v>
      </c>
      <c r="M799" s="3" t="e">
        <f t="shared" si="24"/>
        <v>#VALUE!</v>
      </c>
      <c r="N799" s="3">
        <f t="shared" si="25"/>
        <v>0</v>
      </c>
      <c r="O799" s="8"/>
    </row>
    <row r="800" spans="2:15">
      <c r="B800">
        <v>9000795</v>
      </c>
      <c r="C800" s="2">
        <v>178460</v>
      </c>
      <c r="D800" s="5">
        <v>6.6699999999999995E-2</v>
      </c>
      <c r="E800" s="2" t="s">
        <v>23</v>
      </c>
      <c r="F800" s="2" t="s">
        <v>23</v>
      </c>
      <c r="G800" s="3">
        <v>731</v>
      </c>
      <c r="H800" s="3">
        <v>0.66400000000000003</v>
      </c>
      <c r="I800" s="3" t="s">
        <v>6</v>
      </c>
      <c r="J800" s="3" t="b">
        <v>0</v>
      </c>
      <c r="K800" s="4" t="s">
        <v>24</v>
      </c>
      <c r="L800" s="3" t="s">
        <v>24</v>
      </c>
      <c r="M800" s="3" t="e">
        <f t="shared" si="24"/>
        <v>#VALUE!</v>
      </c>
      <c r="N800" s="3">
        <f t="shared" si="25"/>
        <v>0</v>
      </c>
      <c r="O800" s="8"/>
    </row>
    <row r="801" spans="2:15">
      <c r="B801">
        <v>9000796</v>
      </c>
      <c r="C801" s="2">
        <v>166316</v>
      </c>
      <c r="D801" s="5">
        <v>2.3300000000000001E-2</v>
      </c>
      <c r="E801" s="2" t="s">
        <v>23</v>
      </c>
      <c r="F801" s="2" t="s">
        <v>23</v>
      </c>
      <c r="G801" s="3">
        <v>676</v>
      </c>
      <c r="H801" s="3">
        <v>0.23199999999999998</v>
      </c>
      <c r="I801" s="3" t="s">
        <v>6</v>
      </c>
      <c r="J801" s="3" t="b">
        <v>0</v>
      </c>
      <c r="K801" s="4" t="s">
        <v>24</v>
      </c>
      <c r="L801" s="3" t="s">
        <v>24</v>
      </c>
      <c r="M801" s="3" t="e">
        <f t="shared" si="24"/>
        <v>#VALUE!</v>
      </c>
      <c r="N801" s="3">
        <f t="shared" si="25"/>
        <v>0</v>
      </c>
      <c r="O801" s="8"/>
    </row>
    <row r="802" spans="2:15">
      <c r="B802">
        <v>9000797</v>
      </c>
      <c r="C802" s="2">
        <v>158706</v>
      </c>
      <c r="D802" s="5">
        <v>2.58E-2</v>
      </c>
      <c r="E802" s="2" t="s">
        <v>23</v>
      </c>
      <c r="F802" s="2" t="s">
        <v>23</v>
      </c>
      <c r="G802" s="3">
        <v>676</v>
      </c>
      <c r="H802" s="3">
        <v>0.43200000000000005</v>
      </c>
      <c r="I802" s="3" t="s">
        <v>6</v>
      </c>
      <c r="J802" s="3" t="b">
        <v>0</v>
      </c>
      <c r="K802" s="4" t="s">
        <v>24</v>
      </c>
      <c r="L802" s="3" t="s">
        <v>24</v>
      </c>
      <c r="M802" s="3" t="e">
        <f t="shared" si="24"/>
        <v>#VALUE!</v>
      </c>
      <c r="N802" s="3">
        <f t="shared" si="25"/>
        <v>0</v>
      </c>
      <c r="O802" s="8"/>
    </row>
    <row r="803" spans="2:15">
      <c r="B803">
        <v>9000798</v>
      </c>
      <c r="C803" s="2">
        <v>183149</v>
      </c>
      <c r="D803" s="5">
        <v>6.5500000000000003E-2</v>
      </c>
      <c r="E803" s="2" t="s">
        <v>23</v>
      </c>
      <c r="F803" s="2" t="s">
        <v>25</v>
      </c>
      <c r="G803" s="3">
        <v>678</v>
      </c>
      <c r="H803" s="3">
        <v>0.86</v>
      </c>
      <c r="I803" s="3" t="s">
        <v>6</v>
      </c>
      <c r="J803" s="3" t="b">
        <v>0</v>
      </c>
      <c r="K803" s="4" t="s">
        <v>24</v>
      </c>
      <c r="L803" s="3" t="s">
        <v>24</v>
      </c>
      <c r="M803" s="3" t="e">
        <f t="shared" si="24"/>
        <v>#VALUE!</v>
      </c>
      <c r="N803" s="3">
        <f t="shared" si="25"/>
        <v>0</v>
      </c>
      <c r="O803" s="8"/>
    </row>
    <row r="804" spans="2:15">
      <c r="B804">
        <v>9000799</v>
      </c>
      <c r="C804" s="2">
        <v>11275</v>
      </c>
      <c r="D804" s="5">
        <v>2.69E-2</v>
      </c>
      <c r="E804" s="2" t="s">
        <v>23</v>
      </c>
      <c r="F804" s="2" t="s">
        <v>23</v>
      </c>
      <c r="G804" s="3">
        <v>781</v>
      </c>
      <c r="H804" s="3">
        <v>0.2</v>
      </c>
      <c r="I804" s="3" t="s">
        <v>6</v>
      </c>
      <c r="J804" s="3" t="b">
        <v>0</v>
      </c>
      <c r="K804" s="4" t="s">
        <v>24</v>
      </c>
      <c r="L804" s="3" t="s">
        <v>24</v>
      </c>
      <c r="M804" s="3" t="e">
        <f t="shared" si="24"/>
        <v>#VALUE!</v>
      </c>
      <c r="N804" s="3">
        <f t="shared" si="25"/>
        <v>0</v>
      </c>
      <c r="O804" s="8"/>
    </row>
    <row r="805" spans="2:15">
      <c r="B805">
        <v>9000800</v>
      </c>
      <c r="C805" s="2">
        <v>139707</v>
      </c>
      <c r="D805" s="5">
        <v>2.64E-2</v>
      </c>
      <c r="E805" s="2" t="s">
        <v>23</v>
      </c>
      <c r="F805" s="2" t="s">
        <v>23</v>
      </c>
      <c r="G805" s="3">
        <v>622</v>
      </c>
      <c r="H805" s="3">
        <v>0.67200000000000004</v>
      </c>
      <c r="I805" s="3" t="s">
        <v>6</v>
      </c>
      <c r="J805" s="3" t="b">
        <v>0</v>
      </c>
      <c r="K805" s="4" t="s">
        <v>24</v>
      </c>
      <c r="L805" s="3" t="s">
        <v>24</v>
      </c>
      <c r="M805" s="3" t="e">
        <f t="shared" si="24"/>
        <v>#VALUE!</v>
      </c>
      <c r="N805" s="3">
        <f t="shared" si="25"/>
        <v>0</v>
      </c>
      <c r="O805" s="8"/>
    </row>
    <row r="806" spans="2:15">
      <c r="B806">
        <v>9000801</v>
      </c>
      <c r="C806" s="2">
        <v>139159</v>
      </c>
      <c r="D806" s="5">
        <v>6.13E-2</v>
      </c>
      <c r="E806" s="2" t="s">
        <v>23</v>
      </c>
      <c r="F806" s="2" t="s">
        <v>23</v>
      </c>
      <c r="G806" s="3">
        <v>737</v>
      </c>
      <c r="H806" s="3">
        <v>0.58400000000000007</v>
      </c>
      <c r="I806" s="3" t="s">
        <v>6</v>
      </c>
      <c r="J806" s="3" t="b">
        <v>0</v>
      </c>
      <c r="K806" s="4" t="s">
        <v>24</v>
      </c>
      <c r="L806" s="3" t="s">
        <v>24</v>
      </c>
      <c r="M806" s="3" t="e">
        <f t="shared" si="24"/>
        <v>#VALUE!</v>
      </c>
      <c r="N806" s="3">
        <f t="shared" si="25"/>
        <v>0</v>
      </c>
      <c r="O806" s="8"/>
    </row>
    <row r="807" spans="2:15">
      <c r="B807">
        <v>9000802</v>
      </c>
      <c r="C807" s="2">
        <v>30068</v>
      </c>
      <c r="D807" s="5">
        <v>4.2299999999999997E-2</v>
      </c>
      <c r="E807" s="2" t="s">
        <v>23</v>
      </c>
      <c r="F807" s="2" t="s">
        <v>23</v>
      </c>
      <c r="G807" s="3">
        <v>681</v>
      </c>
      <c r="H807" s="3">
        <v>0.2</v>
      </c>
      <c r="I807" s="3" t="s">
        <v>6</v>
      </c>
      <c r="J807" s="3" t="b">
        <v>0</v>
      </c>
      <c r="K807" s="4" t="s">
        <v>24</v>
      </c>
      <c r="L807" s="3" t="s">
        <v>24</v>
      </c>
      <c r="M807" s="3" t="e">
        <f t="shared" si="24"/>
        <v>#VALUE!</v>
      </c>
      <c r="N807" s="3">
        <f t="shared" si="25"/>
        <v>0</v>
      </c>
      <c r="O807" s="8"/>
    </row>
    <row r="808" spans="2:15">
      <c r="B808">
        <v>9000803</v>
      </c>
      <c r="C808" s="2">
        <v>167321</v>
      </c>
      <c r="D808" s="5">
        <v>4.4299999999999999E-2</v>
      </c>
      <c r="E808" s="2" t="s">
        <v>23</v>
      </c>
      <c r="F808" s="2" t="s">
        <v>23</v>
      </c>
      <c r="G808" s="3">
        <v>784</v>
      </c>
      <c r="H808" s="3">
        <v>0.55999999999999994</v>
      </c>
      <c r="I808" s="3" t="s">
        <v>6</v>
      </c>
      <c r="J808" s="3" t="b">
        <v>0</v>
      </c>
      <c r="K808" s="4" t="s">
        <v>24</v>
      </c>
      <c r="L808" s="3" t="s">
        <v>24</v>
      </c>
      <c r="M808" s="3" t="e">
        <f t="shared" si="24"/>
        <v>#VALUE!</v>
      </c>
      <c r="N808" s="3">
        <f t="shared" si="25"/>
        <v>0</v>
      </c>
      <c r="O808" s="8"/>
    </row>
    <row r="809" spans="2:15">
      <c r="B809">
        <v>9000804</v>
      </c>
      <c r="C809" s="2">
        <v>73042</v>
      </c>
      <c r="D809" s="5">
        <v>6.4299999999999996E-2</v>
      </c>
      <c r="E809" s="2" t="s">
        <v>23</v>
      </c>
      <c r="F809" s="2" t="s">
        <v>23</v>
      </c>
      <c r="G809" s="3">
        <v>794</v>
      </c>
      <c r="H809" s="3">
        <v>0.40800000000000014</v>
      </c>
      <c r="I809" s="3" t="s">
        <v>6</v>
      </c>
      <c r="J809" s="3" t="b">
        <v>0</v>
      </c>
      <c r="K809" s="4" t="s">
        <v>24</v>
      </c>
      <c r="L809" s="3" t="s">
        <v>24</v>
      </c>
      <c r="M809" s="3" t="e">
        <f t="shared" si="24"/>
        <v>#VALUE!</v>
      </c>
      <c r="N809" s="3">
        <f t="shared" si="25"/>
        <v>0</v>
      </c>
      <c r="O809" s="8"/>
    </row>
    <row r="810" spans="2:15">
      <c r="B810">
        <v>9000805</v>
      </c>
      <c r="C810" s="2">
        <v>133003</v>
      </c>
      <c r="D810" s="5">
        <v>2.2599999999999999E-2</v>
      </c>
      <c r="E810" s="2" t="s">
        <v>23</v>
      </c>
      <c r="F810" s="2" t="s">
        <v>23</v>
      </c>
      <c r="G810" s="3">
        <v>729</v>
      </c>
      <c r="H810" s="3">
        <v>0.2</v>
      </c>
      <c r="I810" s="3" t="s">
        <v>6</v>
      </c>
      <c r="J810" s="3" t="b">
        <v>0</v>
      </c>
      <c r="K810" s="4" t="s">
        <v>24</v>
      </c>
      <c r="L810" s="3" t="s">
        <v>24</v>
      </c>
      <c r="M810" s="3" t="e">
        <f t="shared" si="24"/>
        <v>#VALUE!</v>
      </c>
      <c r="N810" s="3">
        <f t="shared" si="25"/>
        <v>0</v>
      </c>
      <c r="O810" s="8"/>
    </row>
    <row r="811" spans="2:15">
      <c r="B811">
        <v>9000806</v>
      </c>
      <c r="C811" s="2">
        <v>198793</v>
      </c>
      <c r="D811" s="5">
        <v>5.62E-2</v>
      </c>
      <c r="E811" s="2" t="s">
        <v>23</v>
      </c>
      <c r="F811" s="2" t="s">
        <v>23</v>
      </c>
      <c r="G811" s="3">
        <v>712</v>
      </c>
      <c r="H811" s="3">
        <v>0.2</v>
      </c>
      <c r="I811" s="3" t="s">
        <v>6</v>
      </c>
      <c r="J811" s="3" t="b">
        <v>0</v>
      </c>
      <c r="K811" s="4" t="s">
        <v>24</v>
      </c>
      <c r="L811" s="3" t="s">
        <v>24</v>
      </c>
      <c r="M811" s="3" t="e">
        <f t="shared" si="24"/>
        <v>#VALUE!</v>
      </c>
      <c r="N811" s="3">
        <f t="shared" si="25"/>
        <v>0</v>
      </c>
      <c r="O811" s="8"/>
    </row>
    <row r="812" spans="2:15">
      <c r="B812">
        <v>9000807</v>
      </c>
      <c r="C812" s="2">
        <v>130669</v>
      </c>
      <c r="D812" s="5">
        <v>3.2500000000000001E-2</v>
      </c>
      <c r="E812" s="2" t="s">
        <v>23</v>
      </c>
      <c r="F812" s="2" t="s">
        <v>23</v>
      </c>
      <c r="G812" s="3">
        <v>666</v>
      </c>
      <c r="H812" s="3">
        <v>0.4880000000000001</v>
      </c>
      <c r="I812" s="3" t="s">
        <v>6</v>
      </c>
      <c r="J812" s="3" t="b">
        <v>0</v>
      </c>
      <c r="K812" s="4" t="s">
        <v>24</v>
      </c>
      <c r="L812" s="3" t="s">
        <v>24</v>
      </c>
      <c r="M812" s="3" t="e">
        <f t="shared" si="24"/>
        <v>#VALUE!</v>
      </c>
      <c r="N812" s="3">
        <f t="shared" si="25"/>
        <v>0</v>
      </c>
      <c r="O812" s="8"/>
    </row>
    <row r="813" spans="2:15">
      <c r="B813">
        <v>9000808</v>
      </c>
      <c r="C813" s="2">
        <v>5203</v>
      </c>
      <c r="D813" s="5">
        <v>5.8200000000000002E-2</v>
      </c>
      <c r="E813" s="2" t="s">
        <v>23</v>
      </c>
      <c r="F813" s="2" t="s">
        <v>23</v>
      </c>
      <c r="G813" s="3">
        <v>704</v>
      </c>
      <c r="H813" s="3">
        <v>0.68800000000000006</v>
      </c>
      <c r="I813" s="3" t="s">
        <v>6</v>
      </c>
      <c r="J813" s="3" t="b">
        <v>0</v>
      </c>
      <c r="K813" s="4" t="s">
        <v>24</v>
      </c>
      <c r="L813" s="3" t="s">
        <v>24</v>
      </c>
      <c r="M813" s="3" t="e">
        <f t="shared" si="24"/>
        <v>#VALUE!</v>
      </c>
      <c r="N813" s="3">
        <f t="shared" si="25"/>
        <v>0</v>
      </c>
      <c r="O813" s="8"/>
    </row>
    <row r="814" spans="2:15">
      <c r="B814">
        <v>9000809</v>
      </c>
      <c r="C814" s="2">
        <v>116800</v>
      </c>
      <c r="D814" s="5">
        <v>6.2E-2</v>
      </c>
      <c r="E814" s="2" t="s">
        <v>23</v>
      </c>
      <c r="F814" s="2" t="s">
        <v>23</v>
      </c>
      <c r="G814" s="3">
        <v>797</v>
      </c>
      <c r="H814" s="3">
        <v>0.77600000000000013</v>
      </c>
      <c r="I814" s="3" t="s">
        <v>6</v>
      </c>
      <c r="J814" s="3" t="b">
        <v>0</v>
      </c>
      <c r="K814" s="4" t="s">
        <v>24</v>
      </c>
      <c r="L814" s="3" t="s">
        <v>24</v>
      </c>
      <c r="M814" s="3" t="e">
        <f t="shared" si="24"/>
        <v>#VALUE!</v>
      </c>
      <c r="N814" s="3">
        <f t="shared" si="25"/>
        <v>0</v>
      </c>
      <c r="O814" s="8"/>
    </row>
    <row r="815" spans="2:15">
      <c r="B815">
        <v>9000810</v>
      </c>
      <c r="C815" s="2">
        <v>136195</v>
      </c>
      <c r="D815" s="5">
        <v>2.3699999999999999E-2</v>
      </c>
      <c r="E815" s="2" t="s">
        <v>23</v>
      </c>
      <c r="F815" s="2" t="s">
        <v>23</v>
      </c>
      <c r="G815" s="3">
        <v>673</v>
      </c>
      <c r="H815" s="3">
        <v>0.60799999999999998</v>
      </c>
      <c r="I815" s="3" t="s">
        <v>6</v>
      </c>
      <c r="J815" s="3" t="b">
        <v>0</v>
      </c>
      <c r="K815" s="4" t="s">
        <v>24</v>
      </c>
      <c r="L815" s="3" t="s">
        <v>24</v>
      </c>
      <c r="M815" s="3" t="e">
        <f t="shared" si="24"/>
        <v>#VALUE!</v>
      </c>
      <c r="N815" s="3">
        <f t="shared" si="25"/>
        <v>0</v>
      </c>
      <c r="O815" s="8"/>
    </row>
    <row r="816" spans="2:15">
      <c r="B816">
        <v>9000811</v>
      </c>
      <c r="C816" s="2">
        <v>178749</v>
      </c>
      <c r="D816" s="5">
        <v>3.0099999999999998E-2</v>
      </c>
      <c r="E816" s="2" t="s">
        <v>23</v>
      </c>
      <c r="F816" s="2" t="s">
        <v>23</v>
      </c>
      <c r="G816" s="3">
        <v>729</v>
      </c>
      <c r="H816" s="3">
        <v>0.31200000000000006</v>
      </c>
      <c r="I816" s="3" t="s">
        <v>6</v>
      </c>
      <c r="J816" s="3" t="b">
        <v>0</v>
      </c>
      <c r="K816" s="4" t="s">
        <v>24</v>
      </c>
      <c r="L816" s="3" t="s">
        <v>24</v>
      </c>
      <c r="M816" s="3" t="e">
        <f t="shared" si="24"/>
        <v>#VALUE!</v>
      </c>
      <c r="N816" s="3">
        <f t="shared" si="25"/>
        <v>0</v>
      </c>
      <c r="O816" s="8"/>
    </row>
    <row r="817" spans="2:15">
      <c r="B817">
        <v>9000812</v>
      </c>
      <c r="C817" s="2">
        <v>147342</v>
      </c>
      <c r="D817" s="5">
        <v>0.06</v>
      </c>
      <c r="E817" s="2" t="s">
        <v>23</v>
      </c>
      <c r="F817" s="2" t="s">
        <v>23</v>
      </c>
      <c r="G817" s="3">
        <v>657</v>
      </c>
      <c r="H817" s="3">
        <v>0.2</v>
      </c>
      <c r="I817" s="3" t="s">
        <v>6</v>
      </c>
      <c r="J817" s="3" t="b">
        <v>0</v>
      </c>
      <c r="K817" s="4" t="s">
        <v>24</v>
      </c>
      <c r="L817" s="3" t="s">
        <v>24</v>
      </c>
      <c r="M817" s="3" t="e">
        <f t="shared" si="24"/>
        <v>#VALUE!</v>
      </c>
      <c r="N817" s="3">
        <f t="shared" si="25"/>
        <v>0</v>
      </c>
      <c r="O817" s="8"/>
    </row>
    <row r="818" spans="2:15">
      <c r="B818">
        <v>9000813</v>
      </c>
      <c r="C818" s="2">
        <v>63368</v>
      </c>
      <c r="D818" s="5">
        <v>6.3700000000000007E-2</v>
      </c>
      <c r="E818" s="2" t="s">
        <v>23</v>
      </c>
      <c r="F818" s="2" t="s">
        <v>23</v>
      </c>
      <c r="G818" s="3">
        <v>600</v>
      </c>
      <c r="H818" s="3">
        <v>0.25600000000000012</v>
      </c>
      <c r="I818" s="3" t="s">
        <v>6</v>
      </c>
      <c r="J818" s="3" t="b">
        <v>0</v>
      </c>
      <c r="K818" s="4" t="s">
        <v>24</v>
      </c>
      <c r="L818" s="3" t="s">
        <v>24</v>
      </c>
      <c r="M818" s="3" t="e">
        <f t="shared" si="24"/>
        <v>#VALUE!</v>
      </c>
      <c r="N818" s="3">
        <f t="shared" si="25"/>
        <v>0</v>
      </c>
      <c r="O818" s="8"/>
    </row>
    <row r="819" spans="2:15">
      <c r="B819">
        <v>9000814</v>
      </c>
      <c r="C819" s="2">
        <v>191616</v>
      </c>
      <c r="D819" s="5">
        <v>2.6100000000000002E-2</v>
      </c>
      <c r="E819" s="2" t="s">
        <v>23</v>
      </c>
      <c r="F819" s="2" t="s">
        <v>23</v>
      </c>
      <c r="G819" s="3">
        <v>603</v>
      </c>
      <c r="H819" s="3">
        <v>0.4</v>
      </c>
      <c r="I819" s="3" t="s">
        <v>6</v>
      </c>
      <c r="J819" s="3" t="b">
        <v>0</v>
      </c>
      <c r="K819" s="4" t="s">
        <v>24</v>
      </c>
      <c r="L819" s="3" t="s">
        <v>24</v>
      </c>
      <c r="M819" s="3" t="e">
        <f t="shared" si="24"/>
        <v>#VALUE!</v>
      </c>
      <c r="N819" s="3">
        <f t="shared" si="25"/>
        <v>0</v>
      </c>
      <c r="O819" s="8"/>
    </row>
    <row r="820" spans="2:15">
      <c r="B820">
        <v>9000815</v>
      </c>
      <c r="C820" s="2">
        <v>17550</v>
      </c>
      <c r="D820" s="5">
        <v>4.6600000000000003E-2</v>
      </c>
      <c r="E820" s="2" t="s">
        <v>23</v>
      </c>
      <c r="F820" s="2" t="s">
        <v>23</v>
      </c>
      <c r="G820" s="3">
        <v>745</v>
      </c>
      <c r="H820" s="3">
        <v>0.2</v>
      </c>
      <c r="I820" s="3" t="s">
        <v>6</v>
      </c>
      <c r="J820" s="3" t="b">
        <v>0</v>
      </c>
      <c r="K820" s="4" t="s">
        <v>24</v>
      </c>
      <c r="L820" s="3" t="s">
        <v>24</v>
      </c>
      <c r="M820" s="3" t="e">
        <f t="shared" si="24"/>
        <v>#VALUE!</v>
      </c>
      <c r="N820" s="3">
        <f t="shared" si="25"/>
        <v>0</v>
      </c>
      <c r="O820" s="8"/>
    </row>
    <row r="821" spans="2:15">
      <c r="B821">
        <v>9000816</v>
      </c>
      <c r="C821" s="2">
        <v>83086</v>
      </c>
      <c r="D821" s="5">
        <v>3.0700000000000002E-2</v>
      </c>
      <c r="E821" s="2" t="s">
        <v>23</v>
      </c>
      <c r="F821" s="2" t="s">
        <v>23</v>
      </c>
      <c r="G821" s="3">
        <v>796</v>
      </c>
      <c r="H821" s="3">
        <v>0.32799999999999996</v>
      </c>
      <c r="I821" s="3" t="s">
        <v>6</v>
      </c>
      <c r="J821" s="3" t="b">
        <v>0</v>
      </c>
      <c r="K821" s="4" t="s">
        <v>24</v>
      </c>
      <c r="L821" s="3" t="s">
        <v>24</v>
      </c>
      <c r="M821" s="3" t="e">
        <f t="shared" si="24"/>
        <v>#VALUE!</v>
      </c>
      <c r="N821" s="3">
        <f t="shared" si="25"/>
        <v>0</v>
      </c>
      <c r="O821" s="8"/>
    </row>
    <row r="822" spans="2:15">
      <c r="B822">
        <v>9000817</v>
      </c>
      <c r="C822" s="2">
        <v>120455</v>
      </c>
      <c r="D822" s="5">
        <v>6.8400000000000002E-2</v>
      </c>
      <c r="E822" s="2" t="s">
        <v>23</v>
      </c>
      <c r="F822" s="2" t="s">
        <v>23</v>
      </c>
      <c r="G822" s="3">
        <v>742</v>
      </c>
      <c r="H822" s="3">
        <v>0.28799999999999992</v>
      </c>
      <c r="I822" s="3" t="s">
        <v>6</v>
      </c>
      <c r="J822" s="3" t="b">
        <v>0</v>
      </c>
      <c r="K822" s="4" t="s">
        <v>24</v>
      </c>
      <c r="L822" s="3" t="s">
        <v>24</v>
      </c>
      <c r="M822" s="3" t="e">
        <f t="shared" si="24"/>
        <v>#VALUE!</v>
      </c>
      <c r="N822" s="3">
        <f t="shared" si="25"/>
        <v>0</v>
      </c>
      <c r="O822" s="8"/>
    </row>
    <row r="823" spans="2:15">
      <c r="B823">
        <v>9000818</v>
      </c>
      <c r="C823" s="2">
        <v>72792</v>
      </c>
      <c r="D823" s="5">
        <v>4.7100000000000003E-2</v>
      </c>
      <c r="E823" s="2" t="s">
        <v>23</v>
      </c>
      <c r="F823" s="2" t="s">
        <v>23</v>
      </c>
      <c r="G823" s="3">
        <v>604</v>
      </c>
      <c r="H823" s="3">
        <v>0.504</v>
      </c>
      <c r="I823" s="3" t="s">
        <v>6</v>
      </c>
      <c r="J823" s="3" t="b">
        <v>0</v>
      </c>
      <c r="K823" s="4" t="s">
        <v>24</v>
      </c>
      <c r="L823" s="3" t="s">
        <v>24</v>
      </c>
      <c r="M823" s="3" t="e">
        <f t="shared" si="24"/>
        <v>#VALUE!</v>
      </c>
      <c r="N823" s="3">
        <f t="shared" si="25"/>
        <v>0</v>
      </c>
      <c r="O823" s="8"/>
    </row>
    <row r="824" spans="2:15">
      <c r="B824">
        <v>9000819</v>
      </c>
      <c r="C824" s="2">
        <v>191742</v>
      </c>
      <c r="D824" s="5">
        <v>6.54E-2</v>
      </c>
      <c r="E824" s="2" t="s">
        <v>23</v>
      </c>
      <c r="F824" s="2" t="s">
        <v>23</v>
      </c>
      <c r="G824" s="3">
        <v>696</v>
      </c>
      <c r="H824" s="3">
        <v>0.624</v>
      </c>
      <c r="I824" s="3" t="s">
        <v>6</v>
      </c>
      <c r="J824" s="3" t="b">
        <v>0</v>
      </c>
      <c r="K824" s="4" t="s">
        <v>24</v>
      </c>
      <c r="L824" s="3" t="s">
        <v>24</v>
      </c>
      <c r="M824" s="3" t="e">
        <f t="shared" si="24"/>
        <v>#VALUE!</v>
      </c>
      <c r="N824" s="3">
        <f t="shared" si="25"/>
        <v>0</v>
      </c>
      <c r="O824" s="8"/>
    </row>
    <row r="825" spans="2:15">
      <c r="B825">
        <v>9000820</v>
      </c>
      <c r="C825" s="2">
        <v>88879</v>
      </c>
      <c r="D825" s="5">
        <v>3.5200000000000002E-2</v>
      </c>
      <c r="E825" s="2" t="s">
        <v>23</v>
      </c>
      <c r="F825" s="2" t="s">
        <v>23</v>
      </c>
      <c r="G825" s="3">
        <v>700</v>
      </c>
      <c r="H825" s="3">
        <v>0.31999999999999995</v>
      </c>
      <c r="I825" s="3" t="s">
        <v>6</v>
      </c>
      <c r="J825" s="3" t="b">
        <v>0</v>
      </c>
      <c r="K825" s="4" t="s">
        <v>24</v>
      </c>
      <c r="L825" s="3" t="s">
        <v>24</v>
      </c>
      <c r="M825" s="3" t="e">
        <f t="shared" si="24"/>
        <v>#VALUE!</v>
      </c>
      <c r="N825" s="3">
        <f t="shared" si="25"/>
        <v>0</v>
      </c>
      <c r="O825" s="8"/>
    </row>
    <row r="826" spans="2:15">
      <c r="B826">
        <v>9000821</v>
      </c>
      <c r="C826" s="2">
        <v>127306</v>
      </c>
      <c r="D826" s="5">
        <v>5.3800000000000001E-2</v>
      </c>
      <c r="E826" s="2" t="s">
        <v>23</v>
      </c>
      <c r="F826" s="2" t="s">
        <v>23</v>
      </c>
      <c r="G826" s="3">
        <v>789</v>
      </c>
      <c r="H826" s="3">
        <v>0.79199999999999993</v>
      </c>
      <c r="I826" s="3" t="s">
        <v>6</v>
      </c>
      <c r="J826" s="3" t="b">
        <v>0</v>
      </c>
      <c r="K826" s="4" t="s">
        <v>24</v>
      </c>
      <c r="L826" s="3" t="s">
        <v>24</v>
      </c>
      <c r="M826" s="3" t="e">
        <f t="shared" si="24"/>
        <v>#VALUE!</v>
      </c>
      <c r="N826" s="3">
        <f t="shared" si="25"/>
        <v>0</v>
      </c>
      <c r="O826" s="8"/>
    </row>
    <row r="827" spans="2:15">
      <c r="B827">
        <v>9000822</v>
      </c>
      <c r="C827" s="2">
        <v>124866</v>
      </c>
      <c r="D827" s="5">
        <v>3.7100000000000001E-2</v>
      </c>
      <c r="E827" s="2" t="s">
        <v>23</v>
      </c>
      <c r="F827" s="2" t="s">
        <v>23</v>
      </c>
      <c r="G827" s="3">
        <v>785</v>
      </c>
      <c r="H827" s="3">
        <v>0.51200000000000001</v>
      </c>
      <c r="I827" s="3" t="s">
        <v>6</v>
      </c>
      <c r="J827" s="3" t="b">
        <v>0</v>
      </c>
      <c r="K827" s="4" t="s">
        <v>24</v>
      </c>
      <c r="L827" s="3" t="s">
        <v>24</v>
      </c>
      <c r="M827" s="3" t="e">
        <f t="shared" si="24"/>
        <v>#VALUE!</v>
      </c>
      <c r="N827" s="3">
        <f t="shared" si="25"/>
        <v>0</v>
      </c>
      <c r="O827" s="8"/>
    </row>
    <row r="828" spans="2:15">
      <c r="B828">
        <v>9000823</v>
      </c>
      <c r="C828" s="2">
        <v>136132</v>
      </c>
      <c r="D828" s="5">
        <v>6.2700000000000006E-2</v>
      </c>
      <c r="E828" s="2" t="s">
        <v>23</v>
      </c>
      <c r="F828" s="2" t="s">
        <v>23</v>
      </c>
      <c r="G828" s="3">
        <v>664</v>
      </c>
      <c r="H828" s="3">
        <v>0.68800000000000006</v>
      </c>
      <c r="I828" s="3" t="s">
        <v>6</v>
      </c>
      <c r="J828" s="3" t="b">
        <v>0</v>
      </c>
      <c r="K828" s="4" t="s">
        <v>24</v>
      </c>
      <c r="L828" s="3" t="s">
        <v>24</v>
      </c>
      <c r="M828" s="3" t="e">
        <f t="shared" si="24"/>
        <v>#VALUE!</v>
      </c>
      <c r="N828" s="3">
        <f t="shared" si="25"/>
        <v>0</v>
      </c>
      <c r="O828" s="8"/>
    </row>
    <row r="829" spans="2:15">
      <c r="B829">
        <v>9000824</v>
      </c>
      <c r="C829" s="2">
        <v>138581</v>
      </c>
      <c r="D829" s="5">
        <v>2.4799999999999999E-2</v>
      </c>
      <c r="E829" s="2" t="s">
        <v>23</v>
      </c>
      <c r="F829" s="2" t="s">
        <v>25</v>
      </c>
      <c r="G829" s="3">
        <v>657</v>
      </c>
      <c r="H829" s="3">
        <v>0.43999999999999995</v>
      </c>
      <c r="I829" s="3" t="s">
        <v>6</v>
      </c>
      <c r="J829" s="3" t="b">
        <v>0</v>
      </c>
      <c r="K829" s="4" t="s">
        <v>24</v>
      </c>
      <c r="L829" s="3" t="s">
        <v>24</v>
      </c>
      <c r="M829" s="3" t="e">
        <f t="shared" si="24"/>
        <v>#VALUE!</v>
      </c>
      <c r="N829" s="3">
        <f t="shared" si="25"/>
        <v>0</v>
      </c>
      <c r="O829" s="8"/>
    </row>
    <row r="830" spans="2:15">
      <c r="B830">
        <v>9000825</v>
      </c>
      <c r="C830" s="2">
        <v>69574</v>
      </c>
      <c r="D830" s="5">
        <v>4.07E-2</v>
      </c>
      <c r="E830" s="2" t="s">
        <v>23</v>
      </c>
      <c r="F830" s="2" t="s">
        <v>23</v>
      </c>
      <c r="G830" s="3">
        <v>657</v>
      </c>
      <c r="H830" s="3">
        <v>0.2</v>
      </c>
      <c r="I830" s="3" t="s">
        <v>6</v>
      </c>
      <c r="J830" s="3" t="b">
        <v>0</v>
      </c>
      <c r="K830" s="4" t="s">
        <v>24</v>
      </c>
      <c r="L830" s="3" t="s">
        <v>24</v>
      </c>
      <c r="M830" s="3" t="e">
        <f t="shared" si="24"/>
        <v>#VALUE!</v>
      </c>
      <c r="N830" s="3">
        <f t="shared" si="25"/>
        <v>0</v>
      </c>
      <c r="O830" s="8"/>
    </row>
    <row r="831" spans="2:15">
      <c r="B831">
        <v>9000826</v>
      </c>
      <c r="C831" s="2">
        <v>148715</v>
      </c>
      <c r="D831" s="5">
        <v>2.86E-2</v>
      </c>
      <c r="E831" s="2" t="s">
        <v>23</v>
      </c>
      <c r="F831" s="2" t="s">
        <v>23</v>
      </c>
      <c r="G831" s="3">
        <v>740</v>
      </c>
      <c r="H831" s="3">
        <v>0.55999999999999994</v>
      </c>
      <c r="I831" s="3" t="s">
        <v>6</v>
      </c>
      <c r="J831" s="3" t="b">
        <v>0</v>
      </c>
      <c r="K831" s="4" t="s">
        <v>24</v>
      </c>
      <c r="L831" s="3" t="s">
        <v>24</v>
      </c>
      <c r="M831" s="3" t="e">
        <f t="shared" si="24"/>
        <v>#VALUE!</v>
      </c>
      <c r="N831" s="3">
        <f t="shared" si="25"/>
        <v>0</v>
      </c>
      <c r="O831" s="8"/>
    </row>
    <row r="832" spans="2:15">
      <c r="B832">
        <v>9000827</v>
      </c>
      <c r="C832" s="2">
        <v>192295</v>
      </c>
      <c r="D832" s="5">
        <v>3.2599999999999997E-2</v>
      </c>
      <c r="E832" s="2" t="s">
        <v>23</v>
      </c>
      <c r="F832" s="2" t="s">
        <v>23</v>
      </c>
      <c r="G832" s="3">
        <v>732</v>
      </c>
      <c r="H832" s="3">
        <v>0.68800000000000006</v>
      </c>
      <c r="I832" s="3" t="s">
        <v>6</v>
      </c>
      <c r="J832" s="3" t="b">
        <v>0</v>
      </c>
      <c r="K832" s="4" t="s">
        <v>24</v>
      </c>
      <c r="L832" s="3" t="s">
        <v>24</v>
      </c>
      <c r="M832" s="3" t="e">
        <f t="shared" si="24"/>
        <v>#VALUE!</v>
      </c>
      <c r="N832" s="3">
        <f t="shared" si="25"/>
        <v>0</v>
      </c>
      <c r="O832" s="8"/>
    </row>
    <row r="833" spans="2:15">
      <c r="B833">
        <v>9000828</v>
      </c>
      <c r="C833" s="2">
        <v>109387</v>
      </c>
      <c r="D833" s="5">
        <v>5.7700000000000001E-2</v>
      </c>
      <c r="E833" s="2" t="s">
        <v>23</v>
      </c>
      <c r="F833" s="2" t="s">
        <v>23</v>
      </c>
      <c r="G833" s="3">
        <v>700</v>
      </c>
      <c r="H833" s="3">
        <v>0.2</v>
      </c>
      <c r="I833" s="3" t="s">
        <v>6</v>
      </c>
      <c r="J833" s="3" t="b">
        <v>0</v>
      </c>
      <c r="K833" s="4" t="s">
        <v>24</v>
      </c>
      <c r="L833" s="3" t="s">
        <v>24</v>
      </c>
      <c r="M833" s="3" t="e">
        <f t="shared" si="24"/>
        <v>#VALUE!</v>
      </c>
      <c r="N833" s="3">
        <f t="shared" si="25"/>
        <v>0</v>
      </c>
      <c r="O833" s="8"/>
    </row>
    <row r="834" spans="2:15">
      <c r="B834">
        <v>9000829</v>
      </c>
      <c r="C834" s="2">
        <v>156288</v>
      </c>
      <c r="D834" s="5">
        <v>5.5399999999999998E-2</v>
      </c>
      <c r="E834" s="2" t="s">
        <v>23</v>
      </c>
      <c r="F834" s="2" t="s">
        <v>23</v>
      </c>
      <c r="G834" s="3">
        <v>617</v>
      </c>
      <c r="H834" s="3">
        <v>0.2</v>
      </c>
      <c r="I834" s="3" t="s">
        <v>6</v>
      </c>
      <c r="J834" s="3" t="b">
        <v>0</v>
      </c>
      <c r="K834" s="4" t="s">
        <v>24</v>
      </c>
      <c r="L834" s="3" t="s">
        <v>24</v>
      </c>
      <c r="M834" s="3" t="e">
        <f t="shared" si="24"/>
        <v>#VALUE!</v>
      </c>
      <c r="N834" s="3">
        <f t="shared" si="25"/>
        <v>0</v>
      </c>
      <c r="O834" s="8"/>
    </row>
    <row r="835" spans="2:15">
      <c r="B835">
        <v>9000830</v>
      </c>
      <c r="C835" s="2">
        <v>145524</v>
      </c>
      <c r="D835" s="5">
        <v>3.39E-2</v>
      </c>
      <c r="E835" s="2" t="s">
        <v>23</v>
      </c>
      <c r="F835" s="2" t="s">
        <v>23</v>
      </c>
      <c r="G835" s="3">
        <v>690</v>
      </c>
      <c r="H835" s="3">
        <v>0.57600000000000007</v>
      </c>
      <c r="I835" s="3" t="s">
        <v>6</v>
      </c>
      <c r="J835" s="3" t="b">
        <v>0</v>
      </c>
      <c r="K835" s="4" t="s">
        <v>24</v>
      </c>
      <c r="L835" s="3" t="s">
        <v>24</v>
      </c>
      <c r="M835" s="3" t="e">
        <f t="shared" si="24"/>
        <v>#VALUE!</v>
      </c>
      <c r="N835" s="3">
        <f t="shared" si="25"/>
        <v>0</v>
      </c>
      <c r="O835" s="8"/>
    </row>
    <row r="836" spans="2:15">
      <c r="B836">
        <v>9000831</v>
      </c>
      <c r="C836" s="2">
        <v>52358</v>
      </c>
      <c r="D836" s="5">
        <v>6.4100000000000004E-2</v>
      </c>
      <c r="E836" s="2" t="s">
        <v>23</v>
      </c>
      <c r="F836" s="2" t="s">
        <v>23</v>
      </c>
      <c r="G836" s="3">
        <v>661</v>
      </c>
      <c r="H836" s="3">
        <v>0.20800000000000007</v>
      </c>
      <c r="I836" s="3" t="s">
        <v>6</v>
      </c>
      <c r="J836" s="3" t="b">
        <v>0</v>
      </c>
      <c r="K836" s="4" t="s">
        <v>24</v>
      </c>
      <c r="L836" s="3" t="s">
        <v>24</v>
      </c>
      <c r="M836" s="3" t="e">
        <f t="shared" si="24"/>
        <v>#VALUE!</v>
      </c>
      <c r="N836" s="3">
        <f t="shared" si="25"/>
        <v>0</v>
      </c>
      <c r="O836" s="8"/>
    </row>
    <row r="837" spans="2:15">
      <c r="B837">
        <v>9000832</v>
      </c>
      <c r="C837" s="2">
        <v>27102</v>
      </c>
      <c r="D837" s="5">
        <v>6.4799999999999996E-2</v>
      </c>
      <c r="E837" s="2" t="s">
        <v>23</v>
      </c>
      <c r="F837" s="2" t="s">
        <v>23</v>
      </c>
      <c r="G837" s="3">
        <v>765</v>
      </c>
      <c r="H837" s="3">
        <v>0.28799999999999992</v>
      </c>
      <c r="I837" s="3" t="s">
        <v>6</v>
      </c>
      <c r="J837" s="3" t="b">
        <v>0</v>
      </c>
      <c r="K837" s="4" t="s">
        <v>24</v>
      </c>
      <c r="L837" s="3" t="s">
        <v>24</v>
      </c>
      <c r="M837" s="3" t="e">
        <f t="shared" si="24"/>
        <v>#VALUE!</v>
      </c>
      <c r="N837" s="3">
        <f t="shared" si="25"/>
        <v>0</v>
      </c>
      <c r="O837" s="8"/>
    </row>
    <row r="838" spans="2:15">
      <c r="B838">
        <v>9000833</v>
      </c>
      <c r="C838" s="2">
        <v>103175</v>
      </c>
      <c r="D838" s="5">
        <v>2.3300000000000001E-2</v>
      </c>
      <c r="E838" s="2" t="s">
        <v>23</v>
      </c>
      <c r="F838" s="2" t="s">
        <v>23</v>
      </c>
      <c r="G838" s="3">
        <v>767</v>
      </c>
      <c r="H838" s="3">
        <v>0.25600000000000012</v>
      </c>
      <c r="I838" s="3" t="s">
        <v>6</v>
      </c>
      <c r="J838" s="3" t="b">
        <v>0</v>
      </c>
      <c r="K838" s="4" t="s">
        <v>24</v>
      </c>
      <c r="L838" s="3" t="s">
        <v>24</v>
      </c>
      <c r="M838" s="3" t="e">
        <f t="shared" ref="M838:M901" si="26">IF(ISBLANK(J838), "", K838 / (1 + 0.12)^(L838/12))</f>
        <v>#VALUE!</v>
      </c>
      <c r="N838" s="3">
        <f t="shared" ref="N838:N901" si="27">IF(F838="defaulted", C838 * (1 - K838), 0)</f>
        <v>0</v>
      </c>
      <c r="O838" s="8"/>
    </row>
    <row r="839" spans="2:15">
      <c r="B839">
        <v>9000834</v>
      </c>
      <c r="C839" s="2">
        <v>24699</v>
      </c>
      <c r="D839" s="5">
        <v>6.9000000000000006E-2</v>
      </c>
      <c r="E839" s="2" t="s">
        <v>23</v>
      </c>
      <c r="F839" s="2" t="s">
        <v>23</v>
      </c>
      <c r="G839" s="3">
        <v>767</v>
      </c>
      <c r="H839" s="3">
        <v>0.2</v>
      </c>
      <c r="I839" s="3" t="s">
        <v>6</v>
      </c>
      <c r="J839" s="3" t="b">
        <v>0</v>
      </c>
      <c r="K839" s="4" t="s">
        <v>24</v>
      </c>
      <c r="L839" s="3" t="s">
        <v>24</v>
      </c>
      <c r="M839" s="3" t="e">
        <f t="shared" si="26"/>
        <v>#VALUE!</v>
      </c>
      <c r="N839" s="3">
        <f t="shared" si="27"/>
        <v>0</v>
      </c>
      <c r="O839" s="8"/>
    </row>
    <row r="840" spans="2:15">
      <c r="B840">
        <v>9000835</v>
      </c>
      <c r="C840" s="2">
        <v>188321</v>
      </c>
      <c r="D840" s="5">
        <v>6.4000000000000001E-2</v>
      </c>
      <c r="E840" s="2" t="s">
        <v>23</v>
      </c>
      <c r="F840" s="2" t="s">
        <v>23</v>
      </c>
      <c r="G840" s="3">
        <v>634</v>
      </c>
      <c r="H840" s="3">
        <v>0.60799999999999998</v>
      </c>
      <c r="I840" s="3" t="s">
        <v>6</v>
      </c>
      <c r="J840" s="3" t="b">
        <v>0</v>
      </c>
      <c r="K840" s="4" t="s">
        <v>24</v>
      </c>
      <c r="L840" s="3" t="s">
        <v>24</v>
      </c>
      <c r="M840" s="3" t="e">
        <f t="shared" si="26"/>
        <v>#VALUE!</v>
      </c>
      <c r="N840" s="3">
        <f t="shared" si="27"/>
        <v>0</v>
      </c>
      <c r="O840" s="8"/>
    </row>
    <row r="841" spans="2:15">
      <c r="B841">
        <v>9000836</v>
      </c>
      <c r="C841" s="2">
        <v>177735</v>
      </c>
      <c r="D841" s="5">
        <v>2.2100000000000002E-2</v>
      </c>
      <c r="E841" s="2" t="s">
        <v>23</v>
      </c>
      <c r="F841" s="2" t="s">
        <v>23</v>
      </c>
      <c r="G841" s="3">
        <v>672</v>
      </c>
      <c r="H841" s="3">
        <v>0.624</v>
      </c>
      <c r="I841" s="3" t="s">
        <v>6</v>
      </c>
      <c r="J841" s="3" t="b">
        <v>0</v>
      </c>
      <c r="K841" s="4" t="s">
        <v>24</v>
      </c>
      <c r="L841" s="3" t="s">
        <v>24</v>
      </c>
      <c r="M841" s="3" t="e">
        <f t="shared" si="26"/>
        <v>#VALUE!</v>
      </c>
      <c r="N841" s="3">
        <f t="shared" si="27"/>
        <v>0</v>
      </c>
      <c r="O841" s="8"/>
    </row>
    <row r="842" spans="2:15">
      <c r="B842">
        <v>9000837</v>
      </c>
      <c r="C842" s="2">
        <v>54627</v>
      </c>
      <c r="D842" s="5">
        <v>2.1399999999999999E-2</v>
      </c>
      <c r="E842" s="2" t="s">
        <v>23</v>
      </c>
      <c r="F842" s="2" t="s">
        <v>23</v>
      </c>
      <c r="G842" s="3">
        <v>627</v>
      </c>
      <c r="H842" s="3">
        <v>0.68800000000000006</v>
      </c>
      <c r="I842" s="3" t="s">
        <v>6</v>
      </c>
      <c r="J842" s="3" t="b">
        <v>0</v>
      </c>
      <c r="K842" s="4" t="s">
        <v>24</v>
      </c>
      <c r="L842" s="3" t="s">
        <v>24</v>
      </c>
      <c r="M842" s="3" t="e">
        <f t="shared" si="26"/>
        <v>#VALUE!</v>
      </c>
      <c r="N842" s="3">
        <f t="shared" si="27"/>
        <v>0</v>
      </c>
      <c r="O842" s="8"/>
    </row>
    <row r="843" spans="2:15">
      <c r="B843">
        <v>9000838</v>
      </c>
      <c r="C843" s="2">
        <v>161911</v>
      </c>
      <c r="D843" s="5">
        <v>5.5E-2</v>
      </c>
      <c r="E843" s="2" t="s">
        <v>23</v>
      </c>
      <c r="F843" s="2" t="s">
        <v>23</v>
      </c>
      <c r="G843" s="3">
        <v>650</v>
      </c>
      <c r="H843" s="3">
        <v>0.624</v>
      </c>
      <c r="I843" s="3" t="s">
        <v>6</v>
      </c>
      <c r="J843" s="3" t="b">
        <v>0</v>
      </c>
      <c r="K843" s="4" t="s">
        <v>24</v>
      </c>
      <c r="L843" s="3" t="s">
        <v>24</v>
      </c>
      <c r="M843" s="3" t="e">
        <f t="shared" si="26"/>
        <v>#VALUE!</v>
      </c>
      <c r="N843" s="3">
        <f t="shared" si="27"/>
        <v>0</v>
      </c>
      <c r="O843" s="8"/>
    </row>
    <row r="844" spans="2:15">
      <c r="B844">
        <v>9000839</v>
      </c>
      <c r="C844" s="2">
        <v>31310</v>
      </c>
      <c r="D844" s="5">
        <v>6.8099999999999994E-2</v>
      </c>
      <c r="E844" s="2" t="s">
        <v>23</v>
      </c>
      <c r="F844" s="2" t="s">
        <v>23</v>
      </c>
      <c r="G844" s="3">
        <v>724</v>
      </c>
      <c r="H844" s="3">
        <v>0.30400000000000005</v>
      </c>
      <c r="I844" s="3" t="s">
        <v>6</v>
      </c>
      <c r="J844" s="3" t="b">
        <v>0</v>
      </c>
      <c r="K844" s="4" t="s">
        <v>24</v>
      </c>
      <c r="L844" s="3" t="s">
        <v>24</v>
      </c>
      <c r="M844" s="3" t="e">
        <f t="shared" si="26"/>
        <v>#VALUE!</v>
      </c>
      <c r="N844" s="3">
        <f t="shared" si="27"/>
        <v>0</v>
      </c>
      <c r="O844" s="8"/>
    </row>
    <row r="845" spans="2:15">
      <c r="B845">
        <v>9000840</v>
      </c>
      <c r="C845" s="2">
        <v>100576</v>
      </c>
      <c r="D845" s="5">
        <v>3.8300000000000001E-2</v>
      </c>
      <c r="E845" s="2" t="s">
        <v>23</v>
      </c>
      <c r="F845" s="2" t="s">
        <v>23</v>
      </c>
      <c r="G845" s="3">
        <v>799</v>
      </c>
      <c r="H845" s="3">
        <v>0.75200000000000011</v>
      </c>
      <c r="I845" s="3" t="s">
        <v>6</v>
      </c>
      <c r="J845" s="3" t="b">
        <v>0</v>
      </c>
      <c r="K845" s="4" t="s">
        <v>24</v>
      </c>
      <c r="L845" s="3" t="s">
        <v>24</v>
      </c>
      <c r="M845" s="3" t="e">
        <f t="shared" si="26"/>
        <v>#VALUE!</v>
      </c>
      <c r="N845" s="3">
        <f t="shared" si="27"/>
        <v>0</v>
      </c>
      <c r="O845" s="8"/>
    </row>
    <row r="846" spans="2:15">
      <c r="B846">
        <v>9000841</v>
      </c>
      <c r="C846" s="2">
        <v>63321</v>
      </c>
      <c r="D846" s="5">
        <v>2.5899999999999999E-2</v>
      </c>
      <c r="E846" s="2" t="s">
        <v>23</v>
      </c>
      <c r="F846" s="2" t="s">
        <v>23</v>
      </c>
      <c r="G846" s="3">
        <v>759</v>
      </c>
      <c r="H846" s="3">
        <v>0.2</v>
      </c>
      <c r="I846" s="3" t="s">
        <v>6</v>
      </c>
      <c r="J846" s="3" t="b">
        <v>0</v>
      </c>
      <c r="K846" s="4" t="s">
        <v>24</v>
      </c>
      <c r="L846" s="3" t="s">
        <v>24</v>
      </c>
      <c r="M846" s="3" t="e">
        <f t="shared" si="26"/>
        <v>#VALUE!</v>
      </c>
      <c r="N846" s="3">
        <f t="shared" si="27"/>
        <v>0</v>
      </c>
      <c r="O846" s="8"/>
    </row>
    <row r="847" spans="2:15">
      <c r="B847">
        <v>9000842</v>
      </c>
      <c r="C847" s="2">
        <v>167972</v>
      </c>
      <c r="D847" s="5">
        <v>5.0299999999999997E-2</v>
      </c>
      <c r="E847" s="2" t="s">
        <v>23</v>
      </c>
      <c r="F847" s="2" t="s">
        <v>23</v>
      </c>
      <c r="G847" s="3">
        <v>794</v>
      </c>
      <c r="H847" s="3">
        <v>0.35199999999999998</v>
      </c>
      <c r="I847" s="3" t="s">
        <v>6</v>
      </c>
      <c r="J847" s="3" t="b">
        <v>0</v>
      </c>
      <c r="K847" s="4" t="s">
        <v>24</v>
      </c>
      <c r="L847" s="3" t="s">
        <v>24</v>
      </c>
      <c r="M847" s="3" t="e">
        <f t="shared" si="26"/>
        <v>#VALUE!</v>
      </c>
      <c r="N847" s="3">
        <f t="shared" si="27"/>
        <v>0</v>
      </c>
      <c r="O847" s="8"/>
    </row>
    <row r="848" spans="2:15">
      <c r="B848">
        <v>9000843</v>
      </c>
      <c r="C848" s="2">
        <v>111660</v>
      </c>
      <c r="D848" s="5">
        <v>4.5199999999999997E-2</v>
      </c>
      <c r="E848" s="2" t="s">
        <v>23</v>
      </c>
      <c r="F848" s="2" t="s">
        <v>23</v>
      </c>
      <c r="G848" s="3">
        <v>736</v>
      </c>
      <c r="H848" s="3">
        <v>0.27200000000000002</v>
      </c>
      <c r="I848" s="3" t="s">
        <v>6</v>
      </c>
      <c r="J848" s="3" t="b">
        <v>0</v>
      </c>
      <c r="K848" s="4" t="s">
        <v>24</v>
      </c>
      <c r="L848" s="3" t="s">
        <v>24</v>
      </c>
      <c r="M848" s="3" t="e">
        <f t="shared" si="26"/>
        <v>#VALUE!</v>
      </c>
      <c r="N848" s="3">
        <f t="shared" si="27"/>
        <v>0</v>
      </c>
      <c r="O848" s="8"/>
    </row>
    <row r="849" spans="2:15">
      <c r="B849">
        <v>9000844</v>
      </c>
      <c r="C849" s="2">
        <v>49558</v>
      </c>
      <c r="D849" s="5">
        <v>3.44E-2</v>
      </c>
      <c r="E849" s="2" t="s">
        <v>23</v>
      </c>
      <c r="F849" s="2" t="s">
        <v>23</v>
      </c>
      <c r="G849" s="3">
        <v>770</v>
      </c>
      <c r="H849" s="3">
        <v>0.42400000000000004</v>
      </c>
      <c r="I849" s="3" t="s">
        <v>6</v>
      </c>
      <c r="J849" s="3" t="b">
        <v>0</v>
      </c>
      <c r="K849" s="4" t="s">
        <v>24</v>
      </c>
      <c r="L849" s="3" t="s">
        <v>24</v>
      </c>
      <c r="M849" s="3" t="e">
        <f t="shared" si="26"/>
        <v>#VALUE!</v>
      </c>
      <c r="N849" s="3">
        <f t="shared" si="27"/>
        <v>0</v>
      </c>
      <c r="O849" s="8"/>
    </row>
    <row r="850" spans="2:15">
      <c r="B850">
        <v>9000845</v>
      </c>
      <c r="C850" s="2">
        <v>163634</v>
      </c>
      <c r="D850" s="5">
        <v>6.5699999999999995E-2</v>
      </c>
      <c r="E850" s="2" t="s">
        <v>23</v>
      </c>
      <c r="F850" s="2" t="s">
        <v>23</v>
      </c>
      <c r="G850" s="3">
        <v>769</v>
      </c>
      <c r="H850" s="3">
        <v>0.74400000000000011</v>
      </c>
      <c r="I850" s="3" t="s">
        <v>6</v>
      </c>
      <c r="J850" s="3" t="b">
        <v>0</v>
      </c>
      <c r="K850" s="4" t="s">
        <v>24</v>
      </c>
      <c r="L850" s="3" t="s">
        <v>24</v>
      </c>
      <c r="M850" s="3" t="e">
        <f t="shared" si="26"/>
        <v>#VALUE!</v>
      </c>
      <c r="N850" s="3">
        <f t="shared" si="27"/>
        <v>0</v>
      </c>
      <c r="O850" s="8"/>
    </row>
    <row r="851" spans="2:15">
      <c r="B851">
        <v>9000846</v>
      </c>
      <c r="C851" s="2">
        <v>36234</v>
      </c>
      <c r="D851" s="5">
        <v>6.1400000000000003E-2</v>
      </c>
      <c r="E851" s="2" t="s">
        <v>23</v>
      </c>
      <c r="F851" s="2" t="s">
        <v>23</v>
      </c>
      <c r="G851" s="3">
        <v>782</v>
      </c>
      <c r="H851" s="3">
        <v>0.61599999999999999</v>
      </c>
      <c r="I851" s="3" t="s">
        <v>6</v>
      </c>
      <c r="J851" s="3" t="b">
        <v>0</v>
      </c>
      <c r="K851" s="4" t="s">
        <v>24</v>
      </c>
      <c r="L851" s="3" t="s">
        <v>24</v>
      </c>
      <c r="M851" s="3" t="e">
        <f t="shared" si="26"/>
        <v>#VALUE!</v>
      </c>
      <c r="N851" s="3">
        <f t="shared" si="27"/>
        <v>0</v>
      </c>
      <c r="O851" s="8"/>
    </row>
    <row r="852" spans="2:15">
      <c r="B852">
        <v>9000847</v>
      </c>
      <c r="C852" s="2">
        <v>64283</v>
      </c>
      <c r="D852" s="5">
        <v>2.4799999999999999E-2</v>
      </c>
      <c r="E852" s="2" t="s">
        <v>23</v>
      </c>
      <c r="F852" s="2" t="s">
        <v>23</v>
      </c>
      <c r="G852" s="3">
        <v>695</v>
      </c>
      <c r="H852" s="3">
        <v>0.33600000000000008</v>
      </c>
      <c r="I852" s="3" t="s">
        <v>6</v>
      </c>
      <c r="J852" s="3" t="b">
        <v>0</v>
      </c>
      <c r="K852" s="4" t="s">
        <v>24</v>
      </c>
      <c r="L852" s="3" t="s">
        <v>24</v>
      </c>
      <c r="M852" s="3" t="e">
        <f t="shared" si="26"/>
        <v>#VALUE!</v>
      </c>
      <c r="N852" s="3">
        <f t="shared" si="27"/>
        <v>0</v>
      </c>
      <c r="O852" s="8"/>
    </row>
    <row r="853" spans="2:15">
      <c r="B853">
        <v>9000848</v>
      </c>
      <c r="C853" s="2">
        <v>150876</v>
      </c>
      <c r="D853" s="5">
        <v>2.2499999999999999E-2</v>
      </c>
      <c r="E853" s="2" t="s">
        <v>23</v>
      </c>
      <c r="F853" s="2" t="s">
        <v>23</v>
      </c>
      <c r="G853" s="3">
        <v>780</v>
      </c>
      <c r="H853" s="3">
        <v>0.63200000000000001</v>
      </c>
      <c r="I853" s="3" t="s">
        <v>6</v>
      </c>
      <c r="J853" s="3" t="b">
        <v>0</v>
      </c>
      <c r="K853" s="4" t="s">
        <v>24</v>
      </c>
      <c r="L853" s="3" t="s">
        <v>24</v>
      </c>
      <c r="M853" s="3" t="e">
        <f t="shared" si="26"/>
        <v>#VALUE!</v>
      </c>
      <c r="N853" s="3">
        <f t="shared" si="27"/>
        <v>0</v>
      </c>
      <c r="O853" s="8"/>
    </row>
    <row r="854" spans="2:15">
      <c r="B854">
        <v>9000849</v>
      </c>
      <c r="C854" s="2">
        <v>148660</v>
      </c>
      <c r="D854" s="5">
        <v>4.02E-2</v>
      </c>
      <c r="E854" s="2" t="s">
        <v>23</v>
      </c>
      <c r="F854" s="2" t="s">
        <v>23</v>
      </c>
      <c r="G854" s="3">
        <v>692</v>
      </c>
      <c r="H854" s="3">
        <v>0.66400000000000003</v>
      </c>
      <c r="I854" s="3" t="s">
        <v>6</v>
      </c>
      <c r="J854" s="3" t="b">
        <v>0</v>
      </c>
      <c r="K854" s="4" t="s">
        <v>24</v>
      </c>
      <c r="L854" s="3" t="s">
        <v>24</v>
      </c>
      <c r="M854" s="3" t="e">
        <f t="shared" si="26"/>
        <v>#VALUE!</v>
      </c>
      <c r="N854" s="3">
        <f t="shared" si="27"/>
        <v>0</v>
      </c>
      <c r="O854" s="8"/>
    </row>
    <row r="855" spans="2:15">
      <c r="B855">
        <v>9000850</v>
      </c>
      <c r="C855" s="2">
        <v>93341</v>
      </c>
      <c r="D855" s="5">
        <v>4.5100000000000001E-2</v>
      </c>
      <c r="E855" s="2" t="s">
        <v>23</v>
      </c>
      <c r="F855" s="2" t="s">
        <v>23</v>
      </c>
      <c r="G855" s="3">
        <v>731</v>
      </c>
      <c r="H855" s="3">
        <v>0.2</v>
      </c>
      <c r="I855" s="3" t="s">
        <v>6</v>
      </c>
      <c r="J855" s="3" t="b">
        <v>0</v>
      </c>
      <c r="K855" s="4" t="s">
        <v>24</v>
      </c>
      <c r="L855" s="3" t="s">
        <v>24</v>
      </c>
      <c r="M855" s="3" t="e">
        <f t="shared" si="26"/>
        <v>#VALUE!</v>
      </c>
      <c r="N855" s="3">
        <f t="shared" si="27"/>
        <v>0</v>
      </c>
      <c r="O855" s="8"/>
    </row>
    <row r="856" spans="2:15">
      <c r="B856">
        <v>9000851</v>
      </c>
      <c r="C856" s="2">
        <v>37496</v>
      </c>
      <c r="D856" s="5">
        <v>6.59E-2</v>
      </c>
      <c r="E856" s="2" t="s">
        <v>23</v>
      </c>
      <c r="F856" s="2" t="s">
        <v>23</v>
      </c>
      <c r="G856" s="3">
        <v>690</v>
      </c>
      <c r="H856" s="3">
        <v>0.2</v>
      </c>
      <c r="I856" s="3" t="s">
        <v>6</v>
      </c>
      <c r="J856" s="3" t="b">
        <v>0</v>
      </c>
      <c r="K856" s="4" t="s">
        <v>24</v>
      </c>
      <c r="L856" s="3" t="s">
        <v>24</v>
      </c>
      <c r="M856" s="3" t="e">
        <f t="shared" si="26"/>
        <v>#VALUE!</v>
      </c>
      <c r="N856" s="3">
        <f t="shared" si="27"/>
        <v>0</v>
      </c>
      <c r="O856" s="8"/>
    </row>
    <row r="857" spans="2:15">
      <c r="B857">
        <v>9000852</v>
      </c>
      <c r="C857" s="2">
        <v>113097</v>
      </c>
      <c r="D857" s="5">
        <v>3.2800000000000003E-2</v>
      </c>
      <c r="E857" s="2" t="s">
        <v>23</v>
      </c>
      <c r="F857" s="2" t="s">
        <v>23</v>
      </c>
      <c r="G857" s="3">
        <v>716</v>
      </c>
      <c r="H857" s="3">
        <v>0.52</v>
      </c>
      <c r="I857" s="3" t="s">
        <v>6</v>
      </c>
      <c r="J857" s="3" t="b">
        <v>0</v>
      </c>
      <c r="K857" s="4" t="s">
        <v>24</v>
      </c>
      <c r="L857" s="3" t="s">
        <v>24</v>
      </c>
      <c r="M857" s="3" t="e">
        <f t="shared" si="26"/>
        <v>#VALUE!</v>
      </c>
      <c r="N857" s="3">
        <f t="shared" si="27"/>
        <v>0</v>
      </c>
      <c r="O857" s="8"/>
    </row>
    <row r="858" spans="2:15">
      <c r="B858">
        <v>9000853</v>
      </c>
      <c r="C858" s="2">
        <v>178910</v>
      </c>
      <c r="D858" s="5">
        <v>3.9399999999999998E-2</v>
      </c>
      <c r="E858" s="2" t="s">
        <v>23</v>
      </c>
      <c r="F858" s="2" t="s">
        <v>23</v>
      </c>
      <c r="G858" s="3">
        <v>794</v>
      </c>
      <c r="H858" s="3">
        <v>0.38400000000000001</v>
      </c>
      <c r="I858" s="3" t="s">
        <v>6</v>
      </c>
      <c r="J858" s="3" t="b">
        <v>0</v>
      </c>
      <c r="K858" s="4" t="s">
        <v>24</v>
      </c>
      <c r="L858" s="3" t="s">
        <v>24</v>
      </c>
      <c r="M858" s="3" t="e">
        <f t="shared" si="26"/>
        <v>#VALUE!</v>
      </c>
      <c r="N858" s="3">
        <f t="shared" si="27"/>
        <v>0</v>
      </c>
      <c r="O858" s="8"/>
    </row>
    <row r="859" spans="2:15">
      <c r="B859">
        <v>9000854</v>
      </c>
      <c r="C859" s="2">
        <v>104157</v>
      </c>
      <c r="D859" s="5">
        <v>6.1800000000000001E-2</v>
      </c>
      <c r="E859" s="2" t="s">
        <v>23</v>
      </c>
      <c r="F859" s="2" t="s">
        <v>23</v>
      </c>
      <c r="G859" s="3">
        <v>677</v>
      </c>
      <c r="H859" s="3">
        <v>0.2</v>
      </c>
      <c r="I859" s="3" t="s">
        <v>6</v>
      </c>
      <c r="J859" s="3" t="b">
        <v>0</v>
      </c>
      <c r="K859" s="4" t="s">
        <v>24</v>
      </c>
      <c r="L859" s="3" t="s">
        <v>24</v>
      </c>
      <c r="M859" s="3" t="e">
        <f t="shared" si="26"/>
        <v>#VALUE!</v>
      </c>
      <c r="N859" s="3">
        <f t="shared" si="27"/>
        <v>0</v>
      </c>
      <c r="O859" s="8"/>
    </row>
    <row r="860" spans="2:15">
      <c r="B860">
        <v>9000855</v>
      </c>
      <c r="C860" s="2">
        <v>62276</v>
      </c>
      <c r="D860" s="5">
        <v>3.85E-2</v>
      </c>
      <c r="E860" s="2" t="s">
        <v>23</v>
      </c>
      <c r="F860" s="2" t="s">
        <v>23</v>
      </c>
      <c r="G860" s="3">
        <v>685</v>
      </c>
      <c r="H860" s="3">
        <v>0.51200000000000001</v>
      </c>
      <c r="I860" s="3" t="s">
        <v>6</v>
      </c>
      <c r="J860" s="3" t="b">
        <v>0</v>
      </c>
      <c r="K860" s="4" t="s">
        <v>24</v>
      </c>
      <c r="L860" s="3" t="s">
        <v>24</v>
      </c>
      <c r="M860" s="3" t="e">
        <f t="shared" si="26"/>
        <v>#VALUE!</v>
      </c>
      <c r="N860" s="3">
        <f t="shared" si="27"/>
        <v>0</v>
      </c>
      <c r="O860" s="8"/>
    </row>
    <row r="861" spans="2:15">
      <c r="B861">
        <v>9000856</v>
      </c>
      <c r="C861" s="2">
        <v>91229</v>
      </c>
      <c r="D861" s="5">
        <v>3.2599999999999997E-2</v>
      </c>
      <c r="E861" s="2" t="s">
        <v>23</v>
      </c>
      <c r="F861" s="2" t="s">
        <v>23</v>
      </c>
      <c r="G861" s="3">
        <v>742</v>
      </c>
      <c r="H861" s="3">
        <v>0.39200000000000002</v>
      </c>
      <c r="I861" s="3" t="s">
        <v>6</v>
      </c>
      <c r="J861" s="3" t="b">
        <v>0</v>
      </c>
      <c r="K861" s="4" t="s">
        <v>24</v>
      </c>
      <c r="L861" s="3" t="s">
        <v>24</v>
      </c>
      <c r="M861" s="3" t="e">
        <f t="shared" si="26"/>
        <v>#VALUE!</v>
      </c>
      <c r="N861" s="3">
        <f t="shared" si="27"/>
        <v>0</v>
      </c>
      <c r="O861" s="8"/>
    </row>
    <row r="862" spans="2:15">
      <c r="B862">
        <v>9000857</v>
      </c>
      <c r="C862" s="2">
        <v>139815</v>
      </c>
      <c r="D862" s="5">
        <v>6.0199999999999997E-2</v>
      </c>
      <c r="E862" s="2" t="s">
        <v>23</v>
      </c>
      <c r="F862" s="2" t="s">
        <v>23</v>
      </c>
      <c r="G862" s="3">
        <v>692</v>
      </c>
      <c r="H862" s="3">
        <v>0.65600000000000003</v>
      </c>
      <c r="I862" s="3" t="s">
        <v>6</v>
      </c>
      <c r="J862" s="3" t="b">
        <v>0</v>
      </c>
      <c r="K862" s="4" t="s">
        <v>24</v>
      </c>
      <c r="L862" s="3" t="s">
        <v>24</v>
      </c>
      <c r="M862" s="3" t="e">
        <f t="shared" si="26"/>
        <v>#VALUE!</v>
      </c>
      <c r="N862" s="3">
        <f t="shared" si="27"/>
        <v>0</v>
      </c>
      <c r="O862" s="8"/>
    </row>
    <row r="863" spans="2:15">
      <c r="B863">
        <v>9000858</v>
      </c>
      <c r="C863" s="2">
        <v>192666</v>
      </c>
      <c r="D863" s="5">
        <v>5.3999999999999999E-2</v>
      </c>
      <c r="E863" s="2" t="s">
        <v>23</v>
      </c>
      <c r="F863" s="2" t="s">
        <v>23</v>
      </c>
      <c r="G863" s="3">
        <v>696</v>
      </c>
      <c r="H863" s="3">
        <v>0.20800000000000007</v>
      </c>
      <c r="I863" s="3" t="s">
        <v>6</v>
      </c>
      <c r="J863" s="3" t="b">
        <v>0</v>
      </c>
      <c r="K863" s="4" t="s">
        <v>24</v>
      </c>
      <c r="L863" s="3" t="s">
        <v>24</v>
      </c>
      <c r="M863" s="3" t="e">
        <f t="shared" si="26"/>
        <v>#VALUE!</v>
      </c>
      <c r="N863" s="3">
        <f t="shared" si="27"/>
        <v>0</v>
      </c>
      <c r="O863" s="8"/>
    </row>
    <row r="864" spans="2:15">
      <c r="B864">
        <v>9000859</v>
      </c>
      <c r="C864" s="2">
        <v>187010</v>
      </c>
      <c r="D864" s="5">
        <v>4.8500000000000001E-2</v>
      </c>
      <c r="E864" s="2" t="s">
        <v>23</v>
      </c>
      <c r="F864" s="2" t="s">
        <v>23</v>
      </c>
      <c r="G864" s="3">
        <v>749</v>
      </c>
      <c r="H864" s="3">
        <v>0.25600000000000012</v>
      </c>
      <c r="I864" s="3" t="s">
        <v>6</v>
      </c>
      <c r="J864" s="3" t="b">
        <v>0</v>
      </c>
      <c r="K864" s="4" t="s">
        <v>24</v>
      </c>
      <c r="L864" s="3" t="s">
        <v>24</v>
      </c>
      <c r="M864" s="3" t="e">
        <f t="shared" si="26"/>
        <v>#VALUE!</v>
      </c>
      <c r="N864" s="3">
        <f t="shared" si="27"/>
        <v>0</v>
      </c>
      <c r="O864" s="8"/>
    </row>
    <row r="865" spans="2:15">
      <c r="B865">
        <v>9000860</v>
      </c>
      <c r="C865" s="2">
        <v>168467</v>
      </c>
      <c r="D865" s="5">
        <v>2.2700000000000001E-2</v>
      </c>
      <c r="E865" s="2" t="s">
        <v>23</v>
      </c>
      <c r="F865" s="2" t="s">
        <v>23</v>
      </c>
      <c r="G865" s="3">
        <v>753</v>
      </c>
      <c r="H865" s="3">
        <v>0.26400000000000001</v>
      </c>
      <c r="I865" s="3" t="s">
        <v>6</v>
      </c>
      <c r="J865" s="3" t="b">
        <v>0</v>
      </c>
      <c r="K865" s="4" t="s">
        <v>24</v>
      </c>
      <c r="L865" s="3" t="s">
        <v>24</v>
      </c>
      <c r="M865" s="3" t="e">
        <f t="shared" si="26"/>
        <v>#VALUE!</v>
      </c>
      <c r="N865" s="3">
        <f t="shared" si="27"/>
        <v>0</v>
      </c>
      <c r="O865" s="8"/>
    </row>
    <row r="866" spans="2:15">
      <c r="B866">
        <v>9000861</v>
      </c>
      <c r="C866" s="2">
        <v>131338</v>
      </c>
      <c r="D866" s="5">
        <v>2.3699999999999999E-2</v>
      </c>
      <c r="E866" s="2" t="s">
        <v>23</v>
      </c>
      <c r="F866" s="2" t="s">
        <v>23</v>
      </c>
      <c r="G866" s="3">
        <v>742</v>
      </c>
      <c r="H866" s="3">
        <v>0.53600000000000003</v>
      </c>
      <c r="I866" s="3" t="s">
        <v>6</v>
      </c>
      <c r="J866" s="3" t="b">
        <v>0</v>
      </c>
      <c r="K866" s="4" t="s">
        <v>24</v>
      </c>
      <c r="L866" s="3" t="s">
        <v>24</v>
      </c>
      <c r="M866" s="3" t="e">
        <f t="shared" si="26"/>
        <v>#VALUE!</v>
      </c>
      <c r="N866" s="3">
        <f t="shared" si="27"/>
        <v>0</v>
      </c>
      <c r="O866" s="8"/>
    </row>
    <row r="867" spans="2:15">
      <c r="B867">
        <v>9000862</v>
      </c>
      <c r="C867" s="2">
        <v>48725</v>
      </c>
      <c r="D867" s="5">
        <v>5.4300000000000001E-2</v>
      </c>
      <c r="E867" s="2" t="s">
        <v>23</v>
      </c>
      <c r="F867" s="2" t="s">
        <v>23</v>
      </c>
      <c r="G867" s="3">
        <v>714</v>
      </c>
      <c r="H867" s="3">
        <v>0.55200000000000005</v>
      </c>
      <c r="I867" s="3" t="s">
        <v>6</v>
      </c>
      <c r="J867" s="3" t="b">
        <v>0</v>
      </c>
      <c r="K867" s="4" t="s">
        <v>24</v>
      </c>
      <c r="L867" s="3" t="s">
        <v>24</v>
      </c>
      <c r="M867" s="3" t="e">
        <f t="shared" si="26"/>
        <v>#VALUE!</v>
      </c>
      <c r="N867" s="3">
        <f t="shared" si="27"/>
        <v>0</v>
      </c>
      <c r="O867" s="8"/>
    </row>
    <row r="868" spans="2:15">
      <c r="B868">
        <v>9000863</v>
      </c>
      <c r="C868" s="2">
        <v>50678</v>
      </c>
      <c r="D868" s="5">
        <v>3.0800000000000001E-2</v>
      </c>
      <c r="E868" s="2" t="s">
        <v>23</v>
      </c>
      <c r="F868" s="2" t="s">
        <v>23</v>
      </c>
      <c r="G868" s="3">
        <v>789</v>
      </c>
      <c r="H868" s="3">
        <v>0.55200000000000005</v>
      </c>
      <c r="I868" s="3" t="s">
        <v>6</v>
      </c>
      <c r="J868" s="3" t="b">
        <v>0</v>
      </c>
      <c r="K868" s="4" t="s">
        <v>24</v>
      </c>
      <c r="L868" s="3" t="s">
        <v>24</v>
      </c>
      <c r="M868" s="3" t="e">
        <f t="shared" si="26"/>
        <v>#VALUE!</v>
      </c>
      <c r="N868" s="3">
        <f t="shared" si="27"/>
        <v>0</v>
      </c>
      <c r="O868" s="8"/>
    </row>
    <row r="869" spans="2:15">
      <c r="B869">
        <v>9000864</v>
      </c>
      <c r="C869" s="2">
        <v>108144</v>
      </c>
      <c r="D869" s="5">
        <v>5.0799999999999998E-2</v>
      </c>
      <c r="E869" s="2" t="s">
        <v>23</v>
      </c>
      <c r="F869" s="2" t="s">
        <v>23</v>
      </c>
      <c r="G869" s="3">
        <v>756</v>
      </c>
      <c r="H869" s="3">
        <v>0.71200000000000008</v>
      </c>
      <c r="I869" s="3" t="s">
        <v>6</v>
      </c>
      <c r="J869" s="3" t="b">
        <v>0</v>
      </c>
      <c r="K869" s="4" t="s">
        <v>24</v>
      </c>
      <c r="L869" s="3" t="s">
        <v>24</v>
      </c>
      <c r="M869" s="3" t="e">
        <f t="shared" si="26"/>
        <v>#VALUE!</v>
      </c>
      <c r="N869" s="3">
        <f t="shared" si="27"/>
        <v>0</v>
      </c>
      <c r="O869" s="8"/>
    </row>
    <row r="870" spans="2:15">
      <c r="B870">
        <v>9000865</v>
      </c>
      <c r="C870" s="2">
        <v>42698</v>
      </c>
      <c r="D870" s="5">
        <v>6.1800000000000001E-2</v>
      </c>
      <c r="E870" s="2" t="s">
        <v>23</v>
      </c>
      <c r="F870" s="2" t="s">
        <v>23</v>
      </c>
      <c r="G870" s="3">
        <v>648</v>
      </c>
      <c r="H870" s="3">
        <v>0.2</v>
      </c>
      <c r="I870" s="3" t="s">
        <v>6</v>
      </c>
      <c r="J870" s="3" t="b">
        <v>0</v>
      </c>
      <c r="K870" s="4" t="s">
        <v>24</v>
      </c>
      <c r="L870" s="3" t="s">
        <v>24</v>
      </c>
      <c r="M870" s="3" t="e">
        <f t="shared" si="26"/>
        <v>#VALUE!</v>
      </c>
      <c r="N870" s="3">
        <f t="shared" si="27"/>
        <v>0</v>
      </c>
      <c r="O870" s="8"/>
    </row>
    <row r="871" spans="2:15">
      <c r="B871">
        <v>9000866</v>
      </c>
      <c r="C871" s="2">
        <v>61524</v>
      </c>
      <c r="D871" s="5">
        <v>0.04</v>
      </c>
      <c r="E871" s="2" t="s">
        <v>23</v>
      </c>
      <c r="F871" s="2" t="s">
        <v>23</v>
      </c>
      <c r="G871" s="3">
        <v>657</v>
      </c>
      <c r="H871" s="3">
        <v>0.28799999999999992</v>
      </c>
      <c r="I871" s="3" t="s">
        <v>6</v>
      </c>
      <c r="J871" s="3" t="b">
        <v>0</v>
      </c>
      <c r="K871" s="4" t="s">
        <v>24</v>
      </c>
      <c r="L871" s="3" t="s">
        <v>24</v>
      </c>
      <c r="M871" s="3" t="e">
        <f t="shared" si="26"/>
        <v>#VALUE!</v>
      </c>
      <c r="N871" s="3">
        <f t="shared" si="27"/>
        <v>0</v>
      </c>
      <c r="O871" s="8"/>
    </row>
    <row r="872" spans="2:15">
      <c r="B872">
        <v>9000867</v>
      </c>
      <c r="C872" s="2">
        <v>150373</v>
      </c>
      <c r="D872" s="5">
        <v>4.7100000000000003E-2</v>
      </c>
      <c r="E872" s="2" t="s">
        <v>23</v>
      </c>
      <c r="F872" s="2" t="s">
        <v>23</v>
      </c>
      <c r="G872" s="3">
        <v>619</v>
      </c>
      <c r="H872" s="3">
        <v>0.46400000000000008</v>
      </c>
      <c r="I872" s="3" t="s">
        <v>6</v>
      </c>
      <c r="J872" s="3" t="b">
        <v>0</v>
      </c>
      <c r="K872" s="4" t="s">
        <v>24</v>
      </c>
      <c r="L872" s="3" t="s">
        <v>24</v>
      </c>
      <c r="M872" s="3" t="e">
        <f t="shared" si="26"/>
        <v>#VALUE!</v>
      </c>
      <c r="N872" s="3">
        <f t="shared" si="27"/>
        <v>0</v>
      </c>
      <c r="O872" s="8"/>
    </row>
    <row r="873" spans="2:15">
      <c r="B873">
        <v>9000868</v>
      </c>
      <c r="C873" s="2">
        <v>178344</v>
      </c>
      <c r="D873" s="5">
        <v>4.7300000000000002E-2</v>
      </c>
      <c r="E873" s="2" t="s">
        <v>23</v>
      </c>
      <c r="F873" s="2" t="s">
        <v>23</v>
      </c>
      <c r="G873" s="3">
        <v>639</v>
      </c>
      <c r="H873" s="3">
        <v>0.2</v>
      </c>
      <c r="I873" s="3" t="s">
        <v>6</v>
      </c>
      <c r="J873" s="3" t="b">
        <v>0</v>
      </c>
      <c r="K873" s="4" t="s">
        <v>24</v>
      </c>
      <c r="L873" s="3" t="s">
        <v>24</v>
      </c>
      <c r="M873" s="3" t="e">
        <f t="shared" si="26"/>
        <v>#VALUE!</v>
      </c>
      <c r="N873" s="3">
        <f t="shared" si="27"/>
        <v>0</v>
      </c>
      <c r="O873" s="8"/>
    </row>
    <row r="874" spans="2:15">
      <c r="B874">
        <v>9000869</v>
      </c>
      <c r="C874" s="2">
        <v>18850</v>
      </c>
      <c r="D874" s="5">
        <v>4.82E-2</v>
      </c>
      <c r="E874" s="2" t="s">
        <v>23</v>
      </c>
      <c r="F874" s="2" t="s">
        <v>23</v>
      </c>
      <c r="G874" s="3">
        <v>603</v>
      </c>
      <c r="H874" s="3">
        <v>0.2</v>
      </c>
      <c r="I874" s="3" t="s">
        <v>6</v>
      </c>
      <c r="J874" s="3" t="b">
        <v>0</v>
      </c>
      <c r="K874" s="4" t="s">
        <v>24</v>
      </c>
      <c r="L874" s="3" t="s">
        <v>24</v>
      </c>
      <c r="M874" s="3" t="e">
        <f t="shared" si="26"/>
        <v>#VALUE!</v>
      </c>
      <c r="N874" s="3">
        <f t="shared" si="27"/>
        <v>0</v>
      </c>
      <c r="O874" s="8"/>
    </row>
    <row r="875" spans="2:15">
      <c r="B875">
        <v>9000870</v>
      </c>
      <c r="C875" s="2">
        <v>65631</v>
      </c>
      <c r="D875" s="5">
        <v>6.7799999999999999E-2</v>
      </c>
      <c r="E875" s="2" t="s">
        <v>23</v>
      </c>
      <c r="F875" s="2" t="s">
        <v>23</v>
      </c>
      <c r="G875" s="3">
        <v>723</v>
      </c>
      <c r="H875" s="3">
        <v>0.64800000000000002</v>
      </c>
      <c r="I875" s="3" t="s">
        <v>6</v>
      </c>
      <c r="J875" s="3" t="b">
        <v>0</v>
      </c>
      <c r="K875" s="4" t="s">
        <v>24</v>
      </c>
      <c r="L875" s="3" t="s">
        <v>24</v>
      </c>
      <c r="M875" s="3" t="e">
        <f t="shared" si="26"/>
        <v>#VALUE!</v>
      </c>
      <c r="N875" s="3">
        <f t="shared" si="27"/>
        <v>0</v>
      </c>
      <c r="O875" s="8"/>
    </row>
    <row r="876" spans="2:15">
      <c r="B876">
        <v>9000871</v>
      </c>
      <c r="C876" s="2">
        <v>166817</v>
      </c>
      <c r="D876" s="5">
        <v>6.7500000000000004E-2</v>
      </c>
      <c r="E876" s="2" t="s">
        <v>23</v>
      </c>
      <c r="F876" s="2" t="s">
        <v>23</v>
      </c>
      <c r="G876" s="3">
        <v>699</v>
      </c>
      <c r="H876" s="3">
        <v>0.504</v>
      </c>
      <c r="I876" s="3" t="s">
        <v>6</v>
      </c>
      <c r="J876" s="3" t="b">
        <v>0</v>
      </c>
      <c r="K876" s="4" t="s">
        <v>24</v>
      </c>
      <c r="L876" s="3" t="s">
        <v>24</v>
      </c>
      <c r="M876" s="3" t="e">
        <f t="shared" si="26"/>
        <v>#VALUE!</v>
      </c>
      <c r="N876" s="3">
        <f t="shared" si="27"/>
        <v>0</v>
      </c>
      <c r="O876" s="8"/>
    </row>
    <row r="877" spans="2:15">
      <c r="B877">
        <v>9000872</v>
      </c>
      <c r="C877" s="2">
        <v>36061</v>
      </c>
      <c r="D877" s="5">
        <v>6.4699999999999994E-2</v>
      </c>
      <c r="E877" s="2" t="s">
        <v>23</v>
      </c>
      <c r="F877" s="2" t="s">
        <v>23</v>
      </c>
      <c r="G877" s="3">
        <v>665</v>
      </c>
      <c r="H877" s="3">
        <v>0.2</v>
      </c>
      <c r="I877" s="3" t="s">
        <v>6</v>
      </c>
      <c r="J877" s="3" t="b">
        <v>0</v>
      </c>
      <c r="K877" s="4" t="s">
        <v>24</v>
      </c>
      <c r="L877" s="3" t="s">
        <v>24</v>
      </c>
      <c r="M877" s="3" t="e">
        <f t="shared" si="26"/>
        <v>#VALUE!</v>
      </c>
      <c r="N877" s="3">
        <f t="shared" si="27"/>
        <v>0</v>
      </c>
      <c r="O877" s="8"/>
    </row>
    <row r="878" spans="2:15">
      <c r="B878">
        <v>9000873</v>
      </c>
      <c r="C878" s="2">
        <v>153737</v>
      </c>
      <c r="D878" s="5">
        <v>5.3900000000000003E-2</v>
      </c>
      <c r="E878" s="2" t="s">
        <v>23</v>
      </c>
      <c r="F878" s="2" t="s">
        <v>23</v>
      </c>
      <c r="G878" s="3">
        <v>604</v>
      </c>
      <c r="H878" s="3">
        <v>0.2</v>
      </c>
      <c r="I878" s="3" t="s">
        <v>6</v>
      </c>
      <c r="J878" s="3" t="b">
        <v>0</v>
      </c>
      <c r="K878" s="4" t="s">
        <v>24</v>
      </c>
      <c r="L878" s="3" t="s">
        <v>24</v>
      </c>
      <c r="M878" s="3" t="e">
        <f t="shared" si="26"/>
        <v>#VALUE!</v>
      </c>
      <c r="N878" s="3">
        <f t="shared" si="27"/>
        <v>0</v>
      </c>
      <c r="O878" s="8"/>
    </row>
    <row r="879" spans="2:15">
      <c r="B879">
        <v>9000874</v>
      </c>
      <c r="C879" s="2">
        <v>98249</v>
      </c>
      <c r="D879" s="5">
        <v>4.3499999999999997E-2</v>
      </c>
      <c r="E879" s="2" t="s">
        <v>23</v>
      </c>
      <c r="F879" s="2" t="s">
        <v>23</v>
      </c>
      <c r="G879" s="3">
        <v>697</v>
      </c>
      <c r="H879" s="3">
        <v>0.61599999999999999</v>
      </c>
      <c r="I879" s="3" t="s">
        <v>6</v>
      </c>
      <c r="J879" s="3" t="b">
        <v>0</v>
      </c>
      <c r="K879" s="4" t="s">
        <v>24</v>
      </c>
      <c r="L879" s="3" t="s">
        <v>24</v>
      </c>
      <c r="M879" s="3" t="e">
        <f t="shared" si="26"/>
        <v>#VALUE!</v>
      </c>
      <c r="N879" s="3">
        <f t="shared" si="27"/>
        <v>0</v>
      </c>
      <c r="O879" s="8"/>
    </row>
    <row r="880" spans="2:15">
      <c r="B880">
        <v>9000875</v>
      </c>
      <c r="C880" s="2">
        <v>52051</v>
      </c>
      <c r="D880" s="5">
        <v>3.3399999999999999E-2</v>
      </c>
      <c r="E880" s="2" t="s">
        <v>23</v>
      </c>
      <c r="F880" s="2" t="s">
        <v>23</v>
      </c>
      <c r="G880" s="3">
        <v>775</v>
      </c>
      <c r="H880" s="3">
        <v>0.2</v>
      </c>
      <c r="I880" s="3" t="s">
        <v>6</v>
      </c>
      <c r="J880" s="3" t="b">
        <v>0</v>
      </c>
      <c r="K880" s="4" t="s">
        <v>24</v>
      </c>
      <c r="L880" s="3" t="s">
        <v>24</v>
      </c>
      <c r="M880" s="3" t="e">
        <f t="shared" si="26"/>
        <v>#VALUE!</v>
      </c>
      <c r="N880" s="3">
        <f t="shared" si="27"/>
        <v>0</v>
      </c>
      <c r="O880" s="8"/>
    </row>
    <row r="881" spans="2:15">
      <c r="B881">
        <v>9000876</v>
      </c>
      <c r="C881" s="2">
        <v>167912</v>
      </c>
      <c r="D881" s="5">
        <v>6.13E-2</v>
      </c>
      <c r="E881" s="2" t="s">
        <v>23</v>
      </c>
      <c r="F881" s="2" t="s">
        <v>23</v>
      </c>
      <c r="G881" s="3">
        <v>640</v>
      </c>
      <c r="H881" s="3">
        <v>0.55999999999999994</v>
      </c>
      <c r="I881" s="3" t="s">
        <v>6</v>
      </c>
      <c r="J881" s="3" t="b">
        <v>0</v>
      </c>
      <c r="K881" s="4" t="s">
        <v>24</v>
      </c>
      <c r="L881" s="3" t="s">
        <v>24</v>
      </c>
      <c r="M881" s="3" t="e">
        <f t="shared" si="26"/>
        <v>#VALUE!</v>
      </c>
      <c r="N881" s="3">
        <f t="shared" si="27"/>
        <v>0</v>
      </c>
      <c r="O881" s="8"/>
    </row>
    <row r="882" spans="2:15">
      <c r="B882">
        <v>9000877</v>
      </c>
      <c r="C882" s="2">
        <v>19713</v>
      </c>
      <c r="D882" s="5">
        <v>3.9600000000000003E-2</v>
      </c>
      <c r="E882" s="2" t="s">
        <v>23</v>
      </c>
      <c r="F882" s="2" t="s">
        <v>25</v>
      </c>
      <c r="G882" s="3">
        <v>774</v>
      </c>
      <c r="H882" s="3">
        <v>0.97999999999999987</v>
      </c>
      <c r="I882" s="3" t="s">
        <v>6</v>
      </c>
      <c r="J882" s="3" t="b">
        <v>0</v>
      </c>
      <c r="K882" s="4" t="s">
        <v>24</v>
      </c>
      <c r="L882" s="3" t="s">
        <v>24</v>
      </c>
      <c r="M882" s="3" t="e">
        <f t="shared" si="26"/>
        <v>#VALUE!</v>
      </c>
      <c r="N882" s="3">
        <f t="shared" si="27"/>
        <v>0</v>
      </c>
      <c r="O882" s="8"/>
    </row>
    <row r="883" spans="2:15">
      <c r="B883">
        <v>9000878</v>
      </c>
      <c r="C883" s="2">
        <v>189660</v>
      </c>
      <c r="D883" s="5">
        <v>2.7799999999999998E-2</v>
      </c>
      <c r="E883" s="2" t="s">
        <v>23</v>
      </c>
      <c r="F883" s="2" t="s">
        <v>23</v>
      </c>
      <c r="G883" s="3">
        <v>646</v>
      </c>
      <c r="H883" s="3">
        <v>0.39200000000000002</v>
      </c>
      <c r="I883" s="3" t="s">
        <v>6</v>
      </c>
      <c r="J883" s="3" t="b">
        <v>0</v>
      </c>
      <c r="K883" s="4" t="s">
        <v>24</v>
      </c>
      <c r="L883" s="3" t="s">
        <v>24</v>
      </c>
      <c r="M883" s="3" t="e">
        <f t="shared" si="26"/>
        <v>#VALUE!</v>
      </c>
      <c r="N883" s="3">
        <f t="shared" si="27"/>
        <v>0</v>
      </c>
      <c r="O883" s="8"/>
    </row>
    <row r="884" spans="2:15">
      <c r="B884">
        <v>9000879</v>
      </c>
      <c r="C884" s="2">
        <v>122490</v>
      </c>
      <c r="D884" s="5">
        <v>5.6099999999999997E-2</v>
      </c>
      <c r="E884" s="2" t="s">
        <v>23</v>
      </c>
      <c r="F884" s="2" t="s">
        <v>23</v>
      </c>
      <c r="G884" s="3">
        <v>750</v>
      </c>
      <c r="H884" s="3">
        <v>0.40800000000000014</v>
      </c>
      <c r="I884" s="3" t="s">
        <v>6</v>
      </c>
      <c r="J884" s="3" t="b">
        <v>0</v>
      </c>
      <c r="K884" s="4" t="s">
        <v>24</v>
      </c>
      <c r="L884" s="3" t="s">
        <v>24</v>
      </c>
      <c r="M884" s="3" t="e">
        <f t="shared" si="26"/>
        <v>#VALUE!</v>
      </c>
      <c r="N884" s="3">
        <f t="shared" si="27"/>
        <v>0</v>
      </c>
      <c r="O884" s="8"/>
    </row>
    <row r="885" spans="2:15">
      <c r="B885">
        <v>9000880</v>
      </c>
      <c r="C885" s="2">
        <v>169890</v>
      </c>
      <c r="D885" s="5">
        <v>6.2300000000000001E-2</v>
      </c>
      <c r="E885" s="2" t="s">
        <v>23</v>
      </c>
      <c r="F885" s="2" t="s">
        <v>23</v>
      </c>
      <c r="G885" s="3">
        <v>650</v>
      </c>
      <c r="H885" s="3">
        <v>0.27200000000000002</v>
      </c>
      <c r="I885" s="3" t="s">
        <v>6</v>
      </c>
      <c r="J885" s="3" t="b">
        <v>0</v>
      </c>
      <c r="K885" s="4" t="s">
        <v>24</v>
      </c>
      <c r="L885" s="3" t="s">
        <v>24</v>
      </c>
      <c r="M885" s="3" t="e">
        <f t="shared" si="26"/>
        <v>#VALUE!</v>
      </c>
      <c r="N885" s="3">
        <f t="shared" si="27"/>
        <v>0</v>
      </c>
      <c r="O885" s="8"/>
    </row>
    <row r="886" spans="2:15">
      <c r="B886">
        <v>9000881</v>
      </c>
      <c r="C886" s="2">
        <v>7130</v>
      </c>
      <c r="D886" s="5">
        <v>6.5199999999999994E-2</v>
      </c>
      <c r="E886" s="2" t="s">
        <v>23</v>
      </c>
      <c r="F886" s="2" t="s">
        <v>23</v>
      </c>
      <c r="G886" s="3">
        <v>793</v>
      </c>
      <c r="H886" s="3">
        <v>0.624</v>
      </c>
      <c r="I886" s="3" t="s">
        <v>6</v>
      </c>
      <c r="J886" s="3" t="b">
        <v>0</v>
      </c>
      <c r="K886" s="4" t="s">
        <v>24</v>
      </c>
      <c r="L886" s="3" t="s">
        <v>24</v>
      </c>
      <c r="M886" s="3" t="e">
        <f t="shared" si="26"/>
        <v>#VALUE!</v>
      </c>
      <c r="N886" s="3">
        <f t="shared" si="27"/>
        <v>0</v>
      </c>
      <c r="O886" s="8"/>
    </row>
    <row r="887" spans="2:15">
      <c r="B887">
        <v>9000882</v>
      </c>
      <c r="C887" s="2">
        <v>49594</v>
      </c>
      <c r="D887" s="5">
        <v>6.3799999999999996E-2</v>
      </c>
      <c r="E887" s="2" t="s">
        <v>23</v>
      </c>
      <c r="F887" s="2" t="s">
        <v>23</v>
      </c>
      <c r="G887" s="3">
        <v>793</v>
      </c>
      <c r="H887" s="3">
        <v>0.31200000000000006</v>
      </c>
      <c r="I887" s="3" t="s">
        <v>6</v>
      </c>
      <c r="J887" s="3" t="b">
        <v>0</v>
      </c>
      <c r="K887" s="4" t="s">
        <v>24</v>
      </c>
      <c r="L887" s="3" t="s">
        <v>24</v>
      </c>
      <c r="M887" s="3" t="e">
        <f t="shared" si="26"/>
        <v>#VALUE!</v>
      </c>
      <c r="N887" s="3">
        <f t="shared" si="27"/>
        <v>0</v>
      </c>
      <c r="O887" s="8"/>
    </row>
    <row r="888" spans="2:15">
      <c r="B888">
        <v>9000883</v>
      </c>
      <c r="C888" s="2">
        <v>85622</v>
      </c>
      <c r="D888" s="5">
        <v>6.0600000000000001E-2</v>
      </c>
      <c r="E888" s="2" t="s">
        <v>23</v>
      </c>
      <c r="F888" s="2" t="s">
        <v>23</v>
      </c>
      <c r="G888" s="3">
        <v>799</v>
      </c>
      <c r="H888" s="3">
        <v>0.31200000000000006</v>
      </c>
      <c r="I888" s="3" t="s">
        <v>6</v>
      </c>
      <c r="J888" s="3" t="b">
        <v>0</v>
      </c>
      <c r="K888" s="4" t="s">
        <v>24</v>
      </c>
      <c r="L888" s="3" t="s">
        <v>24</v>
      </c>
      <c r="M888" s="3" t="e">
        <f t="shared" si="26"/>
        <v>#VALUE!</v>
      </c>
      <c r="N888" s="3">
        <f t="shared" si="27"/>
        <v>0</v>
      </c>
      <c r="O888" s="8"/>
    </row>
    <row r="889" spans="2:15">
      <c r="B889">
        <v>9000884</v>
      </c>
      <c r="C889" s="2">
        <v>60106</v>
      </c>
      <c r="D889" s="5">
        <v>5.0299999999999997E-2</v>
      </c>
      <c r="E889" s="2" t="s">
        <v>23</v>
      </c>
      <c r="F889" s="2" t="s">
        <v>23</v>
      </c>
      <c r="G889" s="3">
        <v>645</v>
      </c>
      <c r="H889" s="3">
        <v>0.2</v>
      </c>
      <c r="I889" s="3" t="s">
        <v>6</v>
      </c>
      <c r="J889" s="3" t="b">
        <v>0</v>
      </c>
      <c r="K889" s="4" t="s">
        <v>24</v>
      </c>
      <c r="L889" s="3" t="s">
        <v>24</v>
      </c>
      <c r="M889" s="3" t="e">
        <f t="shared" si="26"/>
        <v>#VALUE!</v>
      </c>
      <c r="N889" s="3">
        <f t="shared" si="27"/>
        <v>0</v>
      </c>
      <c r="O889" s="8"/>
    </row>
    <row r="890" spans="2:15">
      <c r="B890">
        <v>9000885</v>
      </c>
      <c r="C890" s="2">
        <v>111299</v>
      </c>
      <c r="D890" s="5">
        <v>5.4600000000000003E-2</v>
      </c>
      <c r="E890" s="2" t="s">
        <v>23</v>
      </c>
      <c r="F890" s="2" t="s">
        <v>23</v>
      </c>
      <c r="G890" s="3">
        <v>693</v>
      </c>
      <c r="H890" s="3">
        <v>0.29600000000000004</v>
      </c>
      <c r="I890" s="3" t="s">
        <v>6</v>
      </c>
      <c r="J890" s="3" t="b">
        <v>0</v>
      </c>
      <c r="K890" s="4" t="s">
        <v>24</v>
      </c>
      <c r="L890" s="3" t="s">
        <v>24</v>
      </c>
      <c r="M890" s="3" t="e">
        <f t="shared" si="26"/>
        <v>#VALUE!</v>
      </c>
      <c r="N890" s="3">
        <f t="shared" si="27"/>
        <v>0</v>
      </c>
      <c r="O890" s="8"/>
    </row>
    <row r="891" spans="2:15">
      <c r="B891">
        <v>9000886</v>
      </c>
      <c r="C891" s="2">
        <v>77453</v>
      </c>
      <c r="D891" s="5">
        <v>5.5500000000000001E-2</v>
      </c>
      <c r="E891" s="2" t="s">
        <v>23</v>
      </c>
      <c r="F891" s="2" t="s">
        <v>23</v>
      </c>
      <c r="G891" s="3">
        <v>751</v>
      </c>
      <c r="H891" s="3">
        <v>0.24</v>
      </c>
      <c r="I891" s="3" t="s">
        <v>6</v>
      </c>
      <c r="J891" s="3" t="b">
        <v>0</v>
      </c>
      <c r="K891" s="4" t="s">
        <v>24</v>
      </c>
      <c r="L891" s="3" t="s">
        <v>24</v>
      </c>
      <c r="M891" s="3" t="e">
        <f t="shared" si="26"/>
        <v>#VALUE!</v>
      </c>
      <c r="N891" s="3">
        <f t="shared" si="27"/>
        <v>0</v>
      </c>
      <c r="O891" s="8"/>
    </row>
    <row r="892" spans="2:15">
      <c r="B892">
        <v>9000887</v>
      </c>
      <c r="C892" s="2">
        <v>22431</v>
      </c>
      <c r="D892" s="5">
        <v>2.52E-2</v>
      </c>
      <c r="E892" s="2" t="s">
        <v>23</v>
      </c>
      <c r="F892" s="2" t="s">
        <v>23</v>
      </c>
      <c r="G892" s="3">
        <v>740</v>
      </c>
      <c r="H892" s="3">
        <v>0.72800000000000009</v>
      </c>
      <c r="I892" s="3" t="s">
        <v>6</v>
      </c>
      <c r="J892" s="3" t="b">
        <v>0</v>
      </c>
      <c r="K892" s="4" t="s">
        <v>24</v>
      </c>
      <c r="L892" s="3" t="s">
        <v>24</v>
      </c>
      <c r="M892" s="3" t="e">
        <f t="shared" si="26"/>
        <v>#VALUE!</v>
      </c>
      <c r="N892" s="3">
        <f t="shared" si="27"/>
        <v>0</v>
      </c>
      <c r="O892" s="8"/>
    </row>
    <row r="893" spans="2:15">
      <c r="B893">
        <v>9000888</v>
      </c>
      <c r="C893" s="2">
        <v>119408</v>
      </c>
      <c r="D893" s="5">
        <v>6.4600000000000005E-2</v>
      </c>
      <c r="E893" s="2" t="s">
        <v>23</v>
      </c>
      <c r="F893" s="2" t="s">
        <v>23</v>
      </c>
      <c r="G893" s="3">
        <v>750</v>
      </c>
      <c r="H893" s="3">
        <v>0.7599999999999999</v>
      </c>
      <c r="I893" s="3" t="s">
        <v>6</v>
      </c>
      <c r="J893" s="3" t="b">
        <v>0</v>
      </c>
      <c r="K893" s="4" t="s">
        <v>24</v>
      </c>
      <c r="L893" s="3" t="s">
        <v>24</v>
      </c>
      <c r="M893" s="3" t="e">
        <f t="shared" si="26"/>
        <v>#VALUE!</v>
      </c>
      <c r="N893" s="3">
        <f t="shared" si="27"/>
        <v>0</v>
      </c>
      <c r="O893" s="8"/>
    </row>
    <row r="894" spans="2:15">
      <c r="B894">
        <v>9000889</v>
      </c>
      <c r="C894" s="2">
        <v>75560</v>
      </c>
      <c r="D894" s="5">
        <v>2.5000000000000001E-2</v>
      </c>
      <c r="E894" s="2" t="s">
        <v>23</v>
      </c>
      <c r="F894" s="2" t="s">
        <v>23</v>
      </c>
      <c r="G894" s="3">
        <v>668</v>
      </c>
      <c r="H894" s="3">
        <v>0.29600000000000004</v>
      </c>
      <c r="I894" s="3" t="s">
        <v>6</v>
      </c>
      <c r="J894" s="3" t="b">
        <v>0</v>
      </c>
      <c r="K894" s="4" t="s">
        <v>24</v>
      </c>
      <c r="L894" s="3" t="s">
        <v>24</v>
      </c>
      <c r="M894" s="3" t="e">
        <f t="shared" si="26"/>
        <v>#VALUE!</v>
      </c>
      <c r="N894" s="3">
        <f t="shared" si="27"/>
        <v>0</v>
      </c>
      <c r="O894" s="8"/>
    </row>
    <row r="895" spans="2:15">
      <c r="B895">
        <v>9000890</v>
      </c>
      <c r="C895" s="2">
        <v>85554</v>
      </c>
      <c r="D895" s="5">
        <v>3.8399999999999997E-2</v>
      </c>
      <c r="E895" s="2" t="s">
        <v>23</v>
      </c>
      <c r="F895" s="2" t="s">
        <v>23</v>
      </c>
      <c r="G895" s="3">
        <v>607</v>
      </c>
      <c r="H895" s="3">
        <v>0.76800000000000013</v>
      </c>
      <c r="I895" s="3" t="s">
        <v>6</v>
      </c>
      <c r="J895" s="3" t="b">
        <v>0</v>
      </c>
      <c r="K895" s="4" t="s">
        <v>24</v>
      </c>
      <c r="L895" s="3" t="s">
        <v>24</v>
      </c>
      <c r="M895" s="3" t="e">
        <f t="shared" si="26"/>
        <v>#VALUE!</v>
      </c>
      <c r="N895" s="3">
        <f t="shared" si="27"/>
        <v>0</v>
      </c>
      <c r="O895" s="8"/>
    </row>
    <row r="896" spans="2:15">
      <c r="B896">
        <v>9000891</v>
      </c>
      <c r="C896" s="2">
        <v>179207</v>
      </c>
      <c r="D896" s="5">
        <v>6.3100000000000003E-2</v>
      </c>
      <c r="E896" s="2" t="s">
        <v>23</v>
      </c>
      <c r="F896" s="2" t="s">
        <v>23</v>
      </c>
      <c r="G896" s="3">
        <v>734</v>
      </c>
      <c r="H896" s="3">
        <v>0.2</v>
      </c>
      <c r="I896" s="3" t="s">
        <v>6</v>
      </c>
      <c r="J896" s="3" t="b">
        <v>0</v>
      </c>
      <c r="K896" s="4" t="s">
        <v>24</v>
      </c>
      <c r="L896" s="3" t="s">
        <v>24</v>
      </c>
      <c r="M896" s="3" t="e">
        <f t="shared" si="26"/>
        <v>#VALUE!</v>
      </c>
      <c r="N896" s="3">
        <f t="shared" si="27"/>
        <v>0</v>
      </c>
      <c r="O896" s="8"/>
    </row>
    <row r="897" spans="2:15">
      <c r="B897">
        <v>9000892</v>
      </c>
      <c r="C897" s="2">
        <v>24477</v>
      </c>
      <c r="D897" s="5">
        <v>5.2900000000000003E-2</v>
      </c>
      <c r="E897" s="2" t="s">
        <v>23</v>
      </c>
      <c r="F897" s="2" t="s">
        <v>27</v>
      </c>
      <c r="G897" s="3">
        <v>528</v>
      </c>
      <c r="H897" s="3">
        <v>0.91</v>
      </c>
      <c r="I897" s="3" t="s">
        <v>6</v>
      </c>
      <c r="J897" s="3" t="s">
        <v>24</v>
      </c>
      <c r="K897" s="4">
        <v>0.22</v>
      </c>
      <c r="L897" s="3">
        <v>6</v>
      </c>
      <c r="M897" s="3">
        <f t="shared" si="26"/>
        <v>0.20788046015507497</v>
      </c>
      <c r="N897" s="3">
        <f t="shared" si="27"/>
        <v>19092.060000000001</v>
      </c>
      <c r="O897" s="8"/>
    </row>
    <row r="898" spans="2:15">
      <c r="B898">
        <v>9000893</v>
      </c>
      <c r="C898" s="2">
        <v>90958</v>
      </c>
      <c r="D898" s="5">
        <v>3.1399999999999997E-2</v>
      </c>
      <c r="E898" s="2" t="s">
        <v>23</v>
      </c>
      <c r="F898" s="2" t="s">
        <v>27</v>
      </c>
      <c r="G898" s="3">
        <v>603.20000000000005</v>
      </c>
      <c r="H898" s="3">
        <v>0.69000000000000006</v>
      </c>
      <c r="I898" s="3" t="s">
        <v>6</v>
      </c>
      <c r="J898" s="3" t="s">
        <v>24</v>
      </c>
      <c r="K898" s="4">
        <v>0.1</v>
      </c>
      <c r="L898" s="3">
        <v>4</v>
      </c>
      <c r="M898" s="3">
        <f t="shared" si="26"/>
        <v>9.6292839277708944E-2</v>
      </c>
      <c r="N898" s="3">
        <f t="shared" si="27"/>
        <v>81862.2</v>
      </c>
      <c r="O898" s="8"/>
    </row>
    <row r="899" spans="2:15">
      <c r="B899">
        <v>9000894</v>
      </c>
      <c r="C899" s="2">
        <v>26500</v>
      </c>
      <c r="D899" s="5">
        <v>5.04E-2</v>
      </c>
      <c r="E899" s="2" t="s">
        <v>23</v>
      </c>
      <c r="F899" s="2" t="s">
        <v>23</v>
      </c>
      <c r="G899" s="3">
        <v>769</v>
      </c>
      <c r="H899" s="3">
        <v>0.2</v>
      </c>
      <c r="I899" s="3" t="s">
        <v>6</v>
      </c>
      <c r="J899" s="3" t="b">
        <v>0</v>
      </c>
      <c r="K899" s="4" t="s">
        <v>24</v>
      </c>
      <c r="L899" s="3" t="s">
        <v>24</v>
      </c>
      <c r="M899" s="3" t="e">
        <f t="shared" si="26"/>
        <v>#VALUE!</v>
      </c>
      <c r="N899" s="3">
        <f t="shared" si="27"/>
        <v>0</v>
      </c>
      <c r="O899" s="8"/>
    </row>
    <row r="900" spans="2:15">
      <c r="B900">
        <v>9000895</v>
      </c>
      <c r="C900" s="2">
        <v>92144</v>
      </c>
      <c r="D900" s="5">
        <v>4.8000000000000001E-2</v>
      </c>
      <c r="E900" s="2" t="s">
        <v>23</v>
      </c>
      <c r="F900" s="2" t="s">
        <v>23</v>
      </c>
      <c r="G900" s="3">
        <v>654</v>
      </c>
      <c r="H900" s="3">
        <v>0.77600000000000013</v>
      </c>
      <c r="I900" s="3" t="s">
        <v>6</v>
      </c>
      <c r="J900" s="3" t="b">
        <v>0</v>
      </c>
      <c r="K900" s="4" t="s">
        <v>24</v>
      </c>
      <c r="L900" s="3" t="s">
        <v>24</v>
      </c>
      <c r="M900" s="3" t="e">
        <f t="shared" si="26"/>
        <v>#VALUE!</v>
      </c>
      <c r="N900" s="3">
        <f t="shared" si="27"/>
        <v>0</v>
      </c>
      <c r="O900" s="8"/>
    </row>
    <row r="901" spans="2:15">
      <c r="B901">
        <v>9000896</v>
      </c>
      <c r="C901" s="2">
        <v>81848</v>
      </c>
      <c r="D901" s="5">
        <v>5.3699999999999998E-2</v>
      </c>
      <c r="E901" s="2" t="s">
        <v>23</v>
      </c>
      <c r="F901" s="2" t="s">
        <v>25</v>
      </c>
      <c r="G901" s="3">
        <v>739</v>
      </c>
      <c r="H901" s="3">
        <v>1.08</v>
      </c>
      <c r="I901" s="3" t="s">
        <v>6</v>
      </c>
      <c r="J901" s="3" t="b">
        <v>0</v>
      </c>
      <c r="K901" s="4" t="s">
        <v>24</v>
      </c>
      <c r="L901" s="3" t="s">
        <v>24</v>
      </c>
      <c r="M901" s="3" t="e">
        <f t="shared" si="26"/>
        <v>#VALUE!</v>
      </c>
      <c r="N901" s="3">
        <f t="shared" si="27"/>
        <v>0</v>
      </c>
      <c r="O901" s="8"/>
    </row>
    <row r="902" spans="2:15">
      <c r="B902">
        <v>9000897</v>
      </c>
      <c r="C902" s="2">
        <v>37304</v>
      </c>
      <c r="D902" s="5">
        <v>6.4299999999999996E-2</v>
      </c>
      <c r="E902" s="2" t="s">
        <v>23</v>
      </c>
      <c r="F902" s="2" t="s">
        <v>23</v>
      </c>
      <c r="G902" s="3">
        <v>723</v>
      </c>
      <c r="H902" s="3">
        <v>0.2</v>
      </c>
      <c r="I902" s="3" t="s">
        <v>6</v>
      </c>
      <c r="J902" s="3" t="b">
        <v>0</v>
      </c>
      <c r="K902" s="4" t="s">
        <v>24</v>
      </c>
      <c r="L902" s="3" t="s">
        <v>24</v>
      </c>
      <c r="M902" s="3" t="e">
        <f t="shared" ref="M902:M965" si="28">IF(ISBLANK(J902), "", K902 / (1 + 0.12)^(L902/12))</f>
        <v>#VALUE!</v>
      </c>
      <c r="N902" s="3">
        <f t="shared" ref="N902:N965" si="29">IF(F902="defaulted", C902 * (1 - K902), 0)</f>
        <v>0</v>
      </c>
      <c r="O902" s="8"/>
    </row>
    <row r="903" spans="2:15">
      <c r="B903">
        <v>9000898</v>
      </c>
      <c r="C903" s="2">
        <v>138144</v>
      </c>
      <c r="D903" s="5">
        <v>5.8900000000000001E-2</v>
      </c>
      <c r="E903" s="2" t="s">
        <v>23</v>
      </c>
      <c r="F903" s="2" t="s">
        <v>23</v>
      </c>
      <c r="G903" s="3">
        <v>724</v>
      </c>
      <c r="H903" s="3">
        <v>0.77600000000000013</v>
      </c>
      <c r="I903" s="3" t="s">
        <v>6</v>
      </c>
      <c r="J903" s="3" t="b">
        <v>0</v>
      </c>
      <c r="K903" s="4" t="s">
        <v>24</v>
      </c>
      <c r="L903" s="3" t="s">
        <v>24</v>
      </c>
      <c r="M903" s="3" t="e">
        <f t="shared" si="28"/>
        <v>#VALUE!</v>
      </c>
      <c r="N903" s="3">
        <f t="shared" si="29"/>
        <v>0</v>
      </c>
      <c r="O903" s="8"/>
    </row>
    <row r="904" spans="2:15">
      <c r="B904">
        <v>9000899</v>
      </c>
      <c r="C904" s="2">
        <v>128415</v>
      </c>
      <c r="D904" s="5">
        <v>4.6899999999999997E-2</v>
      </c>
      <c r="E904" s="2" t="s">
        <v>23</v>
      </c>
      <c r="F904" s="2" t="s">
        <v>23</v>
      </c>
      <c r="G904" s="3">
        <v>763</v>
      </c>
      <c r="H904" s="3">
        <v>0.3680000000000001</v>
      </c>
      <c r="I904" s="3" t="s">
        <v>6</v>
      </c>
      <c r="J904" s="3" t="b">
        <v>0</v>
      </c>
      <c r="K904" s="4" t="s">
        <v>24</v>
      </c>
      <c r="L904" s="3" t="s">
        <v>24</v>
      </c>
      <c r="M904" s="3" t="e">
        <f t="shared" si="28"/>
        <v>#VALUE!</v>
      </c>
      <c r="N904" s="3">
        <f t="shared" si="29"/>
        <v>0</v>
      </c>
      <c r="O904" s="8"/>
    </row>
    <row r="905" spans="2:15">
      <c r="B905">
        <v>9000900</v>
      </c>
      <c r="C905" s="2">
        <v>115040</v>
      </c>
      <c r="D905" s="5">
        <v>5.0700000000000002E-2</v>
      </c>
      <c r="E905" s="2" t="s">
        <v>23</v>
      </c>
      <c r="F905" s="2" t="s">
        <v>23</v>
      </c>
      <c r="G905" s="3">
        <v>627</v>
      </c>
      <c r="H905" s="3">
        <v>0.31999999999999995</v>
      </c>
      <c r="I905" s="3" t="s">
        <v>6</v>
      </c>
      <c r="J905" s="3" t="b">
        <v>0</v>
      </c>
      <c r="K905" s="4" t="s">
        <v>24</v>
      </c>
      <c r="L905" s="3" t="s">
        <v>24</v>
      </c>
      <c r="M905" s="3" t="e">
        <f t="shared" si="28"/>
        <v>#VALUE!</v>
      </c>
      <c r="N905" s="3">
        <f t="shared" si="29"/>
        <v>0</v>
      </c>
      <c r="O905" s="8"/>
    </row>
    <row r="906" spans="2:15">
      <c r="B906">
        <v>9000901</v>
      </c>
      <c r="C906" s="2">
        <v>97398</v>
      </c>
      <c r="D906" s="5">
        <v>5.1400000000000001E-2</v>
      </c>
      <c r="E906" s="2" t="s">
        <v>23</v>
      </c>
      <c r="F906" s="2" t="s">
        <v>23</v>
      </c>
      <c r="G906" s="3">
        <v>798</v>
      </c>
      <c r="H906" s="3">
        <v>0.2</v>
      </c>
      <c r="I906" s="3" t="s">
        <v>6</v>
      </c>
      <c r="J906" s="3" t="b">
        <v>0</v>
      </c>
      <c r="K906" s="4" t="s">
        <v>24</v>
      </c>
      <c r="L906" s="3" t="s">
        <v>24</v>
      </c>
      <c r="M906" s="3" t="e">
        <f t="shared" si="28"/>
        <v>#VALUE!</v>
      </c>
      <c r="N906" s="3">
        <f t="shared" si="29"/>
        <v>0</v>
      </c>
      <c r="O906" s="8"/>
    </row>
    <row r="907" spans="2:15">
      <c r="B907">
        <v>9000902</v>
      </c>
      <c r="C907" s="2">
        <v>65279</v>
      </c>
      <c r="D907" s="5">
        <v>4.9099999999999998E-2</v>
      </c>
      <c r="E907" s="2" t="s">
        <v>23</v>
      </c>
      <c r="F907" s="2" t="s">
        <v>23</v>
      </c>
      <c r="G907" s="3">
        <v>727</v>
      </c>
      <c r="H907" s="3">
        <v>0.31999999999999995</v>
      </c>
      <c r="I907" s="3" t="s">
        <v>6</v>
      </c>
      <c r="J907" s="3" t="b">
        <v>0</v>
      </c>
      <c r="K907" s="4" t="s">
        <v>24</v>
      </c>
      <c r="L907" s="3" t="s">
        <v>24</v>
      </c>
      <c r="M907" s="3" t="e">
        <f t="shared" si="28"/>
        <v>#VALUE!</v>
      </c>
      <c r="N907" s="3">
        <f t="shared" si="29"/>
        <v>0</v>
      </c>
      <c r="O907" s="8"/>
    </row>
    <row r="908" spans="2:15">
      <c r="B908">
        <v>9000903</v>
      </c>
      <c r="C908" s="2">
        <v>156563</v>
      </c>
      <c r="D908" s="5">
        <v>3.0300000000000001E-2</v>
      </c>
      <c r="E908" s="2" t="s">
        <v>23</v>
      </c>
      <c r="F908" s="2" t="s">
        <v>23</v>
      </c>
      <c r="G908" s="3">
        <v>735</v>
      </c>
      <c r="H908" s="3">
        <v>0.51200000000000001</v>
      </c>
      <c r="I908" s="3" t="s">
        <v>6</v>
      </c>
      <c r="J908" s="3" t="b">
        <v>0</v>
      </c>
      <c r="K908" s="4" t="s">
        <v>24</v>
      </c>
      <c r="L908" s="3" t="s">
        <v>24</v>
      </c>
      <c r="M908" s="3" t="e">
        <f t="shared" si="28"/>
        <v>#VALUE!</v>
      </c>
      <c r="N908" s="3">
        <f t="shared" si="29"/>
        <v>0</v>
      </c>
      <c r="O908" s="8"/>
    </row>
    <row r="909" spans="2:15">
      <c r="B909">
        <v>9000904</v>
      </c>
      <c r="C909" s="2">
        <v>62627</v>
      </c>
      <c r="D909" s="5">
        <v>2.47E-2</v>
      </c>
      <c r="E909" s="2" t="s">
        <v>23</v>
      </c>
      <c r="F909" s="2" t="s">
        <v>23</v>
      </c>
      <c r="G909" s="3">
        <v>708</v>
      </c>
      <c r="H909" s="3">
        <v>0.68800000000000006</v>
      </c>
      <c r="I909" s="3" t="s">
        <v>6</v>
      </c>
      <c r="J909" s="3" t="b">
        <v>0</v>
      </c>
      <c r="K909" s="4" t="s">
        <v>24</v>
      </c>
      <c r="L909" s="3" t="s">
        <v>24</v>
      </c>
      <c r="M909" s="3" t="e">
        <f t="shared" si="28"/>
        <v>#VALUE!</v>
      </c>
      <c r="N909" s="3">
        <f t="shared" si="29"/>
        <v>0</v>
      </c>
      <c r="O909" s="8"/>
    </row>
    <row r="910" spans="2:15">
      <c r="B910">
        <v>9000905</v>
      </c>
      <c r="C910" s="2">
        <v>44416</v>
      </c>
      <c r="D910" s="5">
        <v>4.48E-2</v>
      </c>
      <c r="E910" s="2" t="s">
        <v>23</v>
      </c>
      <c r="F910" s="2" t="s">
        <v>23</v>
      </c>
      <c r="G910" s="3">
        <v>764</v>
      </c>
      <c r="H910" s="3">
        <v>0.66400000000000003</v>
      </c>
      <c r="I910" s="3" t="s">
        <v>6</v>
      </c>
      <c r="J910" s="3" t="b">
        <v>0</v>
      </c>
      <c r="K910" s="4" t="s">
        <v>24</v>
      </c>
      <c r="L910" s="3" t="s">
        <v>24</v>
      </c>
      <c r="M910" s="3" t="e">
        <f t="shared" si="28"/>
        <v>#VALUE!</v>
      </c>
      <c r="N910" s="3">
        <f t="shared" si="29"/>
        <v>0</v>
      </c>
      <c r="O910" s="8"/>
    </row>
    <row r="911" spans="2:15">
      <c r="B911">
        <v>9000906</v>
      </c>
      <c r="C911" s="2">
        <v>37416</v>
      </c>
      <c r="D911" s="5">
        <v>2.4899999999999999E-2</v>
      </c>
      <c r="E911" s="2" t="s">
        <v>23</v>
      </c>
      <c r="F911" s="2" t="s">
        <v>23</v>
      </c>
      <c r="G911" s="3">
        <v>693</v>
      </c>
      <c r="H911" s="3">
        <v>0.2</v>
      </c>
      <c r="I911" s="3" t="s">
        <v>6</v>
      </c>
      <c r="J911" s="3" t="b">
        <v>0</v>
      </c>
      <c r="K911" s="4" t="s">
        <v>24</v>
      </c>
      <c r="L911" s="3" t="s">
        <v>24</v>
      </c>
      <c r="M911" s="3" t="e">
        <f t="shared" si="28"/>
        <v>#VALUE!</v>
      </c>
      <c r="N911" s="3">
        <f t="shared" si="29"/>
        <v>0</v>
      </c>
      <c r="O911" s="8"/>
    </row>
    <row r="912" spans="2:15">
      <c r="B912">
        <v>9000907</v>
      </c>
      <c r="C912" s="2">
        <v>56674</v>
      </c>
      <c r="D912" s="5">
        <v>4.02E-2</v>
      </c>
      <c r="E912" s="2" t="s">
        <v>23</v>
      </c>
      <c r="F912" s="2" t="s">
        <v>23</v>
      </c>
      <c r="G912" s="3">
        <v>639</v>
      </c>
      <c r="H912" s="3">
        <v>0.28000000000000003</v>
      </c>
      <c r="I912" s="3" t="s">
        <v>6</v>
      </c>
      <c r="J912" s="3" t="b">
        <v>0</v>
      </c>
      <c r="K912" s="4" t="s">
        <v>24</v>
      </c>
      <c r="L912" s="3" t="s">
        <v>24</v>
      </c>
      <c r="M912" s="3" t="e">
        <f t="shared" si="28"/>
        <v>#VALUE!</v>
      </c>
      <c r="N912" s="3">
        <f t="shared" si="29"/>
        <v>0</v>
      </c>
      <c r="O912" s="8"/>
    </row>
    <row r="913" spans="2:15">
      <c r="B913">
        <v>9000908</v>
      </c>
      <c r="C913" s="2">
        <v>56657</v>
      </c>
      <c r="D913" s="5">
        <v>2.3099999999999999E-2</v>
      </c>
      <c r="E913" s="2" t="s">
        <v>23</v>
      </c>
      <c r="F913" s="2" t="s">
        <v>23</v>
      </c>
      <c r="G913" s="3">
        <v>774</v>
      </c>
      <c r="H913" s="3">
        <v>0.34400000000000008</v>
      </c>
      <c r="I913" s="3" t="s">
        <v>6</v>
      </c>
      <c r="J913" s="3" t="b">
        <v>0</v>
      </c>
      <c r="K913" s="4" t="s">
        <v>24</v>
      </c>
      <c r="L913" s="3" t="s">
        <v>24</v>
      </c>
      <c r="M913" s="3" t="e">
        <f t="shared" si="28"/>
        <v>#VALUE!</v>
      </c>
      <c r="N913" s="3">
        <f t="shared" si="29"/>
        <v>0</v>
      </c>
      <c r="O913" s="8"/>
    </row>
    <row r="914" spans="2:15">
      <c r="B914">
        <v>9000909</v>
      </c>
      <c r="C914" s="2">
        <v>79749</v>
      </c>
      <c r="D914" s="5">
        <v>6.5600000000000006E-2</v>
      </c>
      <c r="E914" s="2" t="s">
        <v>23</v>
      </c>
      <c r="F914" s="2" t="s">
        <v>23</v>
      </c>
      <c r="G914" s="3">
        <v>716</v>
      </c>
      <c r="H914" s="3">
        <v>0.7599999999999999</v>
      </c>
      <c r="I914" s="3" t="s">
        <v>6</v>
      </c>
      <c r="J914" s="3" t="b">
        <v>0</v>
      </c>
      <c r="K914" s="4" t="s">
        <v>24</v>
      </c>
      <c r="L914" s="3" t="s">
        <v>24</v>
      </c>
      <c r="M914" s="3" t="e">
        <f t="shared" si="28"/>
        <v>#VALUE!</v>
      </c>
      <c r="N914" s="3">
        <f t="shared" si="29"/>
        <v>0</v>
      </c>
      <c r="O914" s="8"/>
    </row>
    <row r="915" spans="2:15">
      <c r="B915">
        <v>9000910</v>
      </c>
      <c r="C915" s="2">
        <v>121859</v>
      </c>
      <c r="D915" s="5">
        <v>2.8799999999999999E-2</v>
      </c>
      <c r="E915" s="2" t="s">
        <v>23</v>
      </c>
      <c r="F915" s="2" t="s">
        <v>23</v>
      </c>
      <c r="G915" s="3">
        <v>701</v>
      </c>
      <c r="H915" s="3">
        <v>0.2</v>
      </c>
      <c r="I915" s="3" t="s">
        <v>6</v>
      </c>
      <c r="J915" s="3" t="b">
        <v>0</v>
      </c>
      <c r="K915" s="4" t="s">
        <v>24</v>
      </c>
      <c r="L915" s="3" t="s">
        <v>24</v>
      </c>
      <c r="M915" s="3" t="e">
        <f t="shared" si="28"/>
        <v>#VALUE!</v>
      </c>
      <c r="N915" s="3">
        <f t="shared" si="29"/>
        <v>0</v>
      </c>
      <c r="O915" s="8"/>
    </row>
    <row r="916" spans="2:15">
      <c r="B916">
        <v>9000911</v>
      </c>
      <c r="C916" s="2">
        <v>48201</v>
      </c>
      <c r="D916" s="5">
        <v>5.2200000000000003E-2</v>
      </c>
      <c r="E916" s="2" t="s">
        <v>23</v>
      </c>
      <c r="F916" s="2" t="s">
        <v>25</v>
      </c>
      <c r="G916" s="3">
        <v>714</v>
      </c>
      <c r="H916" s="3">
        <v>0.20999999999999996</v>
      </c>
      <c r="I916" s="3" t="s">
        <v>6</v>
      </c>
      <c r="J916" s="3" t="b">
        <v>0</v>
      </c>
      <c r="K916" s="4" t="s">
        <v>24</v>
      </c>
      <c r="L916" s="3" t="s">
        <v>24</v>
      </c>
      <c r="M916" s="3" t="e">
        <f t="shared" si="28"/>
        <v>#VALUE!</v>
      </c>
      <c r="N916" s="3">
        <f t="shared" si="29"/>
        <v>0</v>
      </c>
      <c r="O916" s="8"/>
    </row>
    <row r="917" spans="2:15">
      <c r="B917">
        <v>9000912</v>
      </c>
      <c r="C917" s="2">
        <v>104910</v>
      </c>
      <c r="D917" s="5">
        <v>5.8500000000000003E-2</v>
      </c>
      <c r="E917" s="2" t="s">
        <v>23</v>
      </c>
      <c r="F917" s="2" t="s">
        <v>23</v>
      </c>
      <c r="G917" s="3">
        <v>656</v>
      </c>
      <c r="H917" s="3">
        <v>0.70400000000000007</v>
      </c>
      <c r="I917" s="3" t="s">
        <v>6</v>
      </c>
      <c r="J917" s="3" t="b">
        <v>0</v>
      </c>
      <c r="K917" s="4" t="s">
        <v>24</v>
      </c>
      <c r="L917" s="3" t="s">
        <v>24</v>
      </c>
      <c r="M917" s="3" t="e">
        <f t="shared" si="28"/>
        <v>#VALUE!</v>
      </c>
      <c r="N917" s="3">
        <f t="shared" si="29"/>
        <v>0</v>
      </c>
      <c r="O917" s="8"/>
    </row>
    <row r="918" spans="2:15">
      <c r="B918">
        <v>9000913</v>
      </c>
      <c r="C918" s="2">
        <v>173898</v>
      </c>
      <c r="D918" s="5">
        <v>2.2700000000000001E-2</v>
      </c>
      <c r="E918" s="2" t="s">
        <v>23</v>
      </c>
      <c r="F918" s="2" t="s">
        <v>25</v>
      </c>
      <c r="G918" s="3">
        <v>631</v>
      </c>
      <c r="H918" s="3">
        <v>0.72000000000000008</v>
      </c>
      <c r="I918" s="3" t="s">
        <v>6</v>
      </c>
      <c r="J918" s="3" t="b">
        <v>0</v>
      </c>
      <c r="K918" s="4" t="s">
        <v>24</v>
      </c>
      <c r="L918" s="3" t="s">
        <v>24</v>
      </c>
      <c r="M918" s="3" t="e">
        <f t="shared" si="28"/>
        <v>#VALUE!</v>
      </c>
      <c r="N918" s="3">
        <f t="shared" si="29"/>
        <v>0</v>
      </c>
      <c r="O918" s="8"/>
    </row>
    <row r="919" spans="2:15">
      <c r="B919">
        <v>9000914</v>
      </c>
      <c r="C919" s="2">
        <v>105816</v>
      </c>
      <c r="D919" s="5">
        <v>5.0299999999999997E-2</v>
      </c>
      <c r="E919" s="2" t="s">
        <v>23</v>
      </c>
      <c r="F919" s="2" t="s">
        <v>23</v>
      </c>
      <c r="G919" s="3">
        <v>741</v>
      </c>
      <c r="H919" s="3">
        <v>0.37600000000000011</v>
      </c>
      <c r="I919" s="3" t="s">
        <v>6</v>
      </c>
      <c r="J919" s="3" t="b">
        <v>0</v>
      </c>
      <c r="K919" s="4" t="s">
        <v>24</v>
      </c>
      <c r="L919" s="3" t="s">
        <v>24</v>
      </c>
      <c r="M919" s="3" t="e">
        <f t="shared" si="28"/>
        <v>#VALUE!</v>
      </c>
      <c r="N919" s="3">
        <f t="shared" si="29"/>
        <v>0</v>
      </c>
      <c r="O919" s="8"/>
    </row>
    <row r="920" spans="2:15">
      <c r="B920">
        <v>9000915</v>
      </c>
      <c r="C920" s="2">
        <v>39446</v>
      </c>
      <c r="D920" s="5">
        <v>2.52E-2</v>
      </c>
      <c r="E920" s="2" t="s">
        <v>23</v>
      </c>
      <c r="F920" s="2" t="s">
        <v>23</v>
      </c>
      <c r="G920" s="3">
        <v>782</v>
      </c>
      <c r="H920" s="3">
        <v>0.2</v>
      </c>
      <c r="I920" s="3" t="s">
        <v>6</v>
      </c>
      <c r="J920" s="3" t="b">
        <v>0</v>
      </c>
      <c r="K920" s="4" t="s">
        <v>24</v>
      </c>
      <c r="L920" s="3" t="s">
        <v>24</v>
      </c>
      <c r="M920" s="3" t="e">
        <f t="shared" si="28"/>
        <v>#VALUE!</v>
      </c>
      <c r="N920" s="3">
        <f t="shared" si="29"/>
        <v>0</v>
      </c>
      <c r="O920" s="8"/>
    </row>
    <row r="921" spans="2:15">
      <c r="B921">
        <v>9000916</v>
      </c>
      <c r="C921" s="2">
        <v>81805</v>
      </c>
      <c r="D921" s="5">
        <v>5.45E-2</v>
      </c>
      <c r="E921" s="2" t="s">
        <v>23</v>
      </c>
      <c r="F921" s="2" t="s">
        <v>23</v>
      </c>
      <c r="G921" s="3">
        <v>601</v>
      </c>
      <c r="H921" s="3">
        <v>0.71200000000000008</v>
      </c>
      <c r="I921" s="3" t="s">
        <v>6</v>
      </c>
      <c r="J921" s="3" t="b">
        <v>0</v>
      </c>
      <c r="K921" s="4" t="s">
        <v>24</v>
      </c>
      <c r="L921" s="3" t="s">
        <v>24</v>
      </c>
      <c r="M921" s="3" t="e">
        <f t="shared" si="28"/>
        <v>#VALUE!</v>
      </c>
      <c r="N921" s="3">
        <f t="shared" si="29"/>
        <v>0</v>
      </c>
      <c r="O921" s="8"/>
    </row>
    <row r="922" spans="2:15">
      <c r="B922">
        <v>9000917</v>
      </c>
      <c r="C922" s="2">
        <v>180322</v>
      </c>
      <c r="D922" s="5">
        <v>4.82E-2</v>
      </c>
      <c r="E922" s="2" t="s">
        <v>23</v>
      </c>
      <c r="F922" s="2" t="s">
        <v>23</v>
      </c>
      <c r="G922" s="3">
        <v>670</v>
      </c>
      <c r="H922" s="3">
        <v>0.25600000000000012</v>
      </c>
      <c r="I922" s="3" t="s">
        <v>6</v>
      </c>
      <c r="J922" s="3" t="b">
        <v>0</v>
      </c>
      <c r="K922" s="4" t="s">
        <v>24</v>
      </c>
      <c r="L922" s="3" t="s">
        <v>24</v>
      </c>
      <c r="M922" s="3" t="e">
        <f t="shared" si="28"/>
        <v>#VALUE!</v>
      </c>
      <c r="N922" s="3">
        <f t="shared" si="29"/>
        <v>0</v>
      </c>
      <c r="O922" s="8"/>
    </row>
    <row r="923" spans="2:15">
      <c r="B923">
        <v>9000918</v>
      </c>
      <c r="C923" s="2">
        <v>63816</v>
      </c>
      <c r="D923" s="5">
        <v>3.8199999999999998E-2</v>
      </c>
      <c r="E923" s="2" t="s">
        <v>23</v>
      </c>
      <c r="F923" s="2" t="s">
        <v>23</v>
      </c>
      <c r="G923" s="3">
        <v>761</v>
      </c>
      <c r="H923" s="3">
        <v>0.41600000000000004</v>
      </c>
      <c r="I923" s="3" t="s">
        <v>6</v>
      </c>
      <c r="J923" s="3" t="b">
        <v>0</v>
      </c>
      <c r="K923" s="4" t="s">
        <v>24</v>
      </c>
      <c r="L923" s="3" t="s">
        <v>24</v>
      </c>
      <c r="M923" s="3" t="e">
        <f t="shared" si="28"/>
        <v>#VALUE!</v>
      </c>
      <c r="N923" s="3">
        <f t="shared" si="29"/>
        <v>0</v>
      </c>
      <c r="O923" s="8"/>
    </row>
    <row r="924" spans="2:15">
      <c r="B924">
        <v>9000919</v>
      </c>
      <c r="C924" s="2">
        <v>103597</v>
      </c>
      <c r="D924" s="5">
        <v>3.7900000000000003E-2</v>
      </c>
      <c r="E924" s="2" t="s">
        <v>23</v>
      </c>
      <c r="F924" s="2" t="s">
        <v>23</v>
      </c>
      <c r="G924" s="3">
        <v>719</v>
      </c>
      <c r="H924" s="3">
        <v>0.30400000000000005</v>
      </c>
      <c r="I924" s="3" t="s">
        <v>6</v>
      </c>
      <c r="J924" s="3" t="b">
        <v>0</v>
      </c>
      <c r="K924" s="4" t="s">
        <v>24</v>
      </c>
      <c r="L924" s="3" t="s">
        <v>24</v>
      </c>
      <c r="M924" s="3" t="e">
        <f t="shared" si="28"/>
        <v>#VALUE!</v>
      </c>
      <c r="N924" s="3">
        <f t="shared" si="29"/>
        <v>0</v>
      </c>
      <c r="O924" s="8"/>
    </row>
    <row r="925" spans="2:15">
      <c r="B925">
        <v>9000920</v>
      </c>
      <c r="C925" s="2">
        <v>9974</v>
      </c>
      <c r="D925" s="5">
        <v>6.4799999999999996E-2</v>
      </c>
      <c r="E925" s="2" t="s">
        <v>23</v>
      </c>
      <c r="F925" s="2" t="s">
        <v>23</v>
      </c>
      <c r="G925" s="3">
        <v>640</v>
      </c>
      <c r="H925" s="3">
        <v>0.29600000000000004</v>
      </c>
      <c r="I925" s="3" t="s">
        <v>6</v>
      </c>
      <c r="J925" s="3" t="b">
        <v>0</v>
      </c>
      <c r="K925" s="4" t="s">
        <v>24</v>
      </c>
      <c r="L925" s="3" t="s">
        <v>24</v>
      </c>
      <c r="M925" s="3" t="e">
        <f t="shared" si="28"/>
        <v>#VALUE!</v>
      </c>
      <c r="N925" s="3">
        <f t="shared" si="29"/>
        <v>0</v>
      </c>
      <c r="O925" s="8"/>
    </row>
    <row r="926" spans="2:15">
      <c r="B926">
        <v>9000921</v>
      </c>
      <c r="C926" s="2">
        <v>153251</v>
      </c>
      <c r="D926" s="5">
        <v>2.2100000000000002E-2</v>
      </c>
      <c r="E926" s="2" t="s">
        <v>23</v>
      </c>
      <c r="F926" s="2" t="s">
        <v>23</v>
      </c>
      <c r="G926" s="3">
        <v>753</v>
      </c>
      <c r="H926" s="3">
        <v>0.38400000000000001</v>
      </c>
      <c r="I926" s="3" t="s">
        <v>6</v>
      </c>
      <c r="J926" s="3" t="b">
        <v>0</v>
      </c>
      <c r="K926" s="4" t="s">
        <v>24</v>
      </c>
      <c r="L926" s="3" t="s">
        <v>24</v>
      </c>
      <c r="M926" s="3" t="e">
        <f t="shared" si="28"/>
        <v>#VALUE!</v>
      </c>
      <c r="N926" s="3">
        <f t="shared" si="29"/>
        <v>0</v>
      </c>
      <c r="O926" s="8"/>
    </row>
    <row r="927" spans="2:15">
      <c r="B927">
        <v>9000922</v>
      </c>
      <c r="C927" s="2">
        <v>6801</v>
      </c>
      <c r="D927" s="5">
        <v>6.2199999999999998E-2</v>
      </c>
      <c r="E927" s="2" t="s">
        <v>23</v>
      </c>
      <c r="F927" s="2" t="s">
        <v>27</v>
      </c>
      <c r="G927" s="3">
        <v>560</v>
      </c>
      <c r="H927" s="3">
        <v>0.92</v>
      </c>
      <c r="I927" s="3" t="s">
        <v>6</v>
      </c>
      <c r="J927" s="3" t="s">
        <v>24</v>
      </c>
      <c r="K927" s="4">
        <v>0.04</v>
      </c>
      <c r="L927" s="3">
        <v>3</v>
      </c>
      <c r="M927" s="3">
        <f t="shared" si="28"/>
        <v>3.8882616836279284E-2</v>
      </c>
      <c r="N927" s="3">
        <f t="shared" si="29"/>
        <v>6528.96</v>
      </c>
      <c r="O927" s="8"/>
    </row>
    <row r="928" spans="2:15">
      <c r="B928">
        <v>9000923</v>
      </c>
      <c r="C928" s="2">
        <v>12959</v>
      </c>
      <c r="D928" s="5">
        <v>5.8099999999999999E-2</v>
      </c>
      <c r="E928" s="2" t="s">
        <v>23</v>
      </c>
      <c r="F928" s="2" t="s">
        <v>23</v>
      </c>
      <c r="G928" s="3">
        <v>644</v>
      </c>
      <c r="H928" s="3">
        <v>0.2</v>
      </c>
      <c r="I928" s="3" t="s">
        <v>6</v>
      </c>
      <c r="J928" s="3" t="b">
        <v>0</v>
      </c>
      <c r="K928" s="4" t="s">
        <v>24</v>
      </c>
      <c r="L928" s="3" t="s">
        <v>24</v>
      </c>
      <c r="M928" s="3" t="e">
        <f t="shared" si="28"/>
        <v>#VALUE!</v>
      </c>
      <c r="N928" s="3">
        <f t="shared" si="29"/>
        <v>0</v>
      </c>
      <c r="O928" s="8"/>
    </row>
    <row r="929" spans="2:15">
      <c r="B929">
        <v>9000924</v>
      </c>
      <c r="C929" s="2">
        <v>25873</v>
      </c>
      <c r="D929" s="5">
        <v>2.4899999999999999E-2</v>
      </c>
      <c r="E929" s="2" t="s">
        <v>23</v>
      </c>
      <c r="F929" s="2" t="s">
        <v>23</v>
      </c>
      <c r="G929" s="3">
        <v>731</v>
      </c>
      <c r="H929" s="3">
        <v>0.52800000000000014</v>
      </c>
      <c r="I929" s="3" t="s">
        <v>6</v>
      </c>
      <c r="J929" s="3" t="b">
        <v>0</v>
      </c>
      <c r="K929" s="4" t="s">
        <v>24</v>
      </c>
      <c r="L929" s="3" t="s">
        <v>24</v>
      </c>
      <c r="M929" s="3" t="e">
        <f t="shared" si="28"/>
        <v>#VALUE!</v>
      </c>
      <c r="N929" s="3">
        <f t="shared" si="29"/>
        <v>0</v>
      </c>
      <c r="O929" s="8"/>
    </row>
    <row r="930" spans="2:15">
      <c r="B930">
        <v>9000925</v>
      </c>
      <c r="C930" s="2">
        <v>128119</v>
      </c>
      <c r="D930" s="5">
        <v>5.5300000000000002E-2</v>
      </c>
      <c r="E930" s="2" t="s">
        <v>23</v>
      </c>
      <c r="F930" s="2" t="s">
        <v>23</v>
      </c>
      <c r="G930" s="3">
        <v>695</v>
      </c>
      <c r="H930" s="3">
        <v>0.69600000000000006</v>
      </c>
      <c r="I930" s="3" t="s">
        <v>6</v>
      </c>
      <c r="J930" s="3" t="b">
        <v>0</v>
      </c>
      <c r="K930" s="4" t="s">
        <v>24</v>
      </c>
      <c r="L930" s="3" t="s">
        <v>24</v>
      </c>
      <c r="M930" s="3" t="e">
        <f t="shared" si="28"/>
        <v>#VALUE!</v>
      </c>
      <c r="N930" s="3">
        <f t="shared" si="29"/>
        <v>0</v>
      </c>
      <c r="O930" s="8"/>
    </row>
    <row r="931" spans="2:15">
      <c r="B931">
        <v>9000926</v>
      </c>
      <c r="C931" s="2">
        <v>47943</v>
      </c>
      <c r="D931" s="5">
        <v>4.5600000000000002E-2</v>
      </c>
      <c r="E931" s="2" t="s">
        <v>23</v>
      </c>
      <c r="F931" s="2" t="s">
        <v>23</v>
      </c>
      <c r="G931" s="3">
        <v>649</v>
      </c>
      <c r="H931" s="3">
        <v>0.36</v>
      </c>
      <c r="I931" s="3" t="s">
        <v>6</v>
      </c>
      <c r="J931" s="3" t="b">
        <v>0</v>
      </c>
      <c r="K931" s="4" t="s">
        <v>24</v>
      </c>
      <c r="L931" s="3" t="s">
        <v>24</v>
      </c>
      <c r="M931" s="3" t="e">
        <f t="shared" si="28"/>
        <v>#VALUE!</v>
      </c>
      <c r="N931" s="3">
        <f t="shared" si="29"/>
        <v>0</v>
      </c>
      <c r="O931" s="8"/>
    </row>
    <row r="932" spans="2:15">
      <c r="B932">
        <v>9000927</v>
      </c>
      <c r="C932" s="2">
        <v>199144</v>
      </c>
      <c r="D932" s="5">
        <v>4.5100000000000001E-2</v>
      </c>
      <c r="E932" s="2" t="s">
        <v>23</v>
      </c>
      <c r="F932" s="2" t="s">
        <v>23</v>
      </c>
      <c r="G932" s="3">
        <v>783</v>
      </c>
      <c r="H932" s="3">
        <v>0.57600000000000007</v>
      </c>
      <c r="I932" s="3" t="s">
        <v>6</v>
      </c>
      <c r="J932" s="3" t="b">
        <v>0</v>
      </c>
      <c r="K932" s="4" t="s">
        <v>24</v>
      </c>
      <c r="L932" s="3" t="s">
        <v>24</v>
      </c>
      <c r="M932" s="3" t="e">
        <f t="shared" si="28"/>
        <v>#VALUE!</v>
      </c>
      <c r="N932" s="3">
        <f t="shared" si="29"/>
        <v>0</v>
      </c>
      <c r="O932" s="8"/>
    </row>
    <row r="933" spans="2:15">
      <c r="B933">
        <v>9000928</v>
      </c>
      <c r="C933" s="2">
        <v>173928</v>
      </c>
      <c r="D933" s="5">
        <v>4.6800000000000001E-2</v>
      </c>
      <c r="E933" s="2" t="s">
        <v>23</v>
      </c>
      <c r="F933" s="2" t="s">
        <v>23</v>
      </c>
      <c r="G933" s="3">
        <v>743</v>
      </c>
      <c r="H933" s="3">
        <v>0.31999999999999995</v>
      </c>
      <c r="I933" s="3" t="s">
        <v>6</v>
      </c>
      <c r="J933" s="3" t="b">
        <v>0</v>
      </c>
      <c r="K933" s="4" t="s">
        <v>24</v>
      </c>
      <c r="L933" s="3" t="s">
        <v>24</v>
      </c>
      <c r="M933" s="3" t="e">
        <f t="shared" si="28"/>
        <v>#VALUE!</v>
      </c>
      <c r="N933" s="3">
        <f t="shared" si="29"/>
        <v>0</v>
      </c>
      <c r="O933" s="8"/>
    </row>
    <row r="934" spans="2:15">
      <c r="B934">
        <v>9000929</v>
      </c>
      <c r="C934" s="2">
        <v>199646</v>
      </c>
      <c r="D934" s="5">
        <v>2.6100000000000002E-2</v>
      </c>
      <c r="E934" s="2" t="s">
        <v>23</v>
      </c>
      <c r="F934" s="2" t="s">
        <v>23</v>
      </c>
      <c r="G934" s="3">
        <v>679</v>
      </c>
      <c r="H934" s="3">
        <v>0.2</v>
      </c>
      <c r="I934" s="3" t="s">
        <v>6</v>
      </c>
      <c r="J934" s="3" t="b">
        <v>0</v>
      </c>
      <c r="K934" s="4" t="s">
        <v>24</v>
      </c>
      <c r="L934" s="3" t="s">
        <v>24</v>
      </c>
      <c r="M934" s="3" t="e">
        <f t="shared" si="28"/>
        <v>#VALUE!</v>
      </c>
      <c r="N934" s="3">
        <f t="shared" si="29"/>
        <v>0</v>
      </c>
      <c r="O934" s="8"/>
    </row>
    <row r="935" spans="2:15">
      <c r="B935">
        <v>9000930</v>
      </c>
      <c r="C935" s="2">
        <v>72043</v>
      </c>
      <c r="D935" s="5">
        <v>5.8500000000000003E-2</v>
      </c>
      <c r="E935" s="2" t="s">
        <v>23</v>
      </c>
      <c r="F935" s="2" t="s">
        <v>23</v>
      </c>
      <c r="G935" s="3">
        <v>749</v>
      </c>
      <c r="H935" s="3">
        <v>0.74400000000000011</v>
      </c>
      <c r="I935" s="3" t="s">
        <v>6</v>
      </c>
      <c r="J935" s="3" t="b">
        <v>0</v>
      </c>
      <c r="K935" s="4" t="s">
        <v>24</v>
      </c>
      <c r="L935" s="3" t="s">
        <v>24</v>
      </c>
      <c r="M935" s="3" t="e">
        <f t="shared" si="28"/>
        <v>#VALUE!</v>
      </c>
      <c r="N935" s="3">
        <f t="shared" si="29"/>
        <v>0</v>
      </c>
      <c r="O935" s="8"/>
    </row>
    <row r="936" spans="2:15">
      <c r="B936">
        <v>9000931</v>
      </c>
      <c r="C936" s="2">
        <v>104987</v>
      </c>
      <c r="D936" s="5">
        <v>2.98E-2</v>
      </c>
      <c r="E936" s="2" t="s">
        <v>23</v>
      </c>
      <c r="F936" s="2" t="s">
        <v>23</v>
      </c>
      <c r="G936" s="3">
        <v>724</v>
      </c>
      <c r="H936" s="3">
        <v>0.52</v>
      </c>
      <c r="I936" s="3" t="s">
        <v>6</v>
      </c>
      <c r="J936" s="3" t="b">
        <v>0</v>
      </c>
      <c r="K936" s="4" t="s">
        <v>24</v>
      </c>
      <c r="L936" s="3" t="s">
        <v>24</v>
      </c>
      <c r="M936" s="3" t="e">
        <f t="shared" si="28"/>
        <v>#VALUE!</v>
      </c>
      <c r="N936" s="3">
        <f t="shared" si="29"/>
        <v>0</v>
      </c>
      <c r="O936" s="8"/>
    </row>
    <row r="937" spans="2:15">
      <c r="B937">
        <v>9000932</v>
      </c>
      <c r="C937" s="2">
        <v>69050</v>
      </c>
      <c r="D937" s="5">
        <v>0.06</v>
      </c>
      <c r="E937" s="2" t="s">
        <v>23</v>
      </c>
      <c r="F937" s="2" t="s">
        <v>23</v>
      </c>
      <c r="G937" s="3">
        <v>751</v>
      </c>
      <c r="H937" s="3">
        <v>0.30400000000000005</v>
      </c>
      <c r="I937" s="3" t="s">
        <v>6</v>
      </c>
      <c r="J937" s="3" t="b">
        <v>0</v>
      </c>
      <c r="K937" s="4" t="s">
        <v>24</v>
      </c>
      <c r="L937" s="3" t="s">
        <v>24</v>
      </c>
      <c r="M937" s="3" t="e">
        <f t="shared" si="28"/>
        <v>#VALUE!</v>
      </c>
      <c r="N937" s="3">
        <f t="shared" si="29"/>
        <v>0</v>
      </c>
      <c r="O937" s="8"/>
    </row>
    <row r="938" spans="2:15">
      <c r="B938">
        <v>9000933</v>
      </c>
      <c r="C938" s="2">
        <v>12595</v>
      </c>
      <c r="D938" s="5">
        <v>6.13E-2</v>
      </c>
      <c r="E938" s="2" t="s">
        <v>23</v>
      </c>
      <c r="F938" s="2" t="s">
        <v>23</v>
      </c>
      <c r="G938" s="3">
        <v>641</v>
      </c>
      <c r="H938" s="3">
        <v>0.504</v>
      </c>
      <c r="I938" s="3" t="s">
        <v>6</v>
      </c>
      <c r="J938" s="3" t="b">
        <v>0</v>
      </c>
      <c r="K938" s="4" t="s">
        <v>24</v>
      </c>
      <c r="L938" s="3" t="s">
        <v>24</v>
      </c>
      <c r="M938" s="3" t="e">
        <f t="shared" si="28"/>
        <v>#VALUE!</v>
      </c>
      <c r="N938" s="3">
        <f t="shared" si="29"/>
        <v>0</v>
      </c>
      <c r="O938" s="8"/>
    </row>
    <row r="939" spans="2:15">
      <c r="B939">
        <v>9000934</v>
      </c>
      <c r="C939" s="2">
        <v>142608</v>
      </c>
      <c r="D939" s="5">
        <v>3.0800000000000001E-2</v>
      </c>
      <c r="E939" s="2" t="s">
        <v>23</v>
      </c>
      <c r="F939" s="2" t="s">
        <v>23</v>
      </c>
      <c r="G939" s="3">
        <v>795</v>
      </c>
      <c r="H939" s="3">
        <v>0.65600000000000003</v>
      </c>
      <c r="I939" s="3" t="s">
        <v>6</v>
      </c>
      <c r="J939" s="3" t="b">
        <v>0</v>
      </c>
      <c r="K939" s="4" t="s">
        <v>24</v>
      </c>
      <c r="L939" s="3" t="s">
        <v>24</v>
      </c>
      <c r="M939" s="3" t="e">
        <f t="shared" si="28"/>
        <v>#VALUE!</v>
      </c>
      <c r="N939" s="3">
        <f t="shared" si="29"/>
        <v>0</v>
      </c>
      <c r="O939" s="8"/>
    </row>
    <row r="940" spans="2:15">
      <c r="B940">
        <v>9000935</v>
      </c>
      <c r="C940" s="2">
        <v>46837</v>
      </c>
      <c r="D940" s="5">
        <v>5.5300000000000002E-2</v>
      </c>
      <c r="E940" s="2" t="s">
        <v>23</v>
      </c>
      <c r="F940" s="2" t="s">
        <v>23</v>
      </c>
      <c r="G940" s="3">
        <v>650</v>
      </c>
      <c r="H940" s="3">
        <v>0.2</v>
      </c>
      <c r="I940" s="3" t="s">
        <v>6</v>
      </c>
      <c r="J940" s="3" t="b">
        <v>0</v>
      </c>
      <c r="K940" s="4" t="s">
        <v>24</v>
      </c>
      <c r="L940" s="3" t="s">
        <v>24</v>
      </c>
      <c r="M940" s="3" t="e">
        <f t="shared" si="28"/>
        <v>#VALUE!</v>
      </c>
      <c r="N940" s="3">
        <f t="shared" si="29"/>
        <v>0</v>
      </c>
      <c r="O940" s="8"/>
    </row>
    <row r="941" spans="2:15">
      <c r="B941">
        <v>9000936</v>
      </c>
      <c r="C941" s="2">
        <v>140976</v>
      </c>
      <c r="D941" s="5">
        <v>5.6599999999999998E-2</v>
      </c>
      <c r="E941" s="2" t="s">
        <v>23</v>
      </c>
      <c r="F941" s="2" t="s">
        <v>23</v>
      </c>
      <c r="G941" s="3">
        <v>642</v>
      </c>
      <c r="H941" s="3">
        <v>0.34400000000000008</v>
      </c>
      <c r="I941" s="3" t="s">
        <v>6</v>
      </c>
      <c r="J941" s="3" t="b">
        <v>0</v>
      </c>
      <c r="K941" s="4" t="s">
        <v>24</v>
      </c>
      <c r="L941" s="3" t="s">
        <v>24</v>
      </c>
      <c r="M941" s="3" t="e">
        <f t="shared" si="28"/>
        <v>#VALUE!</v>
      </c>
      <c r="N941" s="3">
        <f t="shared" si="29"/>
        <v>0</v>
      </c>
      <c r="O941" s="8"/>
    </row>
    <row r="942" spans="2:15">
      <c r="B942">
        <v>9000937</v>
      </c>
      <c r="C942" s="2">
        <v>194927</v>
      </c>
      <c r="D942" s="5">
        <v>5.2400000000000002E-2</v>
      </c>
      <c r="E942" s="2" t="s">
        <v>23</v>
      </c>
      <c r="F942" s="2" t="s">
        <v>23</v>
      </c>
      <c r="G942" s="3">
        <v>639</v>
      </c>
      <c r="H942" s="3">
        <v>0.2</v>
      </c>
      <c r="I942" s="3" t="s">
        <v>6</v>
      </c>
      <c r="J942" s="3" t="b">
        <v>0</v>
      </c>
      <c r="K942" s="4" t="s">
        <v>24</v>
      </c>
      <c r="L942" s="3" t="s">
        <v>24</v>
      </c>
      <c r="M942" s="3" t="e">
        <f t="shared" si="28"/>
        <v>#VALUE!</v>
      </c>
      <c r="N942" s="3">
        <f t="shared" si="29"/>
        <v>0</v>
      </c>
      <c r="O942" s="8"/>
    </row>
    <row r="943" spans="2:15">
      <c r="B943">
        <v>9000938</v>
      </c>
      <c r="C943" s="2">
        <v>49389</v>
      </c>
      <c r="D943" s="5">
        <v>4.58E-2</v>
      </c>
      <c r="E943" s="2" t="s">
        <v>23</v>
      </c>
      <c r="F943" s="2" t="s">
        <v>23</v>
      </c>
      <c r="G943" s="3">
        <v>654</v>
      </c>
      <c r="H943" s="3">
        <v>0.49600000000000011</v>
      </c>
      <c r="I943" s="3" t="s">
        <v>6</v>
      </c>
      <c r="J943" s="3" t="b">
        <v>0</v>
      </c>
      <c r="K943" s="4" t="s">
        <v>24</v>
      </c>
      <c r="L943" s="3" t="s">
        <v>24</v>
      </c>
      <c r="M943" s="3" t="e">
        <f t="shared" si="28"/>
        <v>#VALUE!</v>
      </c>
      <c r="N943" s="3">
        <f t="shared" si="29"/>
        <v>0</v>
      </c>
      <c r="O943" s="8"/>
    </row>
    <row r="944" spans="2:15">
      <c r="B944">
        <v>9000939</v>
      </c>
      <c r="C944" s="2">
        <v>17555</v>
      </c>
      <c r="D944" s="5">
        <v>4.41E-2</v>
      </c>
      <c r="E944" s="2" t="s">
        <v>23</v>
      </c>
      <c r="F944" s="2" t="s">
        <v>23</v>
      </c>
      <c r="G944" s="3">
        <v>683</v>
      </c>
      <c r="H944" s="3">
        <v>0.24</v>
      </c>
      <c r="I944" s="3" t="s">
        <v>6</v>
      </c>
      <c r="J944" s="3" t="b">
        <v>0</v>
      </c>
      <c r="K944" s="4" t="s">
        <v>24</v>
      </c>
      <c r="L944" s="3" t="s">
        <v>24</v>
      </c>
      <c r="M944" s="3" t="e">
        <f t="shared" si="28"/>
        <v>#VALUE!</v>
      </c>
      <c r="N944" s="3">
        <f t="shared" si="29"/>
        <v>0</v>
      </c>
      <c r="O944" s="8"/>
    </row>
    <row r="945" spans="2:15">
      <c r="B945">
        <v>9000940</v>
      </c>
      <c r="C945" s="2">
        <v>49386</v>
      </c>
      <c r="D945" s="5">
        <v>4.6800000000000001E-2</v>
      </c>
      <c r="E945" s="2" t="s">
        <v>23</v>
      </c>
      <c r="F945" s="2" t="s">
        <v>23</v>
      </c>
      <c r="G945" s="3">
        <v>755</v>
      </c>
      <c r="H945" s="3">
        <v>0.22400000000000009</v>
      </c>
      <c r="I945" s="3" t="s">
        <v>6</v>
      </c>
      <c r="J945" s="3" t="b">
        <v>0</v>
      </c>
      <c r="K945" s="4" t="s">
        <v>24</v>
      </c>
      <c r="L945" s="3" t="s">
        <v>24</v>
      </c>
      <c r="M945" s="3" t="e">
        <f t="shared" si="28"/>
        <v>#VALUE!</v>
      </c>
      <c r="N945" s="3">
        <f t="shared" si="29"/>
        <v>0</v>
      </c>
      <c r="O945" s="8"/>
    </row>
    <row r="946" spans="2:15">
      <c r="B946">
        <v>9000941</v>
      </c>
      <c r="C946" s="2">
        <v>66854</v>
      </c>
      <c r="D946" s="5">
        <v>5.4600000000000003E-2</v>
      </c>
      <c r="E946" s="2" t="s">
        <v>23</v>
      </c>
      <c r="F946" s="2" t="s">
        <v>23</v>
      </c>
      <c r="G946" s="3">
        <v>626</v>
      </c>
      <c r="H946" s="3">
        <v>0.51200000000000001</v>
      </c>
      <c r="I946" s="3" t="s">
        <v>6</v>
      </c>
      <c r="J946" s="3" t="b">
        <v>0</v>
      </c>
      <c r="K946" s="4" t="s">
        <v>24</v>
      </c>
      <c r="L946" s="3" t="s">
        <v>24</v>
      </c>
      <c r="M946" s="3" t="e">
        <f t="shared" si="28"/>
        <v>#VALUE!</v>
      </c>
      <c r="N946" s="3">
        <f t="shared" si="29"/>
        <v>0</v>
      </c>
      <c r="O946" s="8"/>
    </row>
    <row r="947" spans="2:15">
      <c r="B947">
        <v>9000942</v>
      </c>
      <c r="C947" s="2">
        <v>182397</v>
      </c>
      <c r="D947" s="5">
        <v>2.3099999999999999E-2</v>
      </c>
      <c r="E947" s="2" t="s">
        <v>23</v>
      </c>
      <c r="F947" s="2" t="s">
        <v>23</v>
      </c>
      <c r="G947" s="3">
        <v>679</v>
      </c>
      <c r="H947" s="3">
        <v>0.4</v>
      </c>
      <c r="I947" s="3" t="s">
        <v>6</v>
      </c>
      <c r="J947" s="3" t="b">
        <v>0</v>
      </c>
      <c r="K947" s="4" t="s">
        <v>24</v>
      </c>
      <c r="L947" s="3" t="s">
        <v>24</v>
      </c>
      <c r="M947" s="3" t="e">
        <f t="shared" si="28"/>
        <v>#VALUE!</v>
      </c>
      <c r="N947" s="3">
        <f t="shared" si="29"/>
        <v>0</v>
      </c>
      <c r="O947" s="8"/>
    </row>
    <row r="948" spans="2:15">
      <c r="B948">
        <v>9000943</v>
      </c>
      <c r="C948" s="2">
        <v>116549</v>
      </c>
      <c r="D948" s="5">
        <v>6.08E-2</v>
      </c>
      <c r="E948" s="2" t="s">
        <v>23</v>
      </c>
      <c r="F948" s="2" t="s">
        <v>23</v>
      </c>
      <c r="G948" s="3">
        <v>608</v>
      </c>
      <c r="H948" s="3">
        <v>0.2</v>
      </c>
      <c r="I948" s="3" t="s">
        <v>6</v>
      </c>
      <c r="J948" s="3" t="b">
        <v>0</v>
      </c>
      <c r="K948" s="4" t="s">
        <v>24</v>
      </c>
      <c r="L948" s="3" t="s">
        <v>24</v>
      </c>
      <c r="M948" s="3" t="e">
        <f t="shared" si="28"/>
        <v>#VALUE!</v>
      </c>
      <c r="N948" s="3">
        <f t="shared" si="29"/>
        <v>0</v>
      </c>
      <c r="O948" s="8"/>
    </row>
    <row r="949" spans="2:15">
      <c r="B949">
        <v>9000944</v>
      </c>
      <c r="C949" s="2">
        <v>128954</v>
      </c>
      <c r="D949" s="5">
        <v>3.39E-2</v>
      </c>
      <c r="E949" s="2" t="s">
        <v>23</v>
      </c>
      <c r="F949" s="2" t="s">
        <v>23</v>
      </c>
      <c r="G949" s="3">
        <v>682</v>
      </c>
      <c r="H949" s="3">
        <v>0.2</v>
      </c>
      <c r="I949" s="3" t="s">
        <v>6</v>
      </c>
      <c r="J949" s="3" t="b">
        <v>0</v>
      </c>
      <c r="K949" s="4" t="s">
        <v>24</v>
      </c>
      <c r="L949" s="3" t="s">
        <v>24</v>
      </c>
      <c r="M949" s="3" t="e">
        <f t="shared" si="28"/>
        <v>#VALUE!</v>
      </c>
      <c r="N949" s="3">
        <f t="shared" si="29"/>
        <v>0</v>
      </c>
      <c r="O949" s="8"/>
    </row>
    <row r="950" spans="2:15">
      <c r="B950">
        <v>9000945</v>
      </c>
      <c r="C950" s="2">
        <v>113811</v>
      </c>
      <c r="D950" s="5">
        <v>5.3800000000000001E-2</v>
      </c>
      <c r="E950" s="2" t="s">
        <v>23</v>
      </c>
      <c r="F950" s="2" t="s">
        <v>23</v>
      </c>
      <c r="G950" s="3">
        <v>622</v>
      </c>
      <c r="H950" s="3">
        <v>0.77600000000000013</v>
      </c>
      <c r="I950" s="3" t="s">
        <v>6</v>
      </c>
      <c r="J950" s="3" t="b">
        <v>0</v>
      </c>
      <c r="K950" s="4" t="s">
        <v>24</v>
      </c>
      <c r="L950" s="3" t="s">
        <v>24</v>
      </c>
      <c r="M950" s="3" t="e">
        <f t="shared" si="28"/>
        <v>#VALUE!</v>
      </c>
      <c r="N950" s="3">
        <f t="shared" si="29"/>
        <v>0</v>
      </c>
      <c r="O950" s="8"/>
    </row>
    <row r="951" spans="2:15">
      <c r="B951">
        <v>9000946</v>
      </c>
      <c r="C951" s="2">
        <v>51212</v>
      </c>
      <c r="D951" s="5">
        <v>6.4100000000000004E-2</v>
      </c>
      <c r="E951" s="2" t="s">
        <v>23</v>
      </c>
      <c r="F951" s="2" t="s">
        <v>23</v>
      </c>
      <c r="G951" s="3">
        <v>744</v>
      </c>
      <c r="H951" s="3">
        <v>0.35199999999999998</v>
      </c>
      <c r="I951" s="3" t="s">
        <v>6</v>
      </c>
      <c r="J951" s="3" t="b">
        <v>0</v>
      </c>
      <c r="K951" s="4" t="s">
        <v>24</v>
      </c>
      <c r="L951" s="3" t="s">
        <v>24</v>
      </c>
      <c r="M951" s="3" t="e">
        <f t="shared" si="28"/>
        <v>#VALUE!</v>
      </c>
      <c r="N951" s="3">
        <f t="shared" si="29"/>
        <v>0</v>
      </c>
      <c r="O951" s="8"/>
    </row>
    <row r="952" spans="2:15">
      <c r="B952">
        <v>9000947</v>
      </c>
      <c r="C952" s="2">
        <v>30760</v>
      </c>
      <c r="D952" s="5">
        <v>6.8099999999999994E-2</v>
      </c>
      <c r="E952" s="2" t="s">
        <v>23</v>
      </c>
      <c r="F952" s="2" t="s">
        <v>23</v>
      </c>
      <c r="G952" s="3">
        <v>644</v>
      </c>
      <c r="H952" s="3">
        <v>0.68</v>
      </c>
      <c r="I952" s="3" t="s">
        <v>6</v>
      </c>
      <c r="J952" s="3" t="b">
        <v>0</v>
      </c>
      <c r="K952" s="4" t="s">
        <v>24</v>
      </c>
      <c r="L952" s="3" t="s">
        <v>24</v>
      </c>
      <c r="M952" s="3" t="e">
        <f t="shared" si="28"/>
        <v>#VALUE!</v>
      </c>
      <c r="N952" s="3">
        <f t="shared" si="29"/>
        <v>0</v>
      </c>
      <c r="O952" s="8"/>
    </row>
    <row r="953" spans="2:15">
      <c r="B953">
        <v>9000948</v>
      </c>
      <c r="C953" s="2">
        <v>125899</v>
      </c>
      <c r="D953" s="5">
        <v>5.1900000000000002E-2</v>
      </c>
      <c r="E953" s="2" t="s">
        <v>23</v>
      </c>
      <c r="F953" s="2" t="s">
        <v>23</v>
      </c>
      <c r="G953" s="3">
        <v>642</v>
      </c>
      <c r="H953" s="3">
        <v>0.33600000000000008</v>
      </c>
      <c r="I953" s="3" t="s">
        <v>6</v>
      </c>
      <c r="J953" s="3" t="b">
        <v>0</v>
      </c>
      <c r="K953" s="4" t="s">
        <v>24</v>
      </c>
      <c r="L953" s="3" t="s">
        <v>24</v>
      </c>
      <c r="M953" s="3" t="e">
        <f t="shared" si="28"/>
        <v>#VALUE!</v>
      </c>
      <c r="N953" s="3">
        <f t="shared" si="29"/>
        <v>0</v>
      </c>
      <c r="O953" s="8"/>
    </row>
    <row r="954" spans="2:15">
      <c r="B954">
        <v>9000949</v>
      </c>
      <c r="C954" s="2">
        <v>42278</v>
      </c>
      <c r="D954" s="5">
        <v>4.2900000000000001E-2</v>
      </c>
      <c r="E954" s="2" t="s">
        <v>23</v>
      </c>
      <c r="F954" s="2" t="s">
        <v>23</v>
      </c>
      <c r="G954" s="3">
        <v>672</v>
      </c>
      <c r="H954" s="3">
        <v>0.48</v>
      </c>
      <c r="I954" s="3" t="s">
        <v>6</v>
      </c>
      <c r="J954" s="3" t="b">
        <v>0</v>
      </c>
      <c r="K954" s="4" t="s">
        <v>24</v>
      </c>
      <c r="L954" s="3" t="s">
        <v>24</v>
      </c>
      <c r="M954" s="3" t="e">
        <f t="shared" si="28"/>
        <v>#VALUE!</v>
      </c>
      <c r="N954" s="3">
        <f t="shared" si="29"/>
        <v>0</v>
      </c>
      <c r="O954" s="8"/>
    </row>
    <row r="955" spans="2:15">
      <c r="B955">
        <v>9000950</v>
      </c>
      <c r="C955" s="2">
        <v>187686</v>
      </c>
      <c r="D955" s="5">
        <v>5.74E-2</v>
      </c>
      <c r="E955" s="2" t="s">
        <v>23</v>
      </c>
      <c r="F955" s="2" t="s">
        <v>23</v>
      </c>
      <c r="G955" s="3">
        <v>667</v>
      </c>
      <c r="H955" s="3">
        <v>0.2</v>
      </c>
      <c r="I955" s="3" t="s">
        <v>6</v>
      </c>
      <c r="J955" s="3" t="b">
        <v>0</v>
      </c>
      <c r="K955" s="4" t="s">
        <v>24</v>
      </c>
      <c r="L955" s="3" t="s">
        <v>24</v>
      </c>
      <c r="M955" s="3" t="e">
        <f t="shared" si="28"/>
        <v>#VALUE!</v>
      </c>
      <c r="N955" s="3">
        <f t="shared" si="29"/>
        <v>0</v>
      </c>
      <c r="O955" s="8"/>
    </row>
    <row r="956" spans="2:15">
      <c r="B956">
        <v>9000951</v>
      </c>
      <c r="C956" s="2">
        <v>24677</v>
      </c>
      <c r="D956" s="5">
        <v>3.3599999999999998E-2</v>
      </c>
      <c r="E956" s="2" t="s">
        <v>23</v>
      </c>
      <c r="F956" s="2" t="s">
        <v>23</v>
      </c>
      <c r="G956" s="3">
        <v>783</v>
      </c>
      <c r="H956" s="3">
        <v>0.2</v>
      </c>
      <c r="I956" s="3" t="s">
        <v>6</v>
      </c>
      <c r="J956" s="3" t="b">
        <v>0</v>
      </c>
      <c r="K956" s="4" t="s">
        <v>24</v>
      </c>
      <c r="L956" s="3" t="s">
        <v>24</v>
      </c>
      <c r="M956" s="3" t="e">
        <f t="shared" si="28"/>
        <v>#VALUE!</v>
      </c>
      <c r="N956" s="3">
        <f t="shared" si="29"/>
        <v>0</v>
      </c>
      <c r="O956" s="8"/>
    </row>
    <row r="957" spans="2:15">
      <c r="B957">
        <v>9000952</v>
      </c>
      <c r="C957" s="2">
        <v>136962</v>
      </c>
      <c r="D957" s="5">
        <v>6.9099999999999995E-2</v>
      </c>
      <c r="E957" s="2" t="s">
        <v>23</v>
      </c>
      <c r="F957" s="2" t="s">
        <v>25</v>
      </c>
      <c r="G957" s="3">
        <v>654</v>
      </c>
      <c r="H957" s="3">
        <v>0.29999999999999993</v>
      </c>
      <c r="I957" s="3" t="s">
        <v>6</v>
      </c>
      <c r="J957" s="3" t="b">
        <v>0</v>
      </c>
      <c r="K957" s="4" t="s">
        <v>24</v>
      </c>
      <c r="L957" s="3" t="s">
        <v>24</v>
      </c>
      <c r="M957" s="3" t="e">
        <f t="shared" si="28"/>
        <v>#VALUE!</v>
      </c>
      <c r="N957" s="3">
        <f t="shared" si="29"/>
        <v>0</v>
      </c>
      <c r="O957" s="8"/>
    </row>
    <row r="958" spans="2:15">
      <c r="B958">
        <v>9000953</v>
      </c>
      <c r="C958" s="2">
        <v>48222</v>
      </c>
      <c r="D958" s="5">
        <v>6.4600000000000005E-2</v>
      </c>
      <c r="E958" s="2" t="s">
        <v>23</v>
      </c>
      <c r="F958" s="2" t="s">
        <v>23</v>
      </c>
      <c r="G958" s="3">
        <v>690</v>
      </c>
      <c r="H958" s="3">
        <v>0.2</v>
      </c>
      <c r="I958" s="3" t="s">
        <v>6</v>
      </c>
      <c r="J958" s="3" t="b">
        <v>0</v>
      </c>
      <c r="K958" s="4" t="s">
        <v>24</v>
      </c>
      <c r="L958" s="3" t="s">
        <v>24</v>
      </c>
      <c r="M958" s="3" t="e">
        <f t="shared" si="28"/>
        <v>#VALUE!</v>
      </c>
      <c r="N958" s="3">
        <f t="shared" si="29"/>
        <v>0</v>
      </c>
      <c r="O958" s="8"/>
    </row>
    <row r="959" spans="2:15">
      <c r="B959">
        <v>9000954</v>
      </c>
      <c r="C959" s="2">
        <v>66820</v>
      </c>
      <c r="D959" s="5">
        <v>6.2899999999999998E-2</v>
      </c>
      <c r="E959" s="2" t="s">
        <v>23</v>
      </c>
      <c r="F959" s="2" t="s">
        <v>23</v>
      </c>
      <c r="G959" s="3">
        <v>602</v>
      </c>
      <c r="H959" s="3">
        <v>0.60799999999999998</v>
      </c>
      <c r="I959" s="3" t="s">
        <v>6</v>
      </c>
      <c r="J959" s="3" t="b">
        <v>0</v>
      </c>
      <c r="K959" s="4" t="s">
        <v>24</v>
      </c>
      <c r="L959" s="3" t="s">
        <v>24</v>
      </c>
      <c r="M959" s="3" t="e">
        <f t="shared" si="28"/>
        <v>#VALUE!</v>
      </c>
      <c r="N959" s="3">
        <f t="shared" si="29"/>
        <v>0</v>
      </c>
      <c r="O959" s="8"/>
    </row>
    <row r="960" spans="2:15">
      <c r="B960">
        <v>9000955</v>
      </c>
      <c r="C960" s="2">
        <v>149331</v>
      </c>
      <c r="D960" s="5">
        <v>5.3699999999999998E-2</v>
      </c>
      <c r="E960" s="2" t="s">
        <v>23</v>
      </c>
      <c r="F960" s="2" t="s">
        <v>23</v>
      </c>
      <c r="G960" s="3">
        <v>704</v>
      </c>
      <c r="H960" s="3">
        <v>0.67200000000000004</v>
      </c>
      <c r="I960" s="3" t="s">
        <v>6</v>
      </c>
      <c r="J960" s="3" t="b">
        <v>0</v>
      </c>
      <c r="K960" s="4" t="s">
        <v>24</v>
      </c>
      <c r="L960" s="3" t="s">
        <v>24</v>
      </c>
      <c r="M960" s="3" t="e">
        <f t="shared" si="28"/>
        <v>#VALUE!</v>
      </c>
      <c r="N960" s="3">
        <f t="shared" si="29"/>
        <v>0</v>
      </c>
      <c r="O960" s="8"/>
    </row>
    <row r="961" spans="2:15">
      <c r="B961">
        <v>9000956</v>
      </c>
      <c r="C961" s="2">
        <v>50505</v>
      </c>
      <c r="D961" s="5">
        <v>2.9899999999999999E-2</v>
      </c>
      <c r="E961" s="2" t="s">
        <v>23</v>
      </c>
      <c r="F961" s="2" t="s">
        <v>23</v>
      </c>
      <c r="G961" s="3">
        <v>743</v>
      </c>
      <c r="H961" s="3">
        <v>0.66400000000000003</v>
      </c>
      <c r="I961" s="3" t="s">
        <v>6</v>
      </c>
      <c r="J961" s="3" t="b">
        <v>0</v>
      </c>
      <c r="K961" s="4" t="s">
        <v>24</v>
      </c>
      <c r="L961" s="3" t="s">
        <v>24</v>
      </c>
      <c r="M961" s="3" t="e">
        <f t="shared" si="28"/>
        <v>#VALUE!</v>
      </c>
      <c r="N961" s="3">
        <f t="shared" si="29"/>
        <v>0</v>
      </c>
      <c r="O961" s="8"/>
    </row>
    <row r="962" spans="2:15">
      <c r="B962">
        <v>9000957</v>
      </c>
      <c r="C962" s="2">
        <v>95736</v>
      </c>
      <c r="D962" s="5">
        <v>2.9000000000000001E-2</v>
      </c>
      <c r="E962" s="2" t="s">
        <v>23</v>
      </c>
      <c r="F962" s="2" t="s">
        <v>23</v>
      </c>
      <c r="G962" s="3">
        <v>657</v>
      </c>
      <c r="H962" s="3">
        <v>0.2</v>
      </c>
      <c r="I962" s="3" t="s">
        <v>6</v>
      </c>
      <c r="J962" s="3" t="b">
        <v>0</v>
      </c>
      <c r="K962" s="4" t="s">
        <v>24</v>
      </c>
      <c r="L962" s="3" t="s">
        <v>24</v>
      </c>
      <c r="M962" s="3" t="e">
        <f t="shared" si="28"/>
        <v>#VALUE!</v>
      </c>
      <c r="N962" s="3">
        <f t="shared" si="29"/>
        <v>0</v>
      </c>
      <c r="O962" s="8"/>
    </row>
    <row r="963" spans="2:15">
      <c r="B963">
        <v>9000958</v>
      </c>
      <c r="C963" s="2">
        <v>172894</v>
      </c>
      <c r="D963" s="5">
        <v>3.0099999999999998E-2</v>
      </c>
      <c r="E963" s="2" t="s">
        <v>23</v>
      </c>
      <c r="F963" s="2" t="s">
        <v>23</v>
      </c>
      <c r="G963" s="3">
        <v>782</v>
      </c>
      <c r="H963" s="3">
        <v>0.22400000000000009</v>
      </c>
      <c r="I963" s="3" t="s">
        <v>6</v>
      </c>
      <c r="J963" s="3" t="b">
        <v>0</v>
      </c>
      <c r="K963" s="4" t="s">
        <v>24</v>
      </c>
      <c r="L963" s="3" t="s">
        <v>24</v>
      </c>
      <c r="M963" s="3" t="e">
        <f t="shared" si="28"/>
        <v>#VALUE!</v>
      </c>
      <c r="N963" s="3">
        <f t="shared" si="29"/>
        <v>0</v>
      </c>
      <c r="O963" s="8"/>
    </row>
    <row r="964" spans="2:15">
      <c r="B964">
        <v>9000959</v>
      </c>
      <c r="C964" s="2">
        <v>103571</v>
      </c>
      <c r="D964" s="5">
        <v>4.2599999999999999E-2</v>
      </c>
      <c r="E964" s="2" t="s">
        <v>23</v>
      </c>
      <c r="F964" s="2" t="s">
        <v>23</v>
      </c>
      <c r="G964" s="3">
        <v>613</v>
      </c>
      <c r="H964" s="3">
        <v>0.2</v>
      </c>
      <c r="I964" s="3" t="s">
        <v>6</v>
      </c>
      <c r="J964" s="3" t="b">
        <v>0</v>
      </c>
      <c r="K964" s="4" t="s">
        <v>24</v>
      </c>
      <c r="L964" s="3" t="s">
        <v>24</v>
      </c>
      <c r="M964" s="3" t="e">
        <f t="shared" si="28"/>
        <v>#VALUE!</v>
      </c>
      <c r="N964" s="3">
        <f t="shared" si="29"/>
        <v>0</v>
      </c>
      <c r="O964" s="8"/>
    </row>
    <row r="965" spans="2:15">
      <c r="B965">
        <v>9000960</v>
      </c>
      <c r="C965" s="2">
        <v>65372</v>
      </c>
      <c r="D965" s="5">
        <v>5.0599999999999999E-2</v>
      </c>
      <c r="E965" s="2" t="s">
        <v>23</v>
      </c>
      <c r="F965" s="2" t="s">
        <v>23</v>
      </c>
      <c r="G965" s="3">
        <v>776</v>
      </c>
      <c r="H965" s="3">
        <v>0.64</v>
      </c>
      <c r="I965" s="3" t="s">
        <v>6</v>
      </c>
      <c r="J965" s="3" t="b">
        <v>0</v>
      </c>
      <c r="K965" s="4" t="s">
        <v>24</v>
      </c>
      <c r="L965" s="3" t="s">
        <v>24</v>
      </c>
      <c r="M965" s="3" t="e">
        <f t="shared" si="28"/>
        <v>#VALUE!</v>
      </c>
      <c r="N965" s="3">
        <f t="shared" si="29"/>
        <v>0</v>
      </c>
      <c r="O965" s="8"/>
    </row>
    <row r="966" spans="2:15">
      <c r="B966">
        <v>9000961</v>
      </c>
      <c r="C966" s="2">
        <v>145882</v>
      </c>
      <c r="D966" s="5">
        <v>4.9399999999999999E-2</v>
      </c>
      <c r="E966" s="2" t="s">
        <v>23</v>
      </c>
      <c r="F966" s="2" t="s">
        <v>23</v>
      </c>
      <c r="G966" s="3">
        <v>672</v>
      </c>
      <c r="H966" s="3">
        <v>0.43999999999999995</v>
      </c>
      <c r="I966" s="3" t="s">
        <v>6</v>
      </c>
      <c r="J966" s="3" t="b">
        <v>0</v>
      </c>
      <c r="K966" s="4" t="s">
        <v>24</v>
      </c>
      <c r="L966" s="3" t="s">
        <v>24</v>
      </c>
      <c r="M966" s="3" t="e">
        <f t="shared" ref="M966:M1005" si="30">IF(ISBLANK(J966), "", K966 / (1 + 0.12)^(L966/12))</f>
        <v>#VALUE!</v>
      </c>
      <c r="N966" s="3">
        <f t="shared" ref="N966:N1005" si="31">IF(F966="defaulted", C966 * (1 - K966), 0)</f>
        <v>0</v>
      </c>
      <c r="O966" s="8"/>
    </row>
    <row r="967" spans="2:15">
      <c r="B967">
        <v>9000962</v>
      </c>
      <c r="C967" s="2">
        <v>112726</v>
      </c>
      <c r="D967" s="5">
        <v>6.6100000000000006E-2</v>
      </c>
      <c r="E967" s="2" t="s">
        <v>23</v>
      </c>
      <c r="F967" s="2" t="s">
        <v>23</v>
      </c>
      <c r="G967" s="3">
        <v>648</v>
      </c>
      <c r="H967" s="3">
        <v>0.55999999999999994</v>
      </c>
      <c r="I967" s="3" t="s">
        <v>6</v>
      </c>
      <c r="J967" s="3" t="b">
        <v>0</v>
      </c>
      <c r="K967" s="4" t="s">
        <v>24</v>
      </c>
      <c r="L967" s="3" t="s">
        <v>24</v>
      </c>
      <c r="M967" s="3" t="e">
        <f t="shared" si="30"/>
        <v>#VALUE!</v>
      </c>
      <c r="N967" s="3">
        <f t="shared" si="31"/>
        <v>0</v>
      </c>
      <c r="O967" s="8"/>
    </row>
    <row r="968" spans="2:15">
      <c r="B968">
        <v>9000963</v>
      </c>
      <c r="C968" s="2">
        <v>31930</v>
      </c>
      <c r="D968" s="5">
        <v>6.0499999999999998E-2</v>
      </c>
      <c r="E968" s="2" t="s">
        <v>23</v>
      </c>
      <c r="F968" s="2" t="s">
        <v>23</v>
      </c>
      <c r="G968" s="3">
        <v>654</v>
      </c>
      <c r="H968" s="3">
        <v>0.2</v>
      </c>
      <c r="I968" s="3" t="s">
        <v>6</v>
      </c>
      <c r="J968" s="3" t="b">
        <v>0</v>
      </c>
      <c r="K968" s="4" t="s">
        <v>24</v>
      </c>
      <c r="L968" s="3" t="s">
        <v>24</v>
      </c>
      <c r="M968" s="3" t="e">
        <f t="shared" si="30"/>
        <v>#VALUE!</v>
      </c>
      <c r="N968" s="3">
        <f t="shared" si="31"/>
        <v>0</v>
      </c>
      <c r="O968" s="8"/>
    </row>
    <row r="969" spans="2:15">
      <c r="B969">
        <v>9000964</v>
      </c>
      <c r="C969" s="2">
        <v>123870</v>
      </c>
      <c r="D969" s="5">
        <v>4.2999999999999997E-2</v>
      </c>
      <c r="E969" s="2" t="s">
        <v>23</v>
      </c>
      <c r="F969" s="2" t="s">
        <v>23</v>
      </c>
      <c r="G969" s="3">
        <v>765</v>
      </c>
      <c r="H969" s="3">
        <v>0.4880000000000001</v>
      </c>
      <c r="I969" s="3" t="s">
        <v>6</v>
      </c>
      <c r="J969" s="3" t="b">
        <v>0</v>
      </c>
      <c r="K969" s="4" t="s">
        <v>24</v>
      </c>
      <c r="L969" s="3" t="s">
        <v>24</v>
      </c>
      <c r="M969" s="3" t="e">
        <f t="shared" si="30"/>
        <v>#VALUE!</v>
      </c>
      <c r="N969" s="3">
        <f t="shared" si="31"/>
        <v>0</v>
      </c>
      <c r="O969" s="8"/>
    </row>
    <row r="970" spans="2:15">
      <c r="B970">
        <v>9000965</v>
      </c>
      <c r="C970" s="2">
        <v>27174</v>
      </c>
      <c r="D970" s="5">
        <v>3.1099999999999999E-2</v>
      </c>
      <c r="E970" s="2" t="s">
        <v>23</v>
      </c>
      <c r="F970" s="2" t="s">
        <v>23</v>
      </c>
      <c r="G970" s="3">
        <v>639</v>
      </c>
      <c r="H970" s="3">
        <v>0.43999999999999995</v>
      </c>
      <c r="I970" s="3" t="s">
        <v>6</v>
      </c>
      <c r="J970" s="3" t="b">
        <v>0</v>
      </c>
      <c r="K970" s="4" t="s">
        <v>24</v>
      </c>
      <c r="L970" s="3" t="s">
        <v>24</v>
      </c>
      <c r="M970" s="3" t="e">
        <f t="shared" si="30"/>
        <v>#VALUE!</v>
      </c>
      <c r="N970" s="3">
        <f t="shared" si="31"/>
        <v>0</v>
      </c>
      <c r="O970" s="8"/>
    </row>
    <row r="971" spans="2:15">
      <c r="B971">
        <v>9000966</v>
      </c>
      <c r="C971" s="2">
        <v>29001</v>
      </c>
      <c r="D971" s="5">
        <v>4.0099999999999997E-2</v>
      </c>
      <c r="E971" s="2" t="s">
        <v>23</v>
      </c>
      <c r="F971" s="2" t="s">
        <v>25</v>
      </c>
      <c r="G971" s="3">
        <v>766</v>
      </c>
      <c r="H971" s="3">
        <v>1.0299999999999998</v>
      </c>
      <c r="I971" s="3" t="s">
        <v>6</v>
      </c>
      <c r="J971" s="3" t="b">
        <v>0</v>
      </c>
      <c r="K971" s="4" t="s">
        <v>24</v>
      </c>
      <c r="L971" s="3" t="s">
        <v>24</v>
      </c>
      <c r="M971" s="3" t="e">
        <f t="shared" si="30"/>
        <v>#VALUE!</v>
      </c>
      <c r="N971" s="3">
        <f t="shared" si="31"/>
        <v>0</v>
      </c>
      <c r="O971" s="8"/>
    </row>
    <row r="972" spans="2:15">
      <c r="B972">
        <v>9000967</v>
      </c>
      <c r="C972" s="2">
        <v>124842</v>
      </c>
      <c r="D972" s="5">
        <v>6.0900000000000003E-2</v>
      </c>
      <c r="E972" s="2" t="s">
        <v>23</v>
      </c>
      <c r="F972" s="2" t="s">
        <v>23</v>
      </c>
      <c r="G972" s="3">
        <v>655</v>
      </c>
      <c r="H972" s="3">
        <v>0.2</v>
      </c>
      <c r="I972" s="3" t="s">
        <v>6</v>
      </c>
      <c r="J972" s="3" t="b">
        <v>0</v>
      </c>
      <c r="K972" s="4" t="s">
        <v>24</v>
      </c>
      <c r="L972" s="3" t="s">
        <v>24</v>
      </c>
      <c r="M972" s="3" t="e">
        <f t="shared" si="30"/>
        <v>#VALUE!</v>
      </c>
      <c r="N972" s="3">
        <f t="shared" si="31"/>
        <v>0</v>
      </c>
      <c r="O972" s="8"/>
    </row>
    <row r="973" spans="2:15">
      <c r="B973">
        <v>9000968</v>
      </c>
      <c r="C973" s="2">
        <v>139264</v>
      </c>
      <c r="D973" s="5">
        <v>5.3600000000000002E-2</v>
      </c>
      <c r="E973" s="2" t="s">
        <v>23</v>
      </c>
      <c r="F973" s="2" t="s">
        <v>23</v>
      </c>
      <c r="G973" s="3">
        <v>661</v>
      </c>
      <c r="H973" s="3">
        <v>0.65600000000000003</v>
      </c>
      <c r="I973" s="3" t="s">
        <v>6</v>
      </c>
      <c r="J973" s="3" t="b">
        <v>0</v>
      </c>
      <c r="K973" s="4" t="s">
        <v>24</v>
      </c>
      <c r="L973" s="3" t="s">
        <v>24</v>
      </c>
      <c r="M973" s="3" t="e">
        <f t="shared" si="30"/>
        <v>#VALUE!</v>
      </c>
      <c r="N973" s="3">
        <f t="shared" si="31"/>
        <v>0</v>
      </c>
      <c r="O973" s="8"/>
    </row>
    <row r="974" spans="2:15">
      <c r="B974">
        <v>9000969</v>
      </c>
      <c r="C974" s="2">
        <v>99627</v>
      </c>
      <c r="D974" s="5">
        <v>4.6300000000000001E-2</v>
      </c>
      <c r="E974" s="2" t="s">
        <v>23</v>
      </c>
      <c r="F974" s="2" t="s">
        <v>23</v>
      </c>
      <c r="G974" s="3">
        <v>717</v>
      </c>
      <c r="H974" s="3">
        <v>0.22400000000000009</v>
      </c>
      <c r="I974" s="3" t="s">
        <v>6</v>
      </c>
      <c r="J974" s="3" t="b">
        <v>0</v>
      </c>
      <c r="K974" s="4" t="s">
        <v>24</v>
      </c>
      <c r="L974" s="3" t="s">
        <v>24</v>
      </c>
      <c r="M974" s="3" t="e">
        <f t="shared" si="30"/>
        <v>#VALUE!</v>
      </c>
      <c r="N974" s="3">
        <f t="shared" si="31"/>
        <v>0</v>
      </c>
      <c r="O974" s="8"/>
    </row>
    <row r="975" spans="2:15">
      <c r="B975">
        <v>9000970</v>
      </c>
      <c r="C975" s="2">
        <v>98145</v>
      </c>
      <c r="D975" s="5">
        <v>3.1199999999999999E-2</v>
      </c>
      <c r="E975" s="2" t="s">
        <v>23</v>
      </c>
      <c r="F975" s="2" t="s">
        <v>23</v>
      </c>
      <c r="G975" s="3">
        <v>667</v>
      </c>
      <c r="H975" s="3">
        <v>0.56800000000000006</v>
      </c>
      <c r="I975" s="3" t="s">
        <v>6</v>
      </c>
      <c r="J975" s="3" t="b">
        <v>0</v>
      </c>
      <c r="K975" s="4" t="s">
        <v>24</v>
      </c>
      <c r="L975" s="3" t="s">
        <v>24</v>
      </c>
      <c r="M975" s="3" t="e">
        <f t="shared" si="30"/>
        <v>#VALUE!</v>
      </c>
      <c r="N975" s="3">
        <f t="shared" si="31"/>
        <v>0</v>
      </c>
      <c r="O975" s="8"/>
    </row>
    <row r="976" spans="2:15">
      <c r="B976">
        <v>9000971</v>
      </c>
      <c r="C976" s="2">
        <v>130598</v>
      </c>
      <c r="D976" s="5">
        <v>3.2800000000000003E-2</v>
      </c>
      <c r="E976" s="2" t="s">
        <v>23</v>
      </c>
      <c r="F976" s="2" t="s">
        <v>23</v>
      </c>
      <c r="G976" s="3">
        <v>723</v>
      </c>
      <c r="H976" s="3">
        <v>0.67200000000000004</v>
      </c>
      <c r="I976" s="3" t="s">
        <v>6</v>
      </c>
      <c r="J976" s="3" t="b">
        <v>0</v>
      </c>
      <c r="K976" s="4" t="s">
        <v>24</v>
      </c>
      <c r="L976" s="3" t="s">
        <v>24</v>
      </c>
      <c r="M976" s="3" t="e">
        <f t="shared" si="30"/>
        <v>#VALUE!</v>
      </c>
      <c r="N976" s="3">
        <f t="shared" si="31"/>
        <v>0</v>
      </c>
      <c r="O976" s="8"/>
    </row>
    <row r="977" spans="2:15">
      <c r="B977">
        <v>9000972</v>
      </c>
      <c r="C977" s="2">
        <v>6616</v>
      </c>
      <c r="D977" s="5">
        <v>4.19E-2</v>
      </c>
      <c r="E977" s="2" t="s">
        <v>23</v>
      </c>
      <c r="F977" s="2" t="s">
        <v>23</v>
      </c>
      <c r="G977" s="3">
        <v>643</v>
      </c>
      <c r="H977" s="3">
        <v>0.33600000000000008</v>
      </c>
      <c r="I977" s="3" t="s">
        <v>6</v>
      </c>
      <c r="J977" s="3" t="b">
        <v>0</v>
      </c>
      <c r="K977" s="4" t="s">
        <v>24</v>
      </c>
      <c r="L977" s="3" t="s">
        <v>24</v>
      </c>
      <c r="M977" s="3" t="e">
        <f t="shared" si="30"/>
        <v>#VALUE!</v>
      </c>
      <c r="N977" s="3">
        <f t="shared" si="31"/>
        <v>0</v>
      </c>
      <c r="O977" s="8"/>
    </row>
    <row r="978" spans="2:15">
      <c r="B978">
        <v>9000973</v>
      </c>
      <c r="C978" s="2">
        <v>62447</v>
      </c>
      <c r="D978" s="5">
        <v>6.2399999999999997E-2</v>
      </c>
      <c r="E978" s="2" t="s">
        <v>23</v>
      </c>
      <c r="F978" s="2" t="s">
        <v>23</v>
      </c>
      <c r="G978" s="3">
        <v>778</v>
      </c>
      <c r="H978" s="3">
        <v>0.48</v>
      </c>
      <c r="I978" s="3" t="s">
        <v>6</v>
      </c>
      <c r="J978" s="3" t="b">
        <v>0</v>
      </c>
      <c r="K978" s="4" t="s">
        <v>24</v>
      </c>
      <c r="L978" s="3" t="s">
        <v>24</v>
      </c>
      <c r="M978" s="3" t="e">
        <f t="shared" si="30"/>
        <v>#VALUE!</v>
      </c>
      <c r="N978" s="3">
        <f t="shared" si="31"/>
        <v>0</v>
      </c>
      <c r="O978" s="8"/>
    </row>
    <row r="979" spans="2:15">
      <c r="B979">
        <v>9000974</v>
      </c>
      <c r="C979" s="2">
        <v>97753</v>
      </c>
      <c r="D979" s="5">
        <v>6.9199999999999998E-2</v>
      </c>
      <c r="E979" s="2" t="s">
        <v>23</v>
      </c>
      <c r="F979" s="2" t="s">
        <v>23</v>
      </c>
      <c r="G979" s="3">
        <v>715</v>
      </c>
      <c r="H979" s="3">
        <v>0.20800000000000007</v>
      </c>
      <c r="I979" s="3" t="s">
        <v>6</v>
      </c>
      <c r="J979" s="3" t="b">
        <v>0</v>
      </c>
      <c r="K979" s="4" t="s">
        <v>24</v>
      </c>
      <c r="L979" s="3" t="s">
        <v>24</v>
      </c>
      <c r="M979" s="3" t="e">
        <f t="shared" si="30"/>
        <v>#VALUE!</v>
      </c>
      <c r="N979" s="3">
        <f t="shared" si="31"/>
        <v>0</v>
      </c>
      <c r="O979" s="8"/>
    </row>
    <row r="980" spans="2:15">
      <c r="B980">
        <v>9000975</v>
      </c>
      <c r="C980" s="2">
        <v>86557</v>
      </c>
      <c r="D980" s="5">
        <v>2.3300000000000001E-2</v>
      </c>
      <c r="E980" s="2" t="s">
        <v>23</v>
      </c>
      <c r="F980" s="2" t="s">
        <v>23</v>
      </c>
      <c r="G980" s="3">
        <v>678</v>
      </c>
      <c r="H980" s="3">
        <v>0.56800000000000006</v>
      </c>
      <c r="I980" s="3" t="s">
        <v>6</v>
      </c>
      <c r="J980" s="3" t="b">
        <v>0</v>
      </c>
      <c r="K980" s="4" t="s">
        <v>24</v>
      </c>
      <c r="L980" s="3" t="s">
        <v>24</v>
      </c>
      <c r="M980" s="3" t="e">
        <f t="shared" si="30"/>
        <v>#VALUE!</v>
      </c>
      <c r="N980" s="3">
        <f t="shared" si="31"/>
        <v>0</v>
      </c>
      <c r="O980" s="8"/>
    </row>
    <row r="981" spans="2:15">
      <c r="B981">
        <v>9000976</v>
      </c>
      <c r="C981" s="2">
        <v>115000</v>
      </c>
      <c r="D981" s="5">
        <v>2.35E-2</v>
      </c>
      <c r="E981" s="2" t="s">
        <v>23</v>
      </c>
      <c r="F981" s="2" t="s">
        <v>23</v>
      </c>
      <c r="G981" s="3">
        <v>739</v>
      </c>
      <c r="H981" s="3">
        <v>0.22400000000000009</v>
      </c>
      <c r="I981" s="3" t="s">
        <v>6</v>
      </c>
      <c r="J981" s="3" t="b">
        <v>0</v>
      </c>
      <c r="K981" s="4" t="s">
        <v>24</v>
      </c>
      <c r="L981" s="3" t="s">
        <v>24</v>
      </c>
      <c r="M981" s="3" t="e">
        <f t="shared" si="30"/>
        <v>#VALUE!</v>
      </c>
      <c r="N981" s="3">
        <f t="shared" si="31"/>
        <v>0</v>
      </c>
      <c r="O981" s="8"/>
    </row>
    <row r="982" spans="2:15">
      <c r="B982">
        <v>9000977</v>
      </c>
      <c r="C982" s="2">
        <v>191849</v>
      </c>
      <c r="D982" s="5">
        <v>5.3699999999999998E-2</v>
      </c>
      <c r="E982" s="2" t="s">
        <v>23</v>
      </c>
      <c r="F982" s="2" t="s">
        <v>23</v>
      </c>
      <c r="G982" s="3">
        <v>779</v>
      </c>
      <c r="H982" s="3">
        <v>0.47199999999999998</v>
      </c>
      <c r="I982" s="3" t="s">
        <v>6</v>
      </c>
      <c r="J982" s="3" t="b">
        <v>0</v>
      </c>
      <c r="K982" s="4" t="s">
        <v>24</v>
      </c>
      <c r="L982" s="3" t="s">
        <v>24</v>
      </c>
      <c r="M982" s="3" t="e">
        <f t="shared" si="30"/>
        <v>#VALUE!</v>
      </c>
      <c r="N982" s="3">
        <f t="shared" si="31"/>
        <v>0</v>
      </c>
      <c r="O982" s="8"/>
    </row>
    <row r="983" spans="2:15">
      <c r="B983">
        <v>9000978</v>
      </c>
      <c r="C983" s="2">
        <v>17825</v>
      </c>
      <c r="D983" s="5">
        <v>4.7300000000000002E-2</v>
      </c>
      <c r="E983" s="2" t="s">
        <v>23</v>
      </c>
      <c r="F983" s="2" t="s">
        <v>23</v>
      </c>
      <c r="G983" s="3">
        <v>779</v>
      </c>
      <c r="H983" s="3">
        <v>0.25600000000000012</v>
      </c>
      <c r="I983" s="3" t="s">
        <v>6</v>
      </c>
      <c r="J983" s="3" t="b">
        <v>0</v>
      </c>
      <c r="K983" s="4" t="s">
        <v>24</v>
      </c>
      <c r="L983" s="3" t="s">
        <v>24</v>
      </c>
      <c r="M983" s="3" t="e">
        <f t="shared" si="30"/>
        <v>#VALUE!</v>
      </c>
      <c r="N983" s="3">
        <f t="shared" si="31"/>
        <v>0</v>
      </c>
      <c r="O983" s="8"/>
    </row>
    <row r="984" spans="2:15">
      <c r="B984">
        <v>9000979</v>
      </c>
      <c r="C984" s="2">
        <v>173567</v>
      </c>
      <c r="D984" s="5">
        <v>5.5199999999999999E-2</v>
      </c>
      <c r="E984" s="2" t="s">
        <v>23</v>
      </c>
      <c r="F984" s="2" t="s">
        <v>23</v>
      </c>
      <c r="G984" s="3">
        <v>731</v>
      </c>
      <c r="H984" s="3">
        <v>0.2</v>
      </c>
      <c r="I984" s="3" t="s">
        <v>6</v>
      </c>
      <c r="J984" s="3" t="b">
        <v>0</v>
      </c>
      <c r="K984" s="4" t="s">
        <v>24</v>
      </c>
      <c r="L984" s="3" t="s">
        <v>24</v>
      </c>
      <c r="M984" s="3" t="e">
        <f t="shared" si="30"/>
        <v>#VALUE!</v>
      </c>
      <c r="N984" s="3">
        <f t="shared" si="31"/>
        <v>0</v>
      </c>
      <c r="O984" s="8"/>
    </row>
    <row r="985" spans="2:15">
      <c r="B985">
        <v>9000980</v>
      </c>
      <c r="C985" s="2">
        <v>46759</v>
      </c>
      <c r="D985" s="5">
        <v>3.2399999999999998E-2</v>
      </c>
      <c r="E985" s="2" t="s">
        <v>23</v>
      </c>
      <c r="F985" s="2" t="s">
        <v>23</v>
      </c>
      <c r="G985" s="3">
        <v>642</v>
      </c>
      <c r="H985" s="3">
        <v>0.2</v>
      </c>
      <c r="I985" s="3" t="s">
        <v>6</v>
      </c>
      <c r="J985" s="3" t="b">
        <v>0</v>
      </c>
      <c r="K985" s="4" t="s">
        <v>24</v>
      </c>
      <c r="L985" s="3" t="s">
        <v>24</v>
      </c>
      <c r="M985" s="3" t="e">
        <f t="shared" si="30"/>
        <v>#VALUE!</v>
      </c>
      <c r="N985" s="3">
        <f t="shared" si="31"/>
        <v>0</v>
      </c>
      <c r="O985" s="8"/>
    </row>
    <row r="986" spans="2:15">
      <c r="B986">
        <v>9000981</v>
      </c>
      <c r="C986" s="2">
        <v>175342</v>
      </c>
      <c r="D986" s="5">
        <v>3.8800000000000001E-2</v>
      </c>
      <c r="E986" s="2" t="s">
        <v>23</v>
      </c>
      <c r="F986" s="2" t="s">
        <v>23</v>
      </c>
      <c r="G986" s="3">
        <v>660</v>
      </c>
      <c r="H986" s="3">
        <v>0.76800000000000013</v>
      </c>
      <c r="I986" s="3" t="s">
        <v>6</v>
      </c>
      <c r="J986" s="3" t="b">
        <v>0</v>
      </c>
      <c r="K986" s="4" t="s">
        <v>24</v>
      </c>
      <c r="L986" s="3" t="s">
        <v>24</v>
      </c>
      <c r="M986" s="3" t="e">
        <f t="shared" si="30"/>
        <v>#VALUE!</v>
      </c>
      <c r="N986" s="3">
        <f t="shared" si="31"/>
        <v>0</v>
      </c>
      <c r="O986" s="8"/>
    </row>
    <row r="987" spans="2:15">
      <c r="B987">
        <v>9000982</v>
      </c>
      <c r="C987" s="2">
        <v>160615</v>
      </c>
      <c r="D987" s="5">
        <v>6.7000000000000004E-2</v>
      </c>
      <c r="E987" s="2" t="s">
        <v>23</v>
      </c>
      <c r="F987" s="2" t="s">
        <v>23</v>
      </c>
      <c r="G987" s="3">
        <v>695</v>
      </c>
      <c r="H987" s="3">
        <v>0.2</v>
      </c>
      <c r="I987" s="3" t="s">
        <v>6</v>
      </c>
      <c r="J987" s="3" t="b">
        <v>0</v>
      </c>
      <c r="K987" s="4" t="s">
        <v>24</v>
      </c>
      <c r="L987" s="3" t="s">
        <v>24</v>
      </c>
      <c r="M987" s="3" t="e">
        <f t="shared" si="30"/>
        <v>#VALUE!</v>
      </c>
      <c r="N987" s="3">
        <f t="shared" si="31"/>
        <v>0</v>
      </c>
      <c r="O987" s="8"/>
    </row>
    <row r="988" spans="2:15">
      <c r="B988">
        <v>9000983</v>
      </c>
      <c r="C988" s="2">
        <v>11199</v>
      </c>
      <c r="D988" s="5">
        <v>4.4200000000000003E-2</v>
      </c>
      <c r="E988" s="2" t="s">
        <v>23</v>
      </c>
      <c r="F988" s="2" t="s">
        <v>23</v>
      </c>
      <c r="G988" s="3">
        <v>775</v>
      </c>
      <c r="H988" s="3">
        <v>0.36</v>
      </c>
      <c r="I988" s="3" t="s">
        <v>6</v>
      </c>
      <c r="J988" s="3" t="b">
        <v>0</v>
      </c>
      <c r="K988" s="4" t="s">
        <v>24</v>
      </c>
      <c r="L988" s="3" t="s">
        <v>24</v>
      </c>
      <c r="M988" s="3" t="e">
        <f t="shared" si="30"/>
        <v>#VALUE!</v>
      </c>
      <c r="N988" s="3">
        <f t="shared" si="31"/>
        <v>0</v>
      </c>
      <c r="O988" s="8"/>
    </row>
    <row r="989" spans="2:15">
      <c r="B989">
        <v>9000984</v>
      </c>
      <c r="C989" s="2">
        <v>190062</v>
      </c>
      <c r="D989" s="5">
        <v>3.5700000000000003E-2</v>
      </c>
      <c r="E989" s="2" t="s">
        <v>23</v>
      </c>
      <c r="F989" s="2" t="s">
        <v>27</v>
      </c>
      <c r="G989" s="3">
        <v>572.80000000000007</v>
      </c>
      <c r="H989" s="3">
        <v>1.0699999999999998</v>
      </c>
      <c r="I989" s="3" t="s">
        <v>6</v>
      </c>
      <c r="J989" s="3" t="s">
        <v>24</v>
      </c>
      <c r="K989" s="4">
        <v>0.2</v>
      </c>
      <c r="L989" s="3">
        <v>4</v>
      </c>
      <c r="M989" s="3">
        <f t="shared" si="30"/>
        <v>0.19258567855541789</v>
      </c>
      <c r="N989" s="3">
        <f t="shared" si="31"/>
        <v>152049.60000000001</v>
      </c>
      <c r="O989" s="8"/>
    </row>
    <row r="990" spans="2:15">
      <c r="B990">
        <v>9000985</v>
      </c>
      <c r="C990" s="2">
        <v>140330</v>
      </c>
      <c r="D990" s="5">
        <v>4.7300000000000002E-2</v>
      </c>
      <c r="E990" s="2" t="s">
        <v>23</v>
      </c>
      <c r="F990" s="2" t="s">
        <v>23</v>
      </c>
      <c r="G990" s="3">
        <v>702</v>
      </c>
      <c r="H990" s="3">
        <v>0.46400000000000008</v>
      </c>
      <c r="I990" s="3" t="s">
        <v>6</v>
      </c>
      <c r="J990" s="3" t="b">
        <v>0</v>
      </c>
      <c r="K990" s="4" t="s">
        <v>24</v>
      </c>
      <c r="L990" s="3" t="s">
        <v>24</v>
      </c>
      <c r="M990" s="3" t="e">
        <f t="shared" si="30"/>
        <v>#VALUE!</v>
      </c>
      <c r="N990" s="3">
        <f t="shared" si="31"/>
        <v>0</v>
      </c>
      <c r="O990" s="8"/>
    </row>
    <row r="991" spans="2:15">
      <c r="B991">
        <v>9000986</v>
      </c>
      <c r="C991" s="2">
        <v>56512</v>
      </c>
      <c r="D991" s="5">
        <v>3.8800000000000001E-2</v>
      </c>
      <c r="E991" s="2" t="s">
        <v>23</v>
      </c>
      <c r="F991" s="2" t="s">
        <v>23</v>
      </c>
      <c r="G991" s="3">
        <v>791</v>
      </c>
      <c r="H991" s="3">
        <v>0.2</v>
      </c>
      <c r="I991" s="3" t="s">
        <v>6</v>
      </c>
      <c r="J991" s="3" t="b">
        <v>0</v>
      </c>
      <c r="K991" s="4" t="s">
        <v>24</v>
      </c>
      <c r="L991" s="3" t="s">
        <v>24</v>
      </c>
      <c r="M991" s="3" t="e">
        <f t="shared" si="30"/>
        <v>#VALUE!</v>
      </c>
      <c r="N991" s="3">
        <f t="shared" si="31"/>
        <v>0</v>
      </c>
      <c r="O991" s="8"/>
    </row>
    <row r="992" spans="2:15">
      <c r="B992">
        <v>9000987</v>
      </c>
      <c r="C992" s="2">
        <v>111575</v>
      </c>
      <c r="D992" s="5">
        <v>5.6000000000000001E-2</v>
      </c>
      <c r="E992" s="2" t="s">
        <v>23</v>
      </c>
      <c r="F992" s="2" t="s">
        <v>23</v>
      </c>
      <c r="G992" s="3">
        <v>755</v>
      </c>
      <c r="H992" s="3">
        <v>0.2</v>
      </c>
      <c r="I992" s="3" t="s">
        <v>6</v>
      </c>
      <c r="J992" s="3" t="b">
        <v>0</v>
      </c>
      <c r="K992" s="4" t="s">
        <v>24</v>
      </c>
      <c r="L992" s="3" t="s">
        <v>24</v>
      </c>
      <c r="M992" s="3" t="e">
        <f t="shared" si="30"/>
        <v>#VALUE!</v>
      </c>
      <c r="N992" s="3">
        <f t="shared" si="31"/>
        <v>0</v>
      </c>
      <c r="O992" s="8"/>
    </row>
    <row r="993" spans="2:15">
      <c r="B993">
        <v>9000988</v>
      </c>
      <c r="C993" s="2">
        <v>16011</v>
      </c>
      <c r="D993" s="5">
        <v>6.1199999999999997E-2</v>
      </c>
      <c r="E993" s="2" t="s">
        <v>23</v>
      </c>
      <c r="F993" s="2" t="s">
        <v>23</v>
      </c>
      <c r="G993" s="3">
        <v>704</v>
      </c>
      <c r="H993" s="3">
        <v>0.78400000000000014</v>
      </c>
      <c r="I993" s="3" t="s">
        <v>6</v>
      </c>
      <c r="J993" s="3" t="b">
        <v>0</v>
      </c>
      <c r="K993" s="4" t="s">
        <v>24</v>
      </c>
      <c r="L993" s="3" t="s">
        <v>24</v>
      </c>
      <c r="M993" s="3" t="e">
        <f t="shared" si="30"/>
        <v>#VALUE!</v>
      </c>
      <c r="N993" s="3">
        <f t="shared" si="31"/>
        <v>0</v>
      </c>
      <c r="O993" s="8"/>
    </row>
    <row r="994" spans="2:15">
      <c r="B994">
        <v>9000989</v>
      </c>
      <c r="C994" s="2">
        <v>121413</v>
      </c>
      <c r="D994" s="5">
        <v>3.0599999999999999E-2</v>
      </c>
      <c r="E994" s="2" t="s">
        <v>23</v>
      </c>
      <c r="F994" s="2" t="s">
        <v>23</v>
      </c>
      <c r="G994" s="3">
        <v>654</v>
      </c>
      <c r="H994" s="3">
        <v>0.2</v>
      </c>
      <c r="I994" s="3" t="s">
        <v>6</v>
      </c>
      <c r="J994" s="3" t="b">
        <v>0</v>
      </c>
      <c r="K994" s="4" t="s">
        <v>24</v>
      </c>
      <c r="L994" s="3" t="s">
        <v>24</v>
      </c>
      <c r="M994" s="3" t="e">
        <f t="shared" si="30"/>
        <v>#VALUE!</v>
      </c>
      <c r="N994" s="3">
        <f t="shared" si="31"/>
        <v>0</v>
      </c>
      <c r="O994" s="8"/>
    </row>
    <row r="995" spans="2:15">
      <c r="B995">
        <v>9000990</v>
      </c>
      <c r="C995" s="2">
        <v>139371</v>
      </c>
      <c r="D995" s="5">
        <v>5.8400000000000001E-2</v>
      </c>
      <c r="E995" s="2" t="s">
        <v>23</v>
      </c>
      <c r="F995" s="2" t="s">
        <v>23</v>
      </c>
      <c r="G995" s="3">
        <v>714</v>
      </c>
      <c r="H995" s="3">
        <v>0.28000000000000003</v>
      </c>
      <c r="I995" s="3" t="s">
        <v>6</v>
      </c>
      <c r="J995" s="3" t="b">
        <v>0</v>
      </c>
      <c r="K995" s="4" t="s">
        <v>24</v>
      </c>
      <c r="L995" s="3" t="s">
        <v>24</v>
      </c>
      <c r="M995" s="3" t="e">
        <f t="shared" si="30"/>
        <v>#VALUE!</v>
      </c>
      <c r="N995" s="3">
        <f t="shared" si="31"/>
        <v>0</v>
      </c>
      <c r="O995" s="8"/>
    </row>
    <row r="996" spans="2:15">
      <c r="B996">
        <v>9000991</v>
      </c>
      <c r="C996" s="2">
        <v>107084</v>
      </c>
      <c r="D996" s="5">
        <v>4.2900000000000001E-2</v>
      </c>
      <c r="E996" s="2" t="s">
        <v>23</v>
      </c>
      <c r="F996" s="2" t="s">
        <v>23</v>
      </c>
      <c r="G996" s="3">
        <v>678</v>
      </c>
      <c r="H996" s="3">
        <v>0.6</v>
      </c>
      <c r="I996" s="3" t="s">
        <v>6</v>
      </c>
      <c r="J996" s="3" t="b">
        <v>0</v>
      </c>
      <c r="K996" s="4" t="s">
        <v>24</v>
      </c>
      <c r="L996" s="3" t="s">
        <v>24</v>
      </c>
      <c r="M996" s="3" t="e">
        <f t="shared" si="30"/>
        <v>#VALUE!</v>
      </c>
      <c r="N996" s="3">
        <f t="shared" si="31"/>
        <v>0</v>
      </c>
      <c r="O996" s="8"/>
    </row>
    <row r="997" spans="2:15">
      <c r="B997">
        <v>9000992</v>
      </c>
      <c r="C997" s="2">
        <v>51947</v>
      </c>
      <c r="D997" s="5">
        <v>6.7299999999999999E-2</v>
      </c>
      <c r="E997" s="2" t="s">
        <v>23</v>
      </c>
      <c r="F997" s="2" t="s">
        <v>23</v>
      </c>
      <c r="G997" s="3">
        <v>642</v>
      </c>
      <c r="H997" s="3">
        <v>0.56800000000000006</v>
      </c>
      <c r="I997" s="3" t="s">
        <v>6</v>
      </c>
      <c r="J997" s="3" t="b">
        <v>0</v>
      </c>
      <c r="K997" s="4" t="s">
        <v>24</v>
      </c>
      <c r="L997" s="3" t="s">
        <v>24</v>
      </c>
      <c r="M997" s="3" t="e">
        <f t="shared" si="30"/>
        <v>#VALUE!</v>
      </c>
      <c r="N997" s="3">
        <f t="shared" si="31"/>
        <v>0</v>
      </c>
      <c r="O997" s="8"/>
    </row>
    <row r="998" spans="2:15">
      <c r="B998">
        <v>9000993</v>
      </c>
      <c r="C998" s="2">
        <v>78002</v>
      </c>
      <c r="D998" s="5">
        <v>2.2800000000000001E-2</v>
      </c>
      <c r="E998" s="2" t="s">
        <v>23</v>
      </c>
      <c r="F998" s="2" t="s">
        <v>23</v>
      </c>
      <c r="G998" s="3">
        <v>740</v>
      </c>
      <c r="H998" s="3">
        <v>0.504</v>
      </c>
      <c r="I998" s="3" t="s">
        <v>6</v>
      </c>
      <c r="J998" s="3" t="b">
        <v>0</v>
      </c>
      <c r="K998" s="4" t="s">
        <v>24</v>
      </c>
      <c r="L998" s="3" t="s">
        <v>24</v>
      </c>
      <c r="M998" s="3" t="e">
        <f t="shared" si="30"/>
        <v>#VALUE!</v>
      </c>
      <c r="N998" s="3">
        <f t="shared" si="31"/>
        <v>0</v>
      </c>
      <c r="O998" s="8"/>
    </row>
    <row r="999" spans="2:15">
      <c r="B999">
        <v>9000994</v>
      </c>
      <c r="C999" s="2">
        <v>111608</v>
      </c>
      <c r="D999" s="5">
        <v>2.1600000000000001E-2</v>
      </c>
      <c r="E999" s="2" t="s">
        <v>23</v>
      </c>
      <c r="F999" s="2" t="s">
        <v>23</v>
      </c>
      <c r="G999" s="3">
        <v>793</v>
      </c>
      <c r="H999" s="3">
        <v>0.2</v>
      </c>
      <c r="I999" s="3" t="s">
        <v>6</v>
      </c>
      <c r="J999" s="3" t="b">
        <v>0</v>
      </c>
      <c r="K999" s="4" t="s">
        <v>24</v>
      </c>
      <c r="L999" s="3" t="s">
        <v>24</v>
      </c>
      <c r="M999" s="3" t="e">
        <f t="shared" si="30"/>
        <v>#VALUE!</v>
      </c>
      <c r="N999" s="3">
        <f t="shared" si="31"/>
        <v>0</v>
      </c>
      <c r="O999" s="8"/>
    </row>
    <row r="1000" spans="2:15">
      <c r="B1000">
        <v>9000995</v>
      </c>
      <c r="C1000" s="2">
        <v>66116</v>
      </c>
      <c r="D1000" s="5">
        <v>2.4E-2</v>
      </c>
      <c r="E1000" s="2" t="s">
        <v>23</v>
      </c>
      <c r="F1000" s="2" t="s">
        <v>23</v>
      </c>
      <c r="G1000" s="3">
        <v>737</v>
      </c>
      <c r="H1000" s="3">
        <v>0.37600000000000011</v>
      </c>
      <c r="I1000" s="3" t="s">
        <v>6</v>
      </c>
      <c r="J1000" s="3" t="b">
        <v>0</v>
      </c>
      <c r="K1000" s="4" t="s">
        <v>24</v>
      </c>
      <c r="L1000" s="3" t="s">
        <v>24</v>
      </c>
      <c r="M1000" s="3" t="e">
        <f t="shared" si="30"/>
        <v>#VALUE!</v>
      </c>
      <c r="N1000" s="3">
        <f t="shared" si="31"/>
        <v>0</v>
      </c>
      <c r="O1000" s="8"/>
    </row>
    <row r="1001" spans="2:15">
      <c r="B1001">
        <v>9000996</v>
      </c>
      <c r="C1001" s="2">
        <v>160728</v>
      </c>
      <c r="D1001" s="5">
        <v>6.3100000000000003E-2</v>
      </c>
      <c r="E1001" s="2" t="s">
        <v>23</v>
      </c>
      <c r="F1001" s="2" t="s">
        <v>23</v>
      </c>
      <c r="G1001" s="3">
        <v>713</v>
      </c>
      <c r="H1001" s="3">
        <v>0.66400000000000003</v>
      </c>
      <c r="I1001" s="3" t="s">
        <v>6</v>
      </c>
      <c r="J1001" s="3" t="b">
        <v>0</v>
      </c>
      <c r="K1001" s="4" t="s">
        <v>24</v>
      </c>
      <c r="L1001" s="3" t="s">
        <v>24</v>
      </c>
      <c r="M1001" s="3" t="e">
        <f t="shared" si="30"/>
        <v>#VALUE!</v>
      </c>
      <c r="N1001" s="3">
        <f t="shared" si="31"/>
        <v>0</v>
      </c>
      <c r="O1001" s="8"/>
    </row>
    <row r="1002" spans="2:15">
      <c r="B1002">
        <v>9000997</v>
      </c>
      <c r="C1002" s="2">
        <v>137143</v>
      </c>
      <c r="D1002" s="5">
        <v>4.9399999999999999E-2</v>
      </c>
      <c r="E1002" s="2" t="s">
        <v>23</v>
      </c>
      <c r="F1002" s="2" t="s">
        <v>23</v>
      </c>
      <c r="G1002" s="3">
        <v>623</v>
      </c>
      <c r="H1002" s="3">
        <v>0.2</v>
      </c>
      <c r="I1002" s="3" t="s">
        <v>6</v>
      </c>
      <c r="J1002" s="3" t="b">
        <v>0</v>
      </c>
      <c r="K1002" s="4" t="s">
        <v>24</v>
      </c>
      <c r="L1002" s="3" t="s">
        <v>24</v>
      </c>
      <c r="M1002" s="3" t="e">
        <f t="shared" si="30"/>
        <v>#VALUE!</v>
      </c>
      <c r="N1002" s="3">
        <f t="shared" si="31"/>
        <v>0</v>
      </c>
      <c r="O1002" s="8"/>
    </row>
    <row r="1003" spans="2:15">
      <c r="B1003">
        <v>9000998</v>
      </c>
      <c r="C1003" s="2">
        <v>75311</v>
      </c>
      <c r="D1003" s="5">
        <v>5.6000000000000001E-2</v>
      </c>
      <c r="E1003" s="2" t="s">
        <v>23</v>
      </c>
      <c r="F1003" s="2" t="s">
        <v>23</v>
      </c>
      <c r="G1003" s="3">
        <v>739</v>
      </c>
      <c r="H1003" s="3">
        <v>0.64</v>
      </c>
      <c r="I1003" s="3" t="s">
        <v>6</v>
      </c>
      <c r="J1003" s="3" t="b">
        <v>0</v>
      </c>
      <c r="K1003" s="4" t="s">
        <v>24</v>
      </c>
      <c r="L1003" s="3" t="s">
        <v>24</v>
      </c>
      <c r="M1003" s="3" t="e">
        <f t="shared" si="30"/>
        <v>#VALUE!</v>
      </c>
      <c r="N1003" s="3">
        <f t="shared" si="31"/>
        <v>0</v>
      </c>
      <c r="O1003" s="8"/>
    </row>
    <row r="1004" spans="2:15">
      <c r="B1004">
        <v>9000999</v>
      </c>
      <c r="C1004" s="2">
        <v>130346</v>
      </c>
      <c r="D1004" s="5">
        <v>4.07E-2</v>
      </c>
      <c r="E1004" s="2" t="s">
        <v>23</v>
      </c>
      <c r="F1004" s="2" t="s">
        <v>23</v>
      </c>
      <c r="G1004" s="3">
        <v>778</v>
      </c>
      <c r="H1004" s="3">
        <v>0.33600000000000008</v>
      </c>
      <c r="I1004" s="3" t="s">
        <v>6</v>
      </c>
      <c r="J1004" s="3" t="b">
        <v>0</v>
      </c>
      <c r="K1004" s="4" t="s">
        <v>24</v>
      </c>
      <c r="L1004" s="3" t="s">
        <v>24</v>
      </c>
      <c r="M1004" s="3" t="e">
        <f t="shared" si="30"/>
        <v>#VALUE!</v>
      </c>
      <c r="N1004" s="3">
        <f t="shared" si="31"/>
        <v>0</v>
      </c>
      <c r="O1004" s="8"/>
    </row>
    <row r="1005" spans="2:15">
      <c r="B1005">
        <v>9001000</v>
      </c>
      <c r="C1005" s="2">
        <v>188312</v>
      </c>
      <c r="D1005" s="5">
        <v>5.6399999999999999E-2</v>
      </c>
      <c r="E1005" s="2" t="s">
        <v>23</v>
      </c>
      <c r="F1005" s="2" t="s">
        <v>23</v>
      </c>
      <c r="G1005" s="3">
        <v>615</v>
      </c>
      <c r="H1005" s="3">
        <v>0.39200000000000002</v>
      </c>
      <c r="I1005" s="3" t="s">
        <v>6</v>
      </c>
      <c r="J1005" s="3" t="b">
        <v>0</v>
      </c>
      <c r="K1005" s="4" t="s">
        <v>24</v>
      </c>
      <c r="L1005" s="3" t="s">
        <v>24</v>
      </c>
      <c r="M1005" s="3" t="e">
        <f t="shared" si="30"/>
        <v>#VALUE!</v>
      </c>
      <c r="N1005" s="3">
        <f t="shared" si="31"/>
        <v>0</v>
      </c>
      <c r="O1005" s="8"/>
    </row>
  </sheetData>
  <mergeCells count="3">
    <mergeCell ref="J3:L3"/>
    <mergeCell ref="G3:I3"/>
    <mergeCell ref="C3:F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005"/>
  <sheetViews>
    <sheetView topLeftCell="A63" workbookViewId="0">
      <selection activeCell="M4" sqref="M4"/>
    </sheetView>
  </sheetViews>
  <sheetFormatPr baseColWidth="10" defaultColWidth="8.83203125" defaultRowHeight="15"/>
  <cols>
    <col min="3" max="3" width="8.83203125" bestFit="1" customWidth="1"/>
    <col min="4" max="5" width="8.83203125" customWidth="1"/>
    <col min="6" max="6" width="10.5" bestFit="1" customWidth="1"/>
    <col min="8" max="8" width="14.1640625" customWidth="1"/>
    <col min="9" max="9" width="11" customWidth="1"/>
    <col min="14" max="14" width="16" customWidth="1"/>
    <col min="15" max="15" width="14.83203125"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71</v>
      </c>
      <c r="F4" s="7" t="s">
        <v>72</v>
      </c>
      <c r="G4" s="7" t="s">
        <v>15</v>
      </c>
      <c r="H4" s="7" t="s">
        <v>5</v>
      </c>
      <c r="I4" s="7" t="s">
        <v>3</v>
      </c>
      <c r="J4" s="7" t="s">
        <v>4</v>
      </c>
      <c r="K4" s="7" t="s">
        <v>11</v>
      </c>
      <c r="L4" s="7" t="s">
        <v>12</v>
      </c>
      <c r="M4" s="13" t="s">
        <v>92</v>
      </c>
      <c r="N4" s="13" t="s">
        <v>79</v>
      </c>
      <c r="O4" s="13"/>
    </row>
    <row r="5" spans="2:15">
      <c r="B5">
        <v>8000000</v>
      </c>
      <c r="C5" s="2">
        <v>13209</v>
      </c>
      <c r="D5" s="5">
        <v>4.7899999999999998E-2</v>
      </c>
      <c r="E5" s="2" t="s">
        <v>23</v>
      </c>
      <c r="F5" s="2" t="s">
        <v>25</v>
      </c>
      <c r="G5" s="3">
        <v>796</v>
      </c>
      <c r="H5" s="3">
        <v>0.35</v>
      </c>
      <c r="I5" s="3" t="s">
        <v>6</v>
      </c>
      <c r="J5" s="3" t="b">
        <v>0</v>
      </c>
      <c r="K5" s="4" t="s">
        <v>24</v>
      </c>
      <c r="L5" s="3" t="s">
        <v>24</v>
      </c>
      <c r="M5" s="45" t="e">
        <f>IF(ISBLANK(J5), 0, K5 / (1 + 0.12)^(L5/12))</f>
        <v>#VALUE!</v>
      </c>
      <c r="N5" s="46">
        <f>IF(F5="defaulted", C5 * (1 - K5), 0)</f>
        <v>0</v>
      </c>
      <c r="O5" s="14"/>
    </row>
    <row r="6" spans="2:15">
      <c r="B6">
        <v>8000001</v>
      </c>
      <c r="C6" s="2">
        <v>155673</v>
      </c>
      <c r="D6" s="5">
        <v>5.4699999999999999E-2</v>
      </c>
      <c r="E6" s="2" t="s">
        <v>23</v>
      </c>
      <c r="F6" s="2" t="s">
        <v>23</v>
      </c>
      <c r="G6" s="3">
        <v>683</v>
      </c>
      <c r="H6" s="3">
        <v>0.66400000000000003</v>
      </c>
      <c r="I6" s="3" t="s">
        <v>6</v>
      </c>
      <c r="J6" s="3" t="b">
        <v>0</v>
      </c>
      <c r="K6" s="4" t="s">
        <v>24</v>
      </c>
      <c r="L6" s="3" t="s">
        <v>24</v>
      </c>
      <c r="M6" s="45" t="e">
        <f t="shared" ref="M6:M69" si="0">IF(ISBLANK(J6), 0, K6 / (1 + 0.12)^(L6/12))</f>
        <v>#VALUE!</v>
      </c>
      <c r="N6" s="46">
        <f t="shared" ref="N6:N69" si="1">IF(F6="defaulted", C6 * (1 - K6), 0)</f>
        <v>0</v>
      </c>
      <c r="O6" s="14"/>
    </row>
    <row r="7" spans="2:15">
      <c r="B7">
        <v>8000002</v>
      </c>
      <c r="C7" s="2">
        <v>28921</v>
      </c>
      <c r="D7" s="5">
        <v>6.7400000000000002E-2</v>
      </c>
      <c r="E7" s="2" t="s">
        <v>23</v>
      </c>
      <c r="F7" s="2" t="s">
        <v>27</v>
      </c>
      <c r="G7" s="3">
        <v>474</v>
      </c>
      <c r="H7" s="3">
        <v>0.99999999999999989</v>
      </c>
      <c r="I7" s="3" t="s">
        <v>6</v>
      </c>
      <c r="J7" s="3" t="s">
        <v>24</v>
      </c>
      <c r="K7" s="4">
        <v>0.09</v>
      </c>
      <c r="L7" s="3">
        <v>5</v>
      </c>
      <c r="M7" s="45">
        <f t="shared" si="0"/>
        <v>8.5848952416804111E-2</v>
      </c>
      <c r="N7" s="46">
        <f t="shared" si="1"/>
        <v>26318.11</v>
      </c>
      <c r="O7" s="14"/>
    </row>
    <row r="8" spans="2:15">
      <c r="B8">
        <v>8000003</v>
      </c>
      <c r="C8" s="2">
        <v>12674</v>
      </c>
      <c r="D8" s="5">
        <v>4.41E-2</v>
      </c>
      <c r="E8" s="2" t="s">
        <v>23</v>
      </c>
      <c r="F8" s="2" t="s">
        <v>23</v>
      </c>
      <c r="G8" s="3">
        <v>753</v>
      </c>
      <c r="H8" s="3">
        <v>0.61599999999999999</v>
      </c>
      <c r="I8" s="3" t="s">
        <v>6</v>
      </c>
      <c r="J8" s="3" t="b">
        <v>0</v>
      </c>
      <c r="K8" s="4" t="s">
        <v>24</v>
      </c>
      <c r="L8" s="3" t="s">
        <v>24</v>
      </c>
      <c r="M8" s="45" t="e">
        <f t="shared" si="0"/>
        <v>#VALUE!</v>
      </c>
      <c r="N8" s="46">
        <f t="shared" si="1"/>
        <v>0</v>
      </c>
      <c r="O8" s="14"/>
    </row>
    <row r="9" spans="2:15">
      <c r="B9">
        <v>8000004</v>
      </c>
      <c r="C9" s="2">
        <v>125335</v>
      </c>
      <c r="D9" s="5">
        <v>3.5400000000000001E-2</v>
      </c>
      <c r="E9" s="2" t="s">
        <v>23</v>
      </c>
      <c r="F9" s="2" t="s">
        <v>23</v>
      </c>
      <c r="G9" s="3">
        <v>790</v>
      </c>
      <c r="H9" s="3">
        <v>0.2</v>
      </c>
      <c r="I9" s="3" t="s">
        <v>6</v>
      </c>
      <c r="J9" s="3" t="b">
        <v>0</v>
      </c>
      <c r="K9" s="4" t="s">
        <v>24</v>
      </c>
      <c r="L9" s="3" t="s">
        <v>24</v>
      </c>
      <c r="M9" s="45" t="e">
        <f t="shared" si="0"/>
        <v>#VALUE!</v>
      </c>
      <c r="N9" s="46">
        <f t="shared" si="1"/>
        <v>0</v>
      </c>
      <c r="O9" s="14"/>
    </row>
    <row r="10" spans="2:15">
      <c r="B10">
        <v>8000005</v>
      </c>
      <c r="C10" s="2">
        <v>18115</v>
      </c>
      <c r="D10" s="5">
        <v>5.2699999999999997E-2</v>
      </c>
      <c r="E10" s="2" t="s">
        <v>23</v>
      </c>
      <c r="F10" s="2" t="s">
        <v>23</v>
      </c>
      <c r="G10" s="3">
        <v>668</v>
      </c>
      <c r="H10" s="3">
        <v>0.46400000000000008</v>
      </c>
      <c r="I10" s="3" t="s">
        <v>6</v>
      </c>
      <c r="J10" s="3" t="b">
        <v>0</v>
      </c>
      <c r="K10" s="4" t="s">
        <v>24</v>
      </c>
      <c r="L10" s="3" t="s">
        <v>24</v>
      </c>
      <c r="M10" s="45" t="e">
        <f t="shared" si="0"/>
        <v>#VALUE!</v>
      </c>
      <c r="N10" s="46">
        <f t="shared" si="1"/>
        <v>0</v>
      </c>
      <c r="O10" s="14"/>
    </row>
    <row r="11" spans="2:15">
      <c r="B11">
        <v>8000006</v>
      </c>
      <c r="C11" s="2">
        <v>85069</v>
      </c>
      <c r="D11" s="5">
        <v>6.4899999999999999E-2</v>
      </c>
      <c r="E11" s="2" t="s">
        <v>23</v>
      </c>
      <c r="F11" s="2" t="s">
        <v>23</v>
      </c>
      <c r="G11" s="3">
        <v>666</v>
      </c>
      <c r="H11" s="3">
        <v>0.2</v>
      </c>
      <c r="I11" s="3" t="s">
        <v>6</v>
      </c>
      <c r="J11" s="3" t="b">
        <v>0</v>
      </c>
      <c r="K11" s="4" t="s">
        <v>24</v>
      </c>
      <c r="L11" s="3" t="s">
        <v>24</v>
      </c>
      <c r="M11" s="45" t="e">
        <f t="shared" si="0"/>
        <v>#VALUE!</v>
      </c>
      <c r="N11" s="46">
        <f t="shared" si="1"/>
        <v>0</v>
      </c>
      <c r="O11" s="14"/>
    </row>
    <row r="12" spans="2:15">
      <c r="B12">
        <v>8000007</v>
      </c>
      <c r="C12" s="2">
        <v>153516</v>
      </c>
      <c r="D12" s="5">
        <v>3.4799999999999998E-2</v>
      </c>
      <c r="E12" s="2" t="s">
        <v>23</v>
      </c>
      <c r="F12" s="2" t="s">
        <v>23</v>
      </c>
      <c r="G12" s="3">
        <v>712</v>
      </c>
      <c r="H12" s="3">
        <v>0.78400000000000014</v>
      </c>
      <c r="I12" s="3" t="s">
        <v>6</v>
      </c>
      <c r="J12" s="3" t="b">
        <v>0</v>
      </c>
      <c r="K12" s="4" t="s">
        <v>24</v>
      </c>
      <c r="L12" s="3" t="s">
        <v>24</v>
      </c>
      <c r="M12" s="45" t="e">
        <f t="shared" si="0"/>
        <v>#VALUE!</v>
      </c>
      <c r="N12" s="46">
        <f t="shared" si="1"/>
        <v>0</v>
      </c>
      <c r="O12" s="14"/>
    </row>
    <row r="13" spans="2:15">
      <c r="B13">
        <v>8000008</v>
      </c>
      <c r="C13" s="2">
        <v>9298</v>
      </c>
      <c r="D13" s="5">
        <v>5.5500000000000001E-2</v>
      </c>
      <c r="E13" s="2" t="s">
        <v>23</v>
      </c>
      <c r="F13" s="2" t="s">
        <v>23</v>
      </c>
      <c r="G13" s="3">
        <v>710</v>
      </c>
      <c r="H13" s="3">
        <v>0.44800000000000006</v>
      </c>
      <c r="I13" s="3" t="s">
        <v>6</v>
      </c>
      <c r="J13" s="3" t="b">
        <v>0</v>
      </c>
      <c r="K13" s="4" t="s">
        <v>24</v>
      </c>
      <c r="L13" s="3" t="s">
        <v>24</v>
      </c>
      <c r="M13" s="45" t="e">
        <f t="shared" si="0"/>
        <v>#VALUE!</v>
      </c>
      <c r="N13" s="46">
        <f t="shared" si="1"/>
        <v>0</v>
      </c>
      <c r="O13" s="14"/>
    </row>
    <row r="14" spans="2:15">
      <c r="B14">
        <v>8000009</v>
      </c>
      <c r="C14" s="2">
        <v>43636</v>
      </c>
      <c r="D14" s="5">
        <v>2.76E-2</v>
      </c>
      <c r="E14" s="2" t="s">
        <v>23</v>
      </c>
      <c r="F14" s="2" t="s">
        <v>23</v>
      </c>
      <c r="G14" s="3">
        <v>737</v>
      </c>
      <c r="H14" s="3">
        <v>0.2</v>
      </c>
      <c r="I14" s="3" t="s">
        <v>6</v>
      </c>
      <c r="J14" s="3" t="b">
        <v>0</v>
      </c>
      <c r="K14" s="4" t="s">
        <v>24</v>
      </c>
      <c r="L14" s="3" t="s">
        <v>24</v>
      </c>
      <c r="M14" s="45" t="e">
        <f t="shared" si="0"/>
        <v>#VALUE!</v>
      </c>
      <c r="N14" s="46">
        <f t="shared" si="1"/>
        <v>0</v>
      </c>
      <c r="O14" s="14"/>
    </row>
    <row r="15" spans="2:15">
      <c r="B15">
        <v>8000010</v>
      </c>
      <c r="C15" s="2">
        <v>117930</v>
      </c>
      <c r="D15" s="5">
        <v>6.7799999999999999E-2</v>
      </c>
      <c r="E15" s="2" t="s">
        <v>23</v>
      </c>
      <c r="F15" s="2" t="s">
        <v>23</v>
      </c>
      <c r="G15" s="3">
        <v>781</v>
      </c>
      <c r="H15" s="3">
        <v>0.2</v>
      </c>
      <c r="I15" s="3" t="s">
        <v>6</v>
      </c>
      <c r="J15" s="3" t="b">
        <v>0</v>
      </c>
      <c r="K15" s="4" t="s">
        <v>24</v>
      </c>
      <c r="L15" s="3" t="s">
        <v>24</v>
      </c>
      <c r="M15" s="45" t="e">
        <f t="shared" si="0"/>
        <v>#VALUE!</v>
      </c>
      <c r="N15" s="46">
        <f t="shared" si="1"/>
        <v>0</v>
      </c>
      <c r="O15" s="14"/>
    </row>
    <row r="16" spans="2:15">
      <c r="B16">
        <v>8000011</v>
      </c>
      <c r="C16" s="2">
        <v>75588</v>
      </c>
      <c r="D16" s="5">
        <v>5.8500000000000003E-2</v>
      </c>
      <c r="E16" s="2" t="s">
        <v>23</v>
      </c>
      <c r="F16" s="2" t="s">
        <v>23</v>
      </c>
      <c r="G16" s="3">
        <v>799</v>
      </c>
      <c r="H16" s="3">
        <v>0.2</v>
      </c>
      <c r="I16" s="3" t="s">
        <v>6</v>
      </c>
      <c r="J16" s="3" t="b">
        <v>0</v>
      </c>
      <c r="K16" s="4" t="s">
        <v>24</v>
      </c>
      <c r="L16" s="3" t="s">
        <v>24</v>
      </c>
      <c r="M16" s="45" t="e">
        <f t="shared" si="0"/>
        <v>#VALUE!</v>
      </c>
      <c r="N16" s="46">
        <f t="shared" si="1"/>
        <v>0</v>
      </c>
      <c r="O16" s="14"/>
    </row>
    <row r="17" spans="2:15">
      <c r="B17">
        <v>8000012</v>
      </c>
      <c r="C17" s="2">
        <v>151954</v>
      </c>
      <c r="D17" s="5">
        <v>4.41E-2</v>
      </c>
      <c r="E17" s="2" t="s">
        <v>23</v>
      </c>
      <c r="F17" s="2" t="s">
        <v>23</v>
      </c>
      <c r="G17" s="3">
        <v>628</v>
      </c>
      <c r="H17" s="3">
        <v>0.79199999999999993</v>
      </c>
      <c r="I17" s="3" t="s">
        <v>6</v>
      </c>
      <c r="J17" s="3" t="b">
        <v>0</v>
      </c>
      <c r="K17" s="4" t="s">
        <v>24</v>
      </c>
      <c r="L17" s="3" t="s">
        <v>24</v>
      </c>
      <c r="M17" s="45" t="e">
        <f t="shared" si="0"/>
        <v>#VALUE!</v>
      </c>
      <c r="N17" s="46">
        <f t="shared" si="1"/>
        <v>0</v>
      </c>
      <c r="O17" s="14"/>
    </row>
    <row r="18" spans="2:15">
      <c r="B18">
        <v>8000013</v>
      </c>
      <c r="C18" s="2">
        <v>92578</v>
      </c>
      <c r="D18" s="5">
        <v>5.6599999999999998E-2</v>
      </c>
      <c r="E18" s="2" t="s">
        <v>23</v>
      </c>
      <c r="F18" s="2" t="s">
        <v>23</v>
      </c>
      <c r="G18" s="3">
        <v>782</v>
      </c>
      <c r="H18" s="3">
        <v>0.58400000000000007</v>
      </c>
      <c r="I18" s="3" t="s">
        <v>6</v>
      </c>
      <c r="J18" s="3" t="b">
        <v>0</v>
      </c>
      <c r="K18" s="4" t="s">
        <v>24</v>
      </c>
      <c r="L18" s="3" t="s">
        <v>24</v>
      </c>
      <c r="M18" s="45" t="e">
        <f t="shared" si="0"/>
        <v>#VALUE!</v>
      </c>
      <c r="N18" s="46">
        <f t="shared" si="1"/>
        <v>0</v>
      </c>
      <c r="O18" s="14"/>
    </row>
    <row r="19" spans="2:15">
      <c r="B19">
        <v>8000014</v>
      </c>
      <c r="C19" s="2">
        <v>176622</v>
      </c>
      <c r="D19" s="5">
        <v>5.33E-2</v>
      </c>
      <c r="E19" s="2" t="s">
        <v>23</v>
      </c>
      <c r="F19" s="2" t="s">
        <v>23</v>
      </c>
      <c r="G19" s="3">
        <v>770</v>
      </c>
      <c r="H19" s="3">
        <v>0.70400000000000007</v>
      </c>
      <c r="I19" s="3" t="s">
        <v>6</v>
      </c>
      <c r="J19" s="3" t="b">
        <v>0</v>
      </c>
      <c r="K19" s="4" t="s">
        <v>24</v>
      </c>
      <c r="L19" s="3" t="s">
        <v>24</v>
      </c>
      <c r="M19" s="45" t="e">
        <f t="shared" si="0"/>
        <v>#VALUE!</v>
      </c>
      <c r="N19" s="46">
        <f t="shared" si="1"/>
        <v>0</v>
      </c>
      <c r="O19" s="14"/>
    </row>
    <row r="20" spans="2:15">
      <c r="B20">
        <v>8000015</v>
      </c>
      <c r="C20" s="2">
        <v>75786</v>
      </c>
      <c r="D20" s="5">
        <v>6.0499999999999998E-2</v>
      </c>
      <c r="E20" s="2" t="s">
        <v>23</v>
      </c>
      <c r="F20" s="2" t="s">
        <v>23</v>
      </c>
      <c r="G20" s="3">
        <v>762</v>
      </c>
      <c r="H20" s="3">
        <v>0.27200000000000002</v>
      </c>
      <c r="I20" s="3" t="s">
        <v>6</v>
      </c>
      <c r="J20" s="3" t="b">
        <v>0</v>
      </c>
      <c r="K20" s="4" t="s">
        <v>24</v>
      </c>
      <c r="L20" s="3" t="s">
        <v>24</v>
      </c>
      <c r="M20" s="45" t="e">
        <f t="shared" si="0"/>
        <v>#VALUE!</v>
      </c>
      <c r="N20" s="46">
        <f t="shared" si="1"/>
        <v>0</v>
      </c>
      <c r="O20" s="14"/>
    </row>
    <row r="21" spans="2:15">
      <c r="B21">
        <v>8000016</v>
      </c>
      <c r="C21" s="2">
        <v>160013</v>
      </c>
      <c r="D21" s="5">
        <v>6.7199999999999996E-2</v>
      </c>
      <c r="E21" s="2" t="s">
        <v>23</v>
      </c>
      <c r="F21" s="2" t="s">
        <v>23</v>
      </c>
      <c r="G21" s="3">
        <v>650</v>
      </c>
      <c r="H21" s="3">
        <v>0.37600000000000011</v>
      </c>
      <c r="I21" s="3" t="s">
        <v>6</v>
      </c>
      <c r="J21" s="3" t="b">
        <v>0</v>
      </c>
      <c r="K21" s="4" t="s">
        <v>24</v>
      </c>
      <c r="L21" s="3" t="s">
        <v>24</v>
      </c>
      <c r="M21" s="45" t="e">
        <f t="shared" si="0"/>
        <v>#VALUE!</v>
      </c>
      <c r="N21" s="46">
        <f t="shared" si="1"/>
        <v>0</v>
      </c>
      <c r="O21" s="14"/>
    </row>
    <row r="22" spans="2:15">
      <c r="B22">
        <v>8000017</v>
      </c>
      <c r="C22" s="2">
        <v>72280</v>
      </c>
      <c r="D22" s="5">
        <v>2.6700000000000002E-2</v>
      </c>
      <c r="E22" s="2" t="s">
        <v>23</v>
      </c>
      <c r="F22" s="2" t="s">
        <v>25</v>
      </c>
      <c r="G22" s="3">
        <v>790</v>
      </c>
      <c r="H22" s="3">
        <v>0.2</v>
      </c>
      <c r="I22" s="3" t="s">
        <v>6</v>
      </c>
      <c r="J22" s="3" t="b">
        <v>0</v>
      </c>
      <c r="K22" s="4" t="s">
        <v>24</v>
      </c>
      <c r="L22" s="3" t="s">
        <v>24</v>
      </c>
      <c r="M22" s="45" t="e">
        <f t="shared" si="0"/>
        <v>#VALUE!</v>
      </c>
      <c r="N22" s="46">
        <f t="shared" si="1"/>
        <v>0</v>
      </c>
      <c r="O22" s="14"/>
    </row>
    <row r="23" spans="2:15">
      <c r="B23">
        <v>8000018</v>
      </c>
      <c r="C23" s="2">
        <v>98628</v>
      </c>
      <c r="D23" s="5">
        <v>6.3899999999999998E-2</v>
      </c>
      <c r="E23" s="2" t="s">
        <v>23</v>
      </c>
      <c r="F23" s="2" t="s">
        <v>23</v>
      </c>
      <c r="G23" s="3">
        <v>703</v>
      </c>
      <c r="H23" s="3">
        <v>0.21599999999999997</v>
      </c>
      <c r="I23" s="3" t="s">
        <v>6</v>
      </c>
      <c r="J23" s="3" t="b">
        <v>0</v>
      </c>
      <c r="K23" s="4" t="s">
        <v>24</v>
      </c>
      <c r="L23" s="3" t="s">
        <v>24</v>
      </c>
      <c r="M23" s="45" t="e">
        <f t="shared" si="0"/>
        <v>#VALUE!</v>
      </c>
      <c r="N23" s="46">
        <f t="shared" si="1"/>
        <v>0</v>
      </c>
      <c r="O23" s="14"/>
    </row>
    <row r="24" spans="2:15">
      <c r="B24">
        <v>8000019</v>
      </c>
      <c r="C24" s="2">
        <v>143298</v>
      </c>
      <c r="D24" s="5">
        <v>5.1200000000000002E-2</v>
      </c>
      <c r="E24" s="2" t="s">
        <v>23</v>
      </c>
      <c r="F24" s="2" t="s">
        <v>23</v>
      </c>
      <c r="G24" s="3">
        <v>741</v>
      </c>
      <c r="H24" s="3">
        <v>0.72800000000000009</v>
      </c>
      <c r="I24" s="3" t="s">
        <v>6</v>
      </c>
      <c r="J24" s="3" t="b">
        <v>0</v>
      </c>
      <c r="K24" s="4" t="s">
        <v>24</v>
      </c>
      <c r="L24" s="3" t="s">
        <v>24</v>
      </c>
      <c r="M24" s="45" t="e">
        <f t="shared" si="0"/>
        <v>#VALUE!</v>
      </c>
      <c r="N24" s="46">
        <f t="shared" si="1"/>
        <v>0</v>
      </c>
      <c r="O24" s="14"/>
    </row>
    <row r="25" spans="2:15">
      <c r="B25">
        <v>8000020</v>
      </c>
      <c r="C25" s="2">
        <v>8374</v>
      </c>
      <c r="D25" s="5">
        <v>3.1E-2</v>
      </c>
      <c r="E25" s="2" t="s">
        <v>23</v>
      </c>
      <c r="F25" s="2" t="s">
        <v>23</v>
      </c>
      <c r="G25" s="3">
        <v>650</v>
      </c>
      <c r="H25" s="3">
        <v>0.27200000000000002</v>
      </c>
      <c r="I25" s="3" t="s">
        <v>6</v>
      </c>
      <c r="J25" s="3" t="b">
        <v>0</v>
      </c>
      <c r="K25" s="4" t="s">
        <v>24</v>
      </c>
      <c r="L25" s="3" t="s">
        <v>24</v>
      </c>
      <c r="M25" s="45" t="e">
        <f t="shared" si="0"/>
        <v>#VALUE!</v>
      </c>
      <c r="N25" s="46">
        <f t="shared" si="1"/>
        <v>0</v>
      </c>
      <c r="O25" s="14"/>
    </row>
    <row r="26" spans="2:15">
      <c r="B26">
        <v>8000021</v>
      </c>
      <c r="C26" s="2">
        <v>115988</v>
      </c>
      <c r="D26" s="5">
        <v>4.8599999999999997E-2</v>
      </c>
      <c r="E26" s="2" t="s">
        <v>23</v>
      </c>
      <c r="F26" s="2" t="s">
        <v>23</v>
      </c>
      <c r="G26" s="3">
        <v>679</v>
      </c>
      <c r="H26" s="3">
        <v>0.2</v>
      </c>
      <c r="I26" s="3" t="s">
        <v>6</v>
      </c>
      <c r="J26" s="3" t="b">
        <v>0</v>
      </c>
      <c r="K26" s="4" t="s">
        <v>24</v>
      </c>
      <c r="L26" s="3" t="s">
        <v>24</v>
      </c>
      <c r="M26" s="45" t="e">
        <f t="shared" si="0"/>
        <v>#VALUE!</v>
      </c>
      <c r="N26" s="46">
        <f t="shared" si="1"/>
        <v>0</v>
      </c>
      <c r="O26" s="14"/>
    </row>
    <row r="27" spans="2:15">
      <c r="B27">
        <v>8000022</v>
      </c>
      <c r="C27" s="2">
        <v>50965</v>
      </c>
      <c r="D27" s="5">
        <v>2.8799999999999999E-2</v>
      </c>
      <c r="E27" s="2" t="s">
        <v>23</v>
      </c>
      <c r="F27" s="2" t="s">
        <v>25</v>
      </c>
      <c r="G27" s="3">
        <v>792</v>
      </c>
      <c r="H27" s="3">
        <v>0.76999999999999991</v>
      </c>
      <c r="I27" s="3" t="s">
        <v>6</v>
      </c>
      <c r="J27" s="3" t="b">
        <v>0</v>
      </c>
      <c r="K27" s="4" t="s">
        <v>24</v>
      </c>
      <c r="L27" s="3" t="s">
        <v>24</v>
      </c>
      <c r="M27" s="45" t="e">
        <f t="shared" si="0"/>
        <v>#VALUE!</v>
      </c>
      <c r="N27" s="46">
        <f t="shared" si="1"/>
        <v>0</v>
      </c>
      <c r="O27" s="14"/>
    </row>
    <row r="28" spans="2:15">
      <c r="B28">
        <v>8000023</v>
      </c>
      <c r="C28" s="2">
        <v>149337</v>
      </c>
      <c r="D28" s="5">
        <v>5.8099999999999999E-2</v>
      </c>
      <c r="E28" s="2" t="s">
        <v>23</v>
      </c>
      <c r="F28" s="2" t="s">
        <v>23</v>
      </c>
      <c r="G28" s="3">
        <v>766</v>
      </c>
      <c r="H28" s="3">
        <v>0.2</v>
      </c>
      <c r="I28" s="3" t="s">
        <v>6</v>
      </c>
      <c r="J28" s="3" t="b">
        <v>0</v>
      </c>
      <c r="K28" s="4" t="s">
        <v>24</v>
      </c>
      <c r="L28" s="3" t="s">
        <v>24</v>
      </c>
      <c r="M28" s="45" t="e">
        <f t="shared" si="0"/>
        <v>#VALUE!</v>
      </c>
      <c r="N28" s="46">
        <f t="shared" si="1"/>
        <v>0</v>
      </c>
      <c r="O28" s="14"/>
    </row>
    <row r="29" spans="2:15">
      <c r="B29">
        <v>8000024</v>
      </c>
      <c r="C29" s="2">
        <v>135096</v>
      </c>
      <c r="D29" s="5">
        <v>2.0199999999999999E-2</v>
      </c>
      <c r="E29" s="2" t="s">
        <v>23</v>
      </c>
      <c r="F29" s="2" t="s">
        <v>23</v>
      </c>
      <c r="G29" s="3">
        <v>686</v>
      </c>
      <c r="H29" s="3">
        <v>0.24</v>
      </c>
      <c r="I29" s="3" t="s">
        <v>6</v>
      </c>
      <c r="J29" s="3" t="b">
        <v>0</v>
      </c>
      <c r="K29" s="4" t="s">
        <v>24</v>
      </c>
      <c r="L29" s="3" t="s">
        <v>24</v>
      </c>
      <c r="M29" s="45" t="e">
        <f t="shared" si="0"/>
        <v>#VALUE!</v>
      </c>
      <c r="N29" s="46">
        <f t="shared" si="1"/>
        <v>0</v>
      </c>
      <c r="O29" s="14"/>
    </row>
    <row r="30" spans="2:15">
      <c r="B30">
        <v>8000025</v>
      </c>
      <c r="C30" s="2">
        <v>65337</v>
      </c>
      <c r="D30" s="5">
        <v>3.0599999999999999E-2</v>
      </c>
      <c r="E30" s="2" t="s">
        <v>23</v>
      </c>
      <c r="F30" s="2" t="s">
        <v>23</v>
      </c>
      <c r="G30" s="3">
        <v>716</v>
      </c>
      <c r="H30" s="3">
        <v>0.2</v>
      </c>
      <c r="I30" s="3" t="s">
        <v>6</v>
      </c>
      <c r="J30" s="3" t="b">
        <v>0</v>
      </c>
      <c r="K30" s="4" t="s">
        <v>24</v>
      </c>
      <c r="L30" s="3" t="s">
        <v>24</v>
      </c>
      <c r="M30" s="45" t="e">
        <f t="shared" si="0"/>
        <v>#VALUE!</v>
      </c>
      <c r="N30" s="46">
        <f t="shared" si="1"/>
        <v>0</v>
      </c>
      <c r="O30" s="14"/>
    </row>
    <row r="31" spans="2:15">
      <c r="B31">
        <v>8000026</v>
      </c>
      <c r="C31" s="2">
        <v>54827</v>
      </c>
      <c r="D31" s="5">
        <v>6.4899999999999999E-2</v>
      </c>
      <c r="E31" s="2" t="s">
        <v>23</v>
      </c>
      <c r="F31" s="2" t="s">
        <v>25</v>
      </c>
      <c r="G31" s="3">
        <v>653</v>
      </c>
      <c r="H31" s="3">
        <v>1.0499999999999998</v>
      </c>
      <c r="I31" s="3" t="s">
        <v>6</v>
      </c>
      <c r="J31" s="3" t="b">
        <v>0</v>
      </c>
      <c r="K31" s="4" t="s">
        <v>24</v>
      </c>
      <c r="L31" s="3" t="s">
        <v>24</v>
      </c>
      <c r="M31" s="45" t="e">
        <f t="shared" si="0"/>
        <v>#VALUE!</v>
      </c>
      <c r="N31" s="46">
        <f t="shared" si="1"/>
        <v>0</v>
      </c>
      <c r="O31" s="14"/>
    </row>
    <row r="32" spans="2:15">
      <c r="B32">
        <v>8000027</v>
      </c>
      <c r="C32" s="2">
        <v>25170</v>
      </c>
      <c r="D32" s="5">
        <v>3.0300000000000001E-2</v>
      </c>
      <c r="E32" s="2" t="s">
        <v>23</v>
      </c>
      <c r="F32" s="2" t="s">
        <v>23</v>
      </c>
      <c r="G32" s="3">
        <v>658</v>
      </c>
      <c r="H32" s="3">
        <v>0.2</v>
      </c>
      <c r="I32" s="3" t="s">
        <v>6</v>
      </c>
      <c r="J32" s="3" t="b">
        <v>0</v>
      </c>
      <c r="K32" s="4" t="s">
        <v>24</v>
      </c>
      <c r="L32" s="3" t="s">
        <v>24</v>
      </c>
      <c r="M32" s="45" t="e">
        <f t="shared" si="0"/>
        <v>#VALUE!</v>
      </c>
      <c r="N32" s="46">
        <f t="shared" si="1"/>
        <v>0</v>
      </c>
      <c r="O32" s="14"/>
    </row>
    <row r="33" spans="2:15">
      <c r="B33">
        <v>8000028</v>
      </c>
      <c r="C33" s="2">
        <v>118755</v>
      </c>
      <c r="D33" s="5">
        <v>3.56E-2</v>
      </c>
      <c r="E33" s="2" t="s">
        <v>23</v>
      </c>
      <c r="F33" s="2" t="s">
        <v>23</v>
      </c>
      <c r="G33" s="3">
        <v>787</v>
      </c>
      <c r="H33" s="3">
        <v>0.2</v>
      </c>
      <c r="I33" s="3" t="s">
        <v>6</v>
      </c>
      <c r="J33" s="3" t="b">
        <v>0</v>
      </c>
      <c r="K33" s="4" t="s">
        <v>24</v>
      </c>
      <c r="L33" s="3" t="s">
        <v>24</v>
      </c>
      <c r="M33" s="45" t="e">
        <f t="shared" si="0"/>
        <v>#VALUE!</v>
      </c>
      <c r="N33" s="46">
        <f t="shared" si="1"/>
        <v>0</v>
      </c>
      <c r="O33" s="14"/>
    </row>
    <row r="34" spans="2:15">
      <c r="B34">
        <v>8000029</v>
      </c>
      <c r="C34" s="2">
        <v>188829</v>
      </c>
      <c r="D34" s="5">
        <v>6.0199999999999997E-2</v>
      </c>
      <c r="E34" s="2" t="s">
        <v>23</v>
      </c>
      <c r="F34" s="2" t="s">
        <v>23</v>
      </c>
      <c r="G34" s="3">
        <v>667</v>
      </c>
      <c r="H34" s="3">
        <v>0.56800000000000006</v>
      </c>
      <c r="I34" s="3" t="s">
        <v>6</v>
      </c>
      <c r="J34" s="3" t="b">
        <v>0</v>
      </c>
      <c r="K34" s="4" t="s">
        <v>24</v>
      </c>
      <c r="L34" s="3" t="s">
        <v>24</v>
      </c>
      <c r="M34" s="45" t="e">
        <f t="shared" si="0"/>
        <v>#VALUE!</v>
      </c>
      <c r="N34" s="46">
        <f t="shared" si="1"/>
        <v>0</v>
      </c>
      <c r="O34" s="14"/>
    </row>
    <row r="35" spans="2:15">
      <c r="B35">
        <v>8000030</v>
      </c>
      <c r="C35" s="2">
        <v>144640</v>
      </c>
      <c r="D35" s="5">
        <v>6.6199999999999995E-2</v>
      </c>
      <c r="E35" s="2" t="s">
        <v>23</v>
      </c>
      <c r="F35" s="2" t="s">
        <v>25</v>
      </c>
      <c r="G35" s="3">
        <v>765</v>
      </c>
      <c r="H35" s="3">
        <v>0.88</v>
      </c>
      <c r="I35" s="3" t="s">
        <v>6</v>
      </c>
      <c r="J35" s="3" t="b">
        <v>0</v>
      </c>
      <c r="K35" s="4" t="s">
        <v>24</v>
      </c>
      <c r="L35" s="3" t="s">
        <v>24</v>
      </c>
      <c r="M35" s="45" t="e">
        <f t="shared" si="0"/>
        <v>#VALUE!</v>
      </c>
      <c r="N35" s="46">
        <f t="shared" si="1"/>
        <v>0</v>
      </c>
      <c r="O35" s="14"/>
    </row>
    <row r="36" spans="2:15">
      <c r="B36">
        <v>8000031</v>
      </c>
      <c r="C36" s="2">
        <v>197164</v>
      </c>
      <c r="D36" s="5">
        <v>5.4899999999999997E-2</v>
      </c>
      <c r="E36" s="2" t="s">
        <v>23</v>
      </c>
      <c r="F36" s="2" t="s">
        <v>23</v>
      </c>
      <c r="G36" s="3">
        <v>694</v>
      </c>
      <c r="H36" s="3">
        <v>0.42400000000000004</v>
      </c>
      <c r="I36" s="3" t="s">
        <v>6</v>
      </c>
      <c r="J36" s="3" t="b">
        <v>0</v>
      </c>
      <c r="K36" s="4" t="s">
        <v>24</v>
      </c>
      <c r="L36" s="3" t="s">
        <v>24</v>
      </c>
      <c r="M36" s="45" t="e">
        <f t="shared" si="0"/>
        <v>#VALUE!</v>
      </c>
      <c r="N36" s="46">
        <f t="shared" si="1"/>
        <v>0</v>
      </c>
      <c r="O36" s="14"/>
    </row>
    <row r="37" spans="2:15">
      <c r="B37">
        <v>8000032</v>
      </c>
      <c r="C37" s="2">
        <v>82661</v>
      </c>
      <c r="D37" s="5">
        <v>3.6999999999999998E-2</v>
      </c>
      <c r="E37" s="2" t="s">
        <v>23</v>
      </c>
      <c r="F37" s="2" t="s">
        <v>23</v>
      </c>
      <c r="G37" s="3">
        <v>741</v>
      </c>
      <c r="H37" s="3">
        <v>0.40800000000000014</v>
      </c>
      <c r="I37" s="3" t="s">
        <v>6</v>
      </c>
      <c r="J37" s="3" t="b">
        <v>0</v>
      </c>
      <c r="K37" s="4" t="s">
        <v>24</v>
      </c>
      <c r="L37" s="3" t="s">
        <v>24</v>
      </c>
      <c r="M37" s="45" t="e">
        <f t="shared" si="0"/>
        <v>#VALUE!</v>
      </c>
      <c r="N37" s="46">
        <f t="shared" si="1"/>
        <v>0</v>
      </c>
      <c r="O37" s="14"/>
    </row>
    <row r="38" spans="2:15">
      <c r="B38">
        <v>8000033</v>
      </c>
      <c r="C38" s="2">
        <v>182580</v>
      </c>
      <c r="D38" s="5">
        <v>6.1499999999999999E-2</v>
      </c>
      <c r="E38" s="2" t="s">
        <v>23</v>
      </c>
      <c r="F38" s="2" t="s">
        <v>23</v>
      </c>
      <c r="G38" s="3">
        <v>674</v>
      </c>
      <c r="H38" s="3">
        <v>0.67200000000000004</v>
      </c>
      <c r="I38" s="3" t="s">
        <v>6</v>
      </c>
      <c r="J38" s="3" t="b">
        <v>0</v>
      </c>
      <c r="K38" s="4" t="s">
        <v>24</v>
      </c>
      <c r="L38" s="3" t="s">
        <v>24</v>
      </c>
      <c r="M38" s="45" t="e">
        <f t="shared" si="0"/>
        <v>#VALUE!</v>
      </c>
      <c r="N38" s="46">
        <f t="shared" si="1"/>
        <v>0</v>
      </c>
      <c r="O38" s="14"/>
    </row>
    <row r="39" spans="2:15">
      <c r="B39">
        <v>8000034</v>
      </c>
      <c r="C39" s="2">
        <v>173537</v>
      </c>
      <c r="D39" s="5">
        <v>2.4899999999999999E-2</v>
      </c>
      <c r="E39" s="2" t="s">
        <v>23</v>
      </c>
      <c r="F39" s="2" t="s">
        <v>23</v>
      </c>
      <c r="G39" s="3">
        <v>623</v>
      </c>
      <c r="H39" s="3">
        <v>0.68800000000000006</v>
      </c>
      <c r="I39" s="3" t="s">
        <v>6</v>
      </c>
      <c r="J39" s="3" t="b">
        <v>0</v>
      </c>
      <c r="K39" s="4" t="s">
        <v>24</v>
      </c>
      <c r="L39" s="3" t="s">
        <v>24</v>
      </c>
      <c r="M39" s="45" t="e">
        <f t="shared" si="0"/>
        <v>#VALUE!</v>
      </c>
      <c r="N39" s="46">
        <f t="shared" si="1"/>
        <v>0</v>
      </c>
      <c r="O39" s="14"/>
    </row>
    <row r="40" spans="2:15">
      <c r="B40">
        <v>8000035</v>
      </c>
      <c r="C40" s="2">
        <v>137632</v>
      </c>
      <c r="D40" s="5">
        <v>4.4999999999999998E-2</v>
      </c>
      <c r="E40" s="2" t="s">
        <v>23</v>
      </c>
      <c r="F40" s="2" t="s">
        <v>23</v>
      </c>
      <c r="G40" s="3">
        <v>697</v>
      </c>
      <c r="H40" s="3">
        <v>0.37600000000000011</v>
      </c>
      <c r="I40" s="3" t="s">
        <v>6</v>
      </c>
      <c r="J40" s="3" t="b">
        <v>0</v>
      </c>
      <c r="K40" s="4" t="s">
        <v>24</v>
      </c>
      <c r="L40" s="3" t="s">
        <v>24</v>
      </c>
      <c r="M40" s="45" t="e">
        <f t="shared" si="0"/>
        <v>#VALUE!</v>
      </c>
      <c r="N40" s="46">
        <f t="shared" si="1"/>
        <v>0</v>
      </c>
      <c r="O40" s="14"/>
    </row>
    <row r="41" spans="2:15">
      <c r="B41">
        <v>8000036</v>
      </c>
      <c r="C41" s="2">
        <v>96465</v>
      </c>
      <c r="D41" s="5">
        <v>4.5600000000000002E-2</v>
      </c>
      <c r="E41" s="2" t="s">
        <v>23</v>
      </c>
      <c r="F41" s="2" t="s">
        <v>23</v>
      </c>
      <c r="G41" s="3">
        <v>751</v>
      </c>
      <c r="H41" s="3">
        <v>0.79199999999999993</v>
      </c>
      <c r="I41" s="3" t="s">
        <v>6</v>
      </c>
      <c r="J41" s="3" t="b">
        <v>0</v>
      </c>
      <c r="K41" s="4" t="s">
        <v>24</v>
      </c>
      <c r="L41" s="3" t="s">
        <v>24</v>
      </c>
      <c r="M41" s="45" t="e">
        <f t="shared" si="0"/>
        <v>#VALUE!</v>
      </c>
      <c r="N41" s="46">
        <f t="shared" si="1"/>
        <v>0</v>
      </c>
      <c r="O41" s="14"/>
    </row>
    <row r="42" spans="2:15">
      <c r="B42">
        <v>8000037</v>
      </c>
      <c r="C42" s="2">
        <v>138316</v>
      </c>
      <c r="D42" s="5">
        <v>4.8000000000000001E-2</v>
      </c>
      <c r="E42" s="2" t="s">
        <v>23</v>
      </c>
      <c r="F42" s="2" t="s">
        <v>23</v>
      </c>
      <c r="G42" s="3">
        <v>622</v>
      </c>
      <c r="H42" s="3">
        <v>0.55999999999999994</v>
      </c>
      <c r="I42" s="3" t="s">
        <v>6</v>
      </c>
      <c r="J42" s="3" t="b">
        <v>0</v>
      </c>
      <c r="K42" s="4" t="s">
        <v>24</v>
      </c>
      <c r="L42" s="3" t="s">
        <v>24</v>
      </c>
      <c r="M42" s="45" t="e">
        <f t="shared" si="0"/>
        <v>#VALUE!</v>
      </c>
      <c r="N42" s="46">
        <f t="shared" si="1"/>
        <v>0</v>
      </c>
      <c r="O42" s="14"/>
    </row>
    <row r="43" spans="2:15">
      <c r="B43">
        <v>8000038</v>
      </c>
      <c r="C43" s="2">
        <v>156083</v>
      </c>
      <c r="D43" s="5">
        <v>2.9399999999999999E-2</v>
      </c>
      <c r="E43" s="2" t="s">
        <v>23</v>
      </c>
      <c r="F43" s="2" t="s">
        <v>23</v>
      </c>
      <c r="G43" s="3">
        <v>795</v>
      </c>
      <c r="H43" s="3">
        <v>0.66400000000000003</v>
      </c>
      <c r="I43" s="3" t="s">
        <v>6</v>
      </c>
      <c r="J43" s="3" t="b">
        <v>0</v>
      </c>
      <c r="K43" s="4" t="s">
        <v>24</v>
      </c>
      <c r="L43" s="3" t="s">
        <v>24</v>
      </c>
      <c r="M43" s="45" t="e">
        <f t="shared" si="0"/>
        <v>#VALUE!</v>
      </c>
      <c r="N43" s="46">
        <f t="shared" si="1"/>
        <v>0</v>
      </c>
      <c r="O43" s="14"/>
    </row>
    <row r="44" spans="2:15">
      <c r="B44">
        <v>8000039</v>
      </c>
      <c r="C44" s="2">
        <v>52833</v>
      </c>
      <c r="D44" s="5">
        <v>6.5500000000000003E-2</v>
      </c>
      <c r="E44" s="2" t="s">
        <v>23</v>
      </c>
      <c r="F44" s="2" t="s">
        <v>23</v>
      </c>
      <c r="G44" s="3">
        <v>768</v>
      </c>
      <c r="H44" s="3">
        <v>0.52</v>
      </c>
      <c r="I44" s="3" t="s">
        <v>6</v>
      </c>
      <c r="J44" s="3" t="b">
        <v>0</v>
      </c>
      <c r="K44" s="4" t="s">
        <v>24</v>
      </c>
      <c r="L44" s="3" t="s">
        <v>24</v>
      </c>
      <c r="M44" s="45" t="e">
        <f t="shared" si="0"/>
        <v>#VALUE!</v>
      </c>
      <c r="N44" s="46">
        <f t="shared" si="1"/>
        <v>0</v>
      </c>
      <c r="O44" s="14"/>
    </row>
    <row r="45" spans="2:15">
      <c r="B45">
        <v>8000040</v>
      </c>
      <c r="C45" s="2">
        <v>74771</v>
      </c>
      <c r="D45" s="5">
        <v>4.8500000000000001E-2</v>
      </c>
      <c r="E45" s="2" t="s">
        <v>23</v>
      </c>
      <c r="F45" s="2" t="s">
        <v>23</v>
      </c>
      <c r="G45" s="3">
        <v>759</v>
      </c>
      <c r="H45" s="3">
        <v>0.31200000000000006</v>
      </c>
      <c r="I45" s="3" t="s">
        <v>6</v>
      </c>
      <c r="J45" s="3" t="b">
        <v>0</v>
      </c>
      <c r="K45" s="4" t="s">
        <v>24</v>
      </c>
      <c r="L45" s="3" t="s">
        <v>24</v>
      </c>
      <c r="M45" s="45" t="e">
        <f t="shared" si="0"/>
        <v>#VALUE!</v>
      </c>
      <c r="N45" s="46">
        <f t="shared" si="1"/>
        <v>0</v>
      </c>
      <c r="O45" s="14"/>
    </row>
    <row r="46" spans="2:15">
      <c r="B46">
        <v>8000041</v>
      </c>
      <c r="C46" s="2">
        <v>119527</v>
      </c>
      <c r="D46" s="5">
        <v>2.5999999999999999E-2</v>
      </c>
      <c r="E46" s="2" t="s">
        <v>23</v>
      </c>
      <c r="F46" s="2" t="s">
        <v>23</v>
      </c>
      <c r="G46" s="3">
        <v>610</v>
      </c>
      <c r="H46" s="3">
        <v>0.57600000000000007</v>
      </c>
      <c r="I46" s="3" t="s">
        <v>6</v>
      </c>
      <c r="J46" s="3" t="b">
        <v>0</v>
      </c>
      <c r="K46" s="4" t="s">
        <v>24</v>
      </c>
      <c r="L46" s="3" t="s">
        <v>24</v>
      </c>
      <c r="M46" s="45" t="e">
        <f t="shared" si="0"/>
        <v>#VALUE!</v>
      </c>
      <c r="N46" s="46">
        <f t="shared" si="1"/>
        <v>0</v>
      </c>
      <c r="O46" s="14"/>
    </row>
    <row r="47" spans="2:15">
      <c r="B47">
        <v>8000042</v>
      </c>
      <c r="C47" s="2">
        <v>28709</v>
      </c>
      <c r="D47" s="5">
        <v>6.8400000000000002E-2</v>
      </c>
      <c r="E47" s="2" t="s">
        <v>23</v>
      </c>
      <c r="F47" s="2" t="s">
        <v>23</v>
      </c>
      <c r="G47" s="3">
        <v>723</v>
      </c>
      <c r="H47" s="3">
        <v>0.2</v>
      </c>
      <c r="I47" s="3" t="s">
        <v>6</v>
      </c>
      <c r="J47" s="3" t="b">
        <v>0</v>
      </c>
      <c r="K47" s="4" t="s">
        <v>24</v>
      </c>
      <c r="L47" s="3" t="s">
        <v>24</v>
      </c>
      <c r="M47" s="45" t="e">
        <f t="shared" si="0"/>
        <v>#VALUE!</v>
      </c>
      <c r="N47" s="46">
        <f t="shared" si="1"/>
        <v>0</v>
      </c>
      <c r="O47" s="14"/>
    </row>
    <row r="48" spans="2:15">
      <c r="B48">
        <v>8000043</v>
      </c>
      <c r="C48" s="2">
        <v>154924</v>
      </c>
      <c r="D48" s="5">
        <v>4.8899999999999999E-2</v>
      </c>
      <c r="E48" s="2" t="s">
        <v>23</v>
      </c>
      <c r="F48" s="2" t="s">
        <v>23</v>
      </c>
      <c r="G48" s="3">
        <v>711</v>
      </c>
      <c r="H48" s="3">
        <v>0.51200000000000001</v>
      </c>
      <c r="I48" s="3" t="s">
        <v>6</v>
      </c>
      <c r="J48" s="3" t="b">
        <v>0</v>
      </c>
      <c r="K48" s="4" t="s">
        <v>24</v>
      </c>
      <c r="L48" s="3" t="s">
        <v>24</v>
      </c>
      <c r="M48" s="45" t="e">
        <f t="shared" si="0"/>
        <v>#VALUE!</v>
      </c>
      <c r="N48" s="46">
        <f t="shared" si="1"/>
        <v>0</v>
      </c>
      <c r="O48" s="14"/>
    </row>
    <row r="49" spans="2:15">
      <c r="B49">
        <v>8000044</v>
      </c>
      <c r="C49" s="2">
        <v>69429</v>
      </c>
      <c r="D49" s="5">
        <v>5.0700000000000002E-2</v>
      </c>
      <c r="E49" s="2" t="s">
        <v>23</v>
      </c>
      <c r="F49" s="2" t="s">
        <v>23</v>
      </c>
      <c r="G49" s="3">
        <v>715</v>
      </c>
      <c r="H49" s="3">
        <v>0.58400000000000007</v>
      </c>
      <c r="I49" s="3" t="s">
        <v>6</v>
      </c>
      <c r="J49" s="3" t="b">
        <v>0</v>
      </c>
      <c r="K49" s="4" t="s">
        <v>24</v>
      </c>
      <c r="L49" s="3" t="s">
        <v>24</v>
      </c>
      <c r="M49" s="45" t="e">
        <f t="shared" si="0"/>
        <v>#VALUE!</v>
      </c>
      <c r="N49" s="46">
        <f t="shared" si="1"/>
        <v>0</v>
      </c>
      <c r="O49" s="14"/>
    </row>
    <row r="50" spans="2:15">
      <c r="B50">
        <v>8000045</v>
      </c>
      <c r="C50" s="2">
        <v>106125</v>
      </c>
      <c r="D50" s="5">
        <v>6.4299999999999996E-2</v>
      </c>
      <c r="E50" s="2" t="s">
        <v>23</v>
      </c>
      <c r="F50" s="2" t="s">
        <v>23</v>
      </c>
      <c r="G50" s="3">
        <v>746</v>
      </c>
      <c r="H50" s="3">
        <v>0.2</v>
      </c>
      <c r="I50" s="3" t="s">
        <v>6</v>
      </c>
      <c r="J50" s="3" t="b">
        <v>0</v>
      </c>
      <c r="K50" s="4" t="s">
        <v>24</v>
      </c>
      <c r="L50" s="3" t="s">
        <v>24</v>
      </c>
      <c r="M50" s="45" t="e">
        <f t="shared" si="0"/>
        <v>#VALUE!</v>
      </c>
      <c r="N50" s="46">
        <f t="shared" si="1"/>
        <v>0</v>
      </c>
      <c r="O50" s="14"/>
    </row>
    <row r="51" spans="2:15">
      <c r="B51">
        <v>8000046</v>
      </c>
      <c r="C51" s="2">
        <v>118996</v>
      </c>
      <c r="D51" s="5">
        <v>3.85E-2</v>
      </c>
      <c r="E51" s="2" t="s">
        <v>23</v>
      </c>
      <c r="F51" s="2" t="s">
        <v>23</v>
      </c>
      <c r="G51" s="3">
        <v>672</v>
      </c>
      <c r="H51" s="3">
        <v>0.7360000000000001</v>
      </c>
      <c r="I51" s="3" t="s">
        <v>6</v>
      </c>
      <c r="J51" s="3" t="b">
        <v>0</v>
      </c>
      <c r="K51" s="4" t="s">
        <v>24</v>
      </c>
      <c r="L51" s="3" t="s">
        <v>24</v>
      </c>
      <c r="M51" s="45" t="e">
        <f t="shared" si="0"/>
        <v>#VALUE!</v>
      </c>
      <c r="N51" s="46">
        <f t="shared" si="1"/>
        <v>0</v>
      </c>
      <c r="O51" s="14"/>
    </row>
    <row r="52" spans="2:15">
      <c r="B52">
        <v>8000047</v>
      </c>
      <c r="C52" s="2">
        <v>97786</v>
      </c>
      <c r="D52" s="5">
        <v>3.8199999999999998E-2</v>
      </c>
      <c r="E52" s="2" t="s">
        <v>23</v>
      </c>
      <c r="F52" s="2" t="s">
        <v>23</v>
      </c>
      <c r="G52" s="3">
        <v>734</v>
      </c>
      <c r="H52" s="3">
        <v>0.35199999999999998</v>
      </c>
      <c r="I52" s="3" t="s">
        <v>6</v>
      </c>
      <c r="J52" s="3" t="b">
        <v>0</v>
      </c>
      <c r="K52" s="4" t="s">
        <v>24</v>
      </c>
      <c r="L52" s="3" t="s">
        <v>24</v>
      </c>
      <c r="M52" s="45" t="e">
        <f t="shared" si="0"/>
        <v>#VALUE!</v>
      </c>
      <c r="N52" s="46">
        <f t="shared" si="1"/>
        <v>0</v>
      </c>
      <c r="O52" s="14"/>
    </row>
    <row r="53" spans="2:15">
      <c r="B53">
        <v>8000048</v>
      </c>
      <c r="C53" s="2">
        <v>163278</v>
      </c>
      <c r="D53" s="5">
        <v>2.0199999999999999E-2</v>
      </c>
      <c r="E53" s="2" t="s">
        <v>23</v>
      </c>
      <c r="F53" s="2" t="s">
        <v>23</v>
      </c>
      <c r="G53" s="3">
        <v>604</v>
      </c>
      <c r="H53" s="3">
        <v>0.38400000000000001</v>
      </c>
      <c r="I53" s="3" t="s">
        <v>6</v>
      </c>
      <c r="J53" s="3" t="b">
        <v>0</v>
      </c>
      <c r="K53" s="4" t="s">
        <v>24</v>
      </c>
      <c r="L53" s="3" t="s">
        <v>24</v>
      </c>
      <c r="M53" s="45" t="e">
        <f t="shared" si="0"/>
        <v>#VALUE!</v>
      </c>
      <c r="N53" s="46">
        <f t="shared" si="1"/>
        <v>0</v>
      </c>
      <c r="O53" s="14"/>
    </row>
    <row r="54" spans="2:15">
      <c r="B54">
        <v>8000049</v>
      </c>
      <c r="C54" s="2">
        <v>52988</v>
      </c>
      <c r="D54" s="5">
        <v>5.5800000000000002E-2</v>
      </c>
      <c r="E54" s="2" t="s">
        <v>23</v>
      </c>
      <c r="F54" s="2" t="s">
        <v>23</v>
      </c>
      <c r="G54" s="3">
        <v>600</v>
      </c>
      <c r="H54" s="3">
        <v>0.2</v>
      </c>
      <c r="I54" s="3" t="s">
        <v>6</v>
      </c>
      <c r="J54" s="3" t="b">
        <v>0</v>
      </c>
      <c r="K54" s="4" t="s">
        <v>24</v>
      </c>
      <c r="L54" s="3" t="s">
        <v>24</v>
      </c>
      <c r="M54" s="45" t="e">
        <f t="shared" si="0"/>
        <v>#VALUE!</v>
      </c>
      <c r="N54" s="46">
        <f t="shared" si="1"/>
        <v>0</v>
      </c>
      <c r="O54" s="14"/>
    </row>
    <row r="55" spans="2:15">
      <c r="B55">
        <v>8000050</v>
      </c>
      <c r="C55" s="2">
        <v>63308</v>
      </c>
      <c r="D55" s="5">
        <v>4.4499999999999998E-2</v>
      </c>
      <c r="E55" s="2" t="s">
        <v>23</v>
      </c>
      <c r="F55" s="2" t="s">
        <v>23</v>
      </c>
      <c r="G55" s="3">
        <v>684</v>
      </c>
      <c r="H55" s="3">
        <v>0.2</v>
      </c>
      <c r="I55" s="3" t="s">
        <v>6</v>
      </c>
      <c r="J55" s="3" t="b">
        <v>0</v>
      </c>
      <c r="K55" s="4" t="s">
        <v>24</v>
      </c>
      <c r="L55" s="3" t="s">
        <v>24</v>
      </c>
      <c r="M55" s="45" t="e">
        <f t="shared" si="0"/>
        <v>#VALUE!</v>
      </c>
      <c r="N55" s="46">
        <f t="shared" si="1"/>
        <v>0</v>
      </c>
      <c r="O55" s="14"/>
    </row>
    <row r="56" spans="2:15">
      <c r="B56">
        <v>8000051</v>
      </c>
      <c r="C56" s="2">
        <v>72833</v>
      </c>
      <c r="D56" s="5">
        <v>4.7399999999999998E-2</v>
      </c>
      <c r="E56" s="2" t="s">
        <v>23</v>
      </c>
      <c r="F56" s="2" t="s">
        <v>23</v>
      </c>
      <c r="G56" s="3">
        <v>719</v>
      </c>
      <c r="H56" s="3">
        <v>0.7599999999999999</v>
      </c>
      <c r="I56" s="3" t="s">
        <v>6</v>
      </c>
      <c r="J56" s="3" t="b">
        <v>0</v>
      </c>
      <c r="K56" s="4" t="s">
        <v>24</v>
      </c>
      <c r="L56" s="3" t="s">
        <v>24</v>
      </c>
      <c r="M56" s="45" t="e">
        <f t="shared" si="0"/>
        <v>#VALUE!</v>
      </c>
      <c r="N56" s="46">
        <f t="shared" si="1"/>
        <v>0</v>
      </c>
      <c r="O56" s="14"/>
    </row>
    <row r="57" spans="2:15">
      <c r="B57">
        <v>8000052</v>
      </c>
      <c r="C57" s="2">
        <v>129473</v>
      </c>
      <c r="D57" s="5">
        <v>5.16E-2</v>
      </c>
      <c r="E57" s="2" t="s">
        <v>23</v>
      </c>
      <c r="F57" s="2" t="s">
        <v>23</v>
      </c>
      <c r="G57" s="3">
        <v>636</v>
      </c>
      <c r="H57" s="3">
        <v>0.22400000000000009</v>
      </c>
      <c r="I57" s="3" t="s">
        <v>6</v>
      </c>
      <c r="J57" s="3" t="b">
        <v>0</v>
      </c>
      <c r="K57" s="4" t="s">
        <v>24</v>
      </c>
      <c r="L57" s="3" t="s">
        <v>24</v>
      </c>
      <c r="M57" s="45" t="e">
        <f t="shared" si="0"/>
        <v>#VALUE!</v>
      </c>
      <c r="N57" s="46">
        <f t="shared" si="1"/>
        <v>0</v>
      </c>
      <c r="O57" s="14"/>
    </row>
    <row r="58" spans="2:15">
      <c r="B58">
        <v>8000053</v>
      </c>
      <c r="C58" s="2">
        <v>132162</v>
      </c>
      <c r="D58" s="5">
        <v>5.1700000000000003E-2</v>
      </c>
      <c r="E58" s="2" t="s">
        <v>23</v>
      </c>
      <c r="F58" s="2" t="s">
        <v>23</v>
      </c>
      <c r="G58" s="3">
        <v>639</v>
      </c>
      <c r="H58" s="3">
        <v>0.2</v>
      </c>
      <c r="I58" s="3" t="s">
        <v>6</v>
      </c>
      <c r="J58" s="3" t="b">
        <v>0</v>
      </c>
      <c r="K58" s="4" t="s">
        <v>24</v>
      </c>
      <c r="L58" s="3" t="s">
        <v>24</v>
      </c>
      <c r="M58" s="45" t="e">
        <f t="shared" si="0"/>
        <v>#VALUE!</v>
      </c>
      <c r="N58" s="46">
        <f t="shared" si="1"/>
        <v>0</v>
      </c>
      <c r="O58" s="14"/>
    </row>
    <row r="59" spans="2:15">
      <c r="B59">
        <v>8000054</v>
      </c>
      <c r="C59" s="2">
        <v>77601</v>
      </c>
      <c r="D59" s="5">
        <v>3.9199999999999999E-2</v>
      </c>
      <c r="E59" s="2" t="s">
        <v>23</v>
      </c>
      <c r="F59" s="2" t="s">
        <v>23</v>
      </c>
      <c r="G59" s="3">
        <v>775</v>
      </c>
      <c r="H59" s="3">
        <v>0.2</v>
      </c>
      <c r="I59" s="3" t="s">
        <v>6</v>
      </c>
      <c r="J59" s="3" t="b">
        <v>0</v>
      </c>
      <c r="K59" s="4" t="s">
        <v>24</v>
      </c>
      <c r="L59" s="3" t="s">
        <v>24</v>
      </c>
      <c r="M59" s="45" t="e">
        <f t="shared" si="0"/>
        <v>#VALUE!</v>
      </c>
      <c r="N59" s="46">
        <f t="shared" si="1"/>
        <v>0</v>
      </c>
      <c r="O59" s="14"/>
    </row>
    <row r="60" spans="2:15">
      <c r="B60">
        <v>8000055</v>
      </c>
      <c r="C60" s="2">
        <v>73485</v>
      </c>
      <c r="D60" s="5">
        <v>6.54E-2</v>
      </c>
      <c r="E60" s="2" t="s">
        <v>26</v>
      </c>
      <c r="F60" s="2" t="s">
        <v>27</v>
      </c>
      <c r="G60" s="3">
        <v>373.8</v>
      </c>
      <c r="H60" s="3">
        <v>0.78999999999999992</v>
      </c>
      <c r="I60" s="3" t="s">
        <v>6</v>
      </c>
      <c r="J60" s="3" t="s">
        <v>24</v>
      </c>
      <c r="K60" s="4">
        <v>0.09</v>
      </c>
      <c r="L60" s="3">
        <v>5</v>
      </c>
      <c r="M60" s="45">
        <f t="shared" si="0"/>
        <v>8.5848952416804111E-2</v>
      </c>
      <c r="N60" s="46">
        <f t="shared" si="1"/>
        <v>66871.350000000006</v>
      </c>
      <c r="O60" s="14"/>
    </row>
    <row r="61" spans="2:15">
      <c r="B61">
        <v>8000056</v>
      </c>
      <c r="C61" s="2">
        <v>53164</v>
      </c>
      <c r="D61" s="5">
        <v>5.2900000000000003E-2</v>
      </c>
      <c r="E61" s="2" t="s">
        <v>23</v>
      </c>
      <c r="F61" s="2" t="s">
        <v>23</v>
      </c>
      <c r="G61" s="3">
        <v>768</v>
      </c>
      <c r="H61" s="3">
        <v>0.2</v>
      </c>
      <c r="I61" s="3" t="s">
        <v>6</v>
      </c>
      <c r="J61" s="3" t="b">
        <v>0</v>
      </c>
      <c r="K61" s="4" t="s">
        <v>24</v>
      </c>
      <c r="L61" s="3" t="s">
        <v>24</v>
      </c>
      <c r="M61" s="45" t="e">
        <f t="shared" si="0"/>
        <v>#VALUE!</v>
      </c>
      <c r="N61" s="46">
        <f t="shared" si="1"/>
        <v>0</v>
      </c>
      <c r="O61" s="14"/>
    </row>
    <row r="62" spans="2:15">
      <c r="B62">
        <v>8000057</v>
      </c>
      <c r="C62" s="2">
        <v>112259</v>
      </c>
      <c r="D62" s="5">
        <v>6.0999999999999999E-2</v>
      </c>
      <c r="E62" s="2" t="s">
        <v>23</v>
      </c>
      <c r="F62" s="2" t="s">
        <v>23</v>
      </c>
      <c r="G62" s="3">
        <v>708</v>
      </c>
      <c r="H62" s="3">
        <v>0.31200000000000006</v>
      </c>
      <c r="I62" s="3" t="s">
        <v>6</v>
      </c>
      <c r="J62" s="3" t="b">
        <v>0</v>
      </c>
      <c r="K62" s="4" t="s">
        <v>24</v>
      </c>
      <c r="L62" s="3" t="s">
        <v>24</v>
      </c>
      <c r="M62" s="45" t="e">
        <f t="shared" si="0"/>
        <v>#VALUE!</v>
      </c>
      <c r="N62" s="46">
        <f t="shared" si="1"/>
        <v>0</v>
      </c>
      <c r="O62" s="14"/>
    </row>
    <row r="63" spans="2:15">
      <c r="B63">
        <v>8000058</v>
      </c>
      <c r="C63" s="2">
        <v>123237</v>
      </c>
      <c r="D63" s="5">
        <v>2.81E-2</v>
      </c>
      <c r="E63" s="2" t="s">
        <v>23</v>
      </c>
      <c r="F63" s="2" t="s">
        <v>25</v>
      </c>
      <c r="G63" s="3">
        <v>624</v>
      </c>
      <c r="H63" s="3">
        <v>0.35</v>
      </c>
      <c r="I63" s="3" t="s">
        <v>6</v>
      </c>
      <c r="J63" s="3" t="b">
        <v>0</v>
      </c>
      <c r="K63" s="4" t="s">
        <v>24</v>
      </c>
      <c r="L63" s="3" t="s">
        <v>24</v>
      </c>
      <c r="M63" s="45" t="e">
        <f t="shared" si="0"/>
        <v>#VALUE!</v>
      </c>
      <c r="N63" s="46">
        <f t="shared" si="1"/>
        <v>0</v>
      </c>
      <c r="O63" s="14"/>
    </row>
    <row r="64" spans="2:15">
      <c r="B64">
        <v>8000059</v>
      </c>
      <c r="C64" s="2">
        <v>170046</v>
      </c>
      <c r="D64" s="5">
        <v>3.56E-2</v>
      </c>
      <c r="E64" s="2" t="s">
        <v>23</v>
      </c>
      <c r="F64" s="2" t="s">
        <v>23</v>
      </c>
      <c r="G64" s="3">
        <v>799</v>
      </c>
      <c r="H64" s="3">
        <v>0.2</v>
      </c>
      <c r="I64" s="3" t="s">
        <v>6</v>
      </c>
      <c r="J64" s="3" t="b">
        <v>0</v>
      </c>
      <c r="K64" s="4" t="s">
        <v>24</v>
      </c>
      <c r="L64" s="3" t="s">
        <v>24</v>
      </c>
      <c r="M64" s="45" t="e">
        <f t="shared" si="0"/>
        <v>#VALUE!</v>
      </c>
      <c r="N64" s="46">
        <f t="shared" si="1"/>
        <v>0</v>
      </c>
      <c r="O64" s="14"/>
    </row>
    <row r="65" spans="2:15">
      <c r="B65">
        <v>8000060</v>
      </c>
      <c r="C65" s="2">
        <v>20245</v>
      </c>
      <c r="D65" s="5">
        <v>4.0099999999999997E-2</v>
      </c>
      <c r="E65" s="2" t="s">
        <v>23</v>
      </c>
      <c r="F65" s="2" t="s">
        <v>23</v>
      </c>
      <c r="G65" s="3">
        <v>679</v>
      </c>
      <c r="H65" s="3">
        <v>0.2</v>
      </c>
      <c r="I65" s="3" t="s">
        <v>6</v>
      </c>
      <c r="J65" s="3" t="b">
        <v>0</v>
      </c>
      <c r="K65" s="4" t="s">
        <v>24</v>
      </c>
      <c r="L65" s="3" t="s">
        <v>24</v>
      </c>
      <c r="M65" s="45" t="e">
        <f t="shared" si="0"/>
        <v>#VALUE!</v>
      </c>
      <c r="N65" s="46">
        <f t="shared" si="1"/>
        <v>0</v>
      </c>
      <c r="O65" s="14"/>
    </row>
    <row r="66" spans="2:15">
      <c r="B66">
        <v>8000061</v>
      </c>
      <c r="C66" s="2">
        <v>157674</v>
      </c>
      <c r="D66" s="5">
        <v>4.2200000000000001E-2</v>
      </c>
      <c r="E66" s="2" t="s">
        <v>23</v>
      </c>
      <c r="F66" s="2" t="s">
        <v>23</v>
      </c>
      <c r="G66" s="3">
        <v>775</v>
      </c>
      <c r="H66" s="3">
        <v>0.2</v>
      </c>
      <c r="I66" s="3" t="s">
        <v>6</v>
      </c>
      <c r="J66" s="3" t="b">
        <v>0</v>
      </c>
      <c r="K66" s="4" t="s">
        <v>24</v>
      </c>
      <c r="L66" s="3" t="s">
        <v>24</v>
      </c>
      <c r="M66" s="45" t="e">
        <f t="shared" si="0"/>
        <v>#VALUE!</v>
      </c>
      <c r="N66" s="46">
        <f t="shared" si="1"/>
        <v>0</v>
      </c>
      <c r="O66" s="14"/>
    </row>
    <row r="67" spans="2:15">
      <c r="B67">
        <v>8000062</v>
      </c>
      <c r="C67" s="2">
        <v>120780</v>
      </c>
      <c r="D67" s="5">
        <v>3.56E-2</v>
      </c>
      <c r="E67" s="2" t="s">
        <v>23</v>
      </c>
      <c r="F67" s="2" t="s">
        <v>23</v>
      </c>
      <c r="G67" s="3">
        <v>682</v>
      </c>
      <c r="H67" s="3">
        <v>0.52</v>
      </c>
      <c r="I67" s="3" t="s">
        <v>6</v>
      </c>
      <c r="J67" s="3" t="b">
        <v>0</v>
      </c>
      <c r="K67" s="4" t="s">
        <v>24</v>
      </c>
      <c r="L67" s="3" t="s">
        <v>24</v>
      </c>
      <c r="M67" s="45" t="e">
        <f t="shared" si="0"/>
        <v>#VALUE!</v>
      </c>
      <c r="N67" s="46">
        <f t="shared" si="1"/>
        <v>0</v>
      </c>
      <c r="O67" s="14"/>
    </row>
    <row r="68" spans="2:15">
      <c r="B68">
        <v>8000063</v>
      </c>
      <c r="C68" s="2">
        <v>189329</v>
      </c>
      <c r="D68" s="5">
        <v>5.8999999999999997E-2</v>
      </c>
      <c r="E68" s="2" t="s">
        <v>23</v>
      </c>
      <c r="F68" s="2" t="s">
        <v>23</v>
      </c>
      <c r="G68" s="3">
        <v>616</v>
      </c>
      <c r="H68" s="3">
        <v>0.78400000000000014</v>
      </c>
      <c r="I68" s="3" t="s">
        <v>6</v>
      </c>
      <c r="J68" s="3" t="b">
        <v>0</v>
      </c>
      <c r="K68" s="4" t="s">
        <v>24</v>
      </c>
      <c r="L68" s="3" t="s">
        <v>24</v>
      </c>
      <c r="M68" s="45" t="e">
        <f t="shared" si="0"/>
        <v>#VALUE!</v>
      </c>
      <c r="N68" s="46">
        <f t="shared" si="1"/>
        <v>0</v>
      </c>
      <c r="O68" s="14"/>
    </row>
    <row r="69" spans="2:15">
      <c r="B69">
        <v>8000064</v>
      </c>
      <c r="C69" s="2">
        <v>159760</v>
      </c>
      <c r="D69" s="5">
        <v>3.7699999999999997E-2</v>
      </c>
      <c r="E69" s="2" t="s">
        <v>23</v>
      </c>
      <c r="F69" s="2" t="s">
        <v>23</v>
      </c>
      <c r="G69" s="3">
        <v>636</v>
      </c>
      <c r="H69" s="3">
        <v>0.6</v>
      </c>
      <c r="I69" s="3" t="s">
        <v>6</v>
      </c>
      <c r="J69" s="3" t="b">
        <v>0</v>
      </c>
      <c r="K69" s="4" t="s">
        <v>24</v>
      </c>
      <c r="L69" s="3" t="s">
        <v>24</v>
      </c>
      <c r="M69" s="45" t="e">
        <f t="shared" si="0"/>
        <v>#VALUE!</v>
      </c>
      <c r="N69" s="46">
        <f t="shared" si="1"/>
        <v>0</v>
      </c>
      <c r="O69" s="14"/>
    </row>
    <row r="70" spans="2:15">
      <c r="B70">
        <v>8000065</v>
      </c>
      <c r="C70" s="2">
        <v>155110</v>
      </c>
      <c r="D70" s="5">
        <v>5.7599999999999998E-2</v>
      </c>
      <c r="E70" s="2" t="s">
        <v>23</v>
      </c>
      <c r="F70" s="2" t="s">
        <v>23</v>
      </c>
      <c r="G70" s="3">
        <v>677</v>
      </c>
      <c r="H70" s="3">
        <v>0.76800000000000013</v>
      </c>
      <c r="I70" s="3" t="s">
        <v>6</v>
      </c>
      <c r="J70" s="3" t="b">
        <v>0</v>
      </c>
      <c r="K70" s="4" t="s">
        <v>24</v>
      </c>
      <c r="L70" s="3" t="s">
        <v>24</v>
      </c>
      <c r="M70" s="45" t="e">
        <f t="shared" ref="M70:M133" si="2">IF(ISBLANK(J70), 0, K70 / (1 + 0.12)^(L70/12))</f>
        <v>#VALUE!</v>
      </c>
      <c r="N70" s="46">
        <f t="shared" ref="N70:N133" si="3">IF(F70="defaulted", C70 * (1 - K70), 0)</f>
        <v>0</v>
      </c>
      <c r="O70" s="14"/>
    </row>
    <row r="71" spans="2:15">
      <c r="B71">
        <v>8000066</v>
      </c>
      <c r="C71" s="2">
        <v>7231</v>
      </c>
      <c r="D71" s="5">
        <v>3.1899999999999998E-2</v>
      </c>
      <c r="E71" s="2" t="s">
        <v>23</v>
      </c>
      <c r="F71" s="2" t="s">
        <v>23</v>
      </c>
      <c r="G71" s="3">
        <v>660</v>
      </c>
      <c r="H71" s="3">
        <v>0.53600000000000003</v>
      </c>
      <c r="I71" s="3" t="s">
        <v>6</v>
      </c>
      <c r="J71" s="3" t="b">
        <v>0</v>
      </c>
      <c r="K71" s="4" t="s">
        <v>24</v>
      </c>
      <c r="L71" s="3" t="s">
        <v>24</v>
      </c>
      <c r="M71" s="45" t="e">
        <f t="shared" si="2"/>
        <v>#VALUE!</v>
      </c>
      <c r="N71" s="46">
        <f t="shared" si="3"/>
        <v>0</v>
      </c>
      <c r="O71" s="14"/>
    </row>
    <row r="72" spans="2:15">
      <c r="B72">
        <v>8000067</v>
      </c>
      <c r="C72" s="2">
        <v>96294</v>
      </c>
      <c r="D72" s="5">
        <v>3.9199999999999999E-2</v>
      </c>
      <c r="E72" s="2" t="s">
        <v>23</v>
      </c>
      <c r="F72" s="2" t="s">
        <v>23</v>
      </c>
      <c r="G72" s="3">
        <v>725</v>
      </c>
      <c r="H72" s="3">
        <v>0.64800000000000002</v>
      </c>
      <c r="I72" s="3" t="s">
        <v>6</v>
      </c>
      <c r="J72" s="3" t="b">
        <v>0</v>
      </c>
      <c r="K72" s="4" t="s">
        <v>24</v>
      </c>
      <c r="L72" s="3" t="s">
        <v>24</v>
      </c>
      <c r="M72" s="45" t="e">
        <f t="shared" si="2"/>
        <v>#VALUE!</v>
      </c>
      <c r="N72" s="46">
        <f t="shared" si="3"/>
        <v>0</v>
      </c>
      <c r="O72" s="14"/>
    </row>
    <row r="73" spans="2:15">
      <c r="B73">
        <v>8000068</v>
      </c>
      <c r="C73" s="2">
        <v>63748</v>
      </c>
      <c r="D73" s="5">
        <v>6.7199999999999996E-2</v>
      </c>
      <c r="E73" s="2" t="s">
        <v>23</v>
      </c>
      <c r="F73" s="2" t="s">
        <v>23</v>
      </c>
      <c r="G73" s="3">
        <v>776</v>
      </c>
      <c r="H73" s="3">
        <v>0.3680000000000001</v>
      </c>
      <c r="I73" s="3" t="s">
        <v>6</v>
      </c>
      <c r="J73" s="3" t="b">
        <v>0</v>
      </c>
      <c r="K73" s="4" t="s">
        <v>24</v>
      </c>
      <c r="L73" s="3" t="s">
        <v>24</v>
      </c>
      <c r="M73" s="45" t="e">
        <f t="shared" si="2"/>
        <v>#VALUE!</v>
      </c>
      <c r="N73" s="46">
        <f t="shared" si="3"/>
        <v>0</v>
      </c>
      <c r="O73" s="14"/>
    </row>
    <row r="74" spans="2:15">
      <c r="B74">
        <v>8000069</v>
      </c>
      <c r="C74" s="2">
        <v>101844</v>
      </c>
      <c r="D74" s="5">
        <v>2.8299999999999999E-2</v>
      </c>
      <c r="E74" s="2" t="s">
        <v>23</v>
      </c>
      <c r="F74" s="2" t="s">
        <v>23</v>
      </c>
      <c r="G74" s="3">
        <v>726</v>
      </c>
      <c r="H74" s="3">
        <v>0.46400000000000008</v>
      </c>
      <c r="I74" s="3" t="s">
        <v>6</v>
      </c>
      <c r="J74" s="3" t="b">
        <v>0</v>
      </c>
      <c r="K74" s="4" t="s">
        <v>24</v>
      </c>
      <c r="L74" s="3" t="s">
        <v>24</v>
      </c>
      <c r="M74" s="45" t="e">
        <f t="shared" si="2"/>
        <v>#VALUE!</v>
      </c>
      <c r="N74" s="46">
        <f t="shared" si="3"/>
        <v>0</v>
      </c>
      <c r="O74" s="14"/>
    </row>
    <row r="75" spans="2:15">
      <c r="B75">
        <v>8000070</v>
      </c>
      <c r="C75" s="2">
        <v>71636</v>
      </c>
      <c r="D75" s="5">
        <v>6.7400000000000002E-2</v>
      </c>
      <c r="E75" s="2" t="s">
        <v>23</v>
      </c>
      <c r="F75" s="2" t="s">
        <v>23</v>
      </c>
      <c r="G75" s="3">
        <v>737</v>
      </c>
      <c r="H75" s="3">
        <v>0.65600000000000003</v>
      </c>
      <c r="I75" s="3" t="s">
        <v>6</v>
      </c>
      <c r="J75" s="3" t="b">
        <v>0</v>
      </c>
      <c r="K75" s="4" t="s">
        <v>24</v>
      </c>
      <c r="L75" s="3" t="s">
        <v>24</v>
      </c>
      <c r="M75" s="45" t="e">
        <f t="shared" si="2"/>
        <v>#VALUE!</v>
      </c>
      <c r="N75" s="46">
        <f t="shared" si="3"/>
        <v>0</v>
      </c>
      <c r="O75" s="14"/>
    </row>
    <row r="76" spans="2:15">
      <c r="B76">
        <v>8000071</v>
      </c>
      <c r="C76" s="2">
        <v>25428</v>
      </c>
      <c r="D76" s="5">
        <v>6.5199999999999994E-2</v>
      </c>
      <c r="E76" s="2" t="s">
        <v>23</v>
      </c>
      <c r="F76" s="2" t="s">
        <v>23</v>
      </c>
      <c r="G76" s="3">
        <v>768</v>
      </c>
      <c r="H76" s="3">
        <v>0.79199999999999993</v>
      </c>
      <c r="I76" s="3" t="s">
        <v>6</v>
      </c>
      <c r="J76" s="3" t="b">
        <v>0</v>
      </c>
      <c r="K76" s="4" t="s">
        <v>24</v>
      </c>
      <c r="L76" s="3" t="s">
        <v>24</v>
      </c>
      <c r="M76" s="45" t="e">
        <f t="shared" si="2"/>
        <v>#VALUE!</v>
      </c>
      <c r="N76" s="46">
        <f t="shared" si="3"/>
        <v>0</v>
      </c>
      <c r="O76" s="14"/>
    </row>
    <row r="77" spans="2:15">
      <c r="B77">
        <v>8000072</v>
      </c>
      <c r="C77" s="2">
        <v>90067</v>
      </c>
      <c r="D77" s="5">
        <v>4.87E-2</v>
      </c>
      <c r="E77" s="2" t="s">
        <v>23</v>
      </c>
      <c r="F77" s="2" t="s">
        <v>23</v>
      </c>
      <c r="G77" s="3">
        <v>800</v>
      </c>
      <c r="H77" s="3">
        <v>0.40800000000000014</v>
      </c>
      <c r="I77" s="3" t="s">
        <v>6</v>
      </c>
      <c r="J77" s="3" t="b">
        <v>0</v>
      </c>
      <c r="K77" s="4" t="s">
        <v>24</v>
      </c>
      <c r="L77" s="3" t="s">
        <v>24</v>
      </c>
      <c r="M77" s="45" t="e">
        <f t="shared" si="2"/>
        <v>#VALUE!</v>
      </c>
      <c r="N77" s="46">
        <f t="shared" si="3"/>
        <v>0</v>
      </c>
      <c r="O77" s="14"/>
    </row>
    <row r="78" spans="2:15">
      <c r="B78">
        <v>8000073</v>
      </c>
      <c r="C78" s="2">
        <v>29152</v>
      </c>
      <c r="D78" s="5">
        <v>4.6199999999999998E-2</v>
      </c>
      <c r="E78" s="2" t="s">
        <v>23</v>
      </c>
      <c r="F78" s="2" t="s">
        <v>23</v>
      </c>
      <c r="G78" s="3">
        <v>699</v>
      </c>
      <c r="H78" s="3">
        <v>0.20800000000000007</v>
      </c>
      <c r="I78" s="3" t="s">
        <v>6</v>
      </c>
      <c r="J78" s="3" t="b">
        <v>0</v>
      </c>
      <c r="K78" s="4" t="s">
        <v>24</v>
      </c>
      <c r="L78" s="3" t="s">
        <v>24</v>
      </c>
      <c r="M78" s="45" t="e">
        <f t="shared" si="2"/>
        <v>#VALUE!</v>
      </c>
      <c r="N78" s="46">
        <f t="shared" si="3"/>
        <v>0</v>
      </c>
      <c r="O78" s="14"/>
    </row>
    <row r="79" spans="2:15">
      <c r="B79">
        <v>8000074</v>
      </c>
      <c r="C79" s="2">
        <v>77022</v>
      </c>
      <c r="D79" s="5">
        <v>2.0199999999999999E-2</v>
      </c>
      <c r="E79" s="2" t="s">
        <v>23</v>
      </c>
      <c r="F79" s="2" t="s">
        <v>23</v>
      </c>
      <c r="G79" s="3">
        <v>796</v>
      </c>
      <c r="H79" s="3">
        <v>0.28799999999999992</v>
      </c>
      <c r="I79" s="3" t="s">
        <v>6</v>
      </c>
      <c r="J79" s="3" t="b">
        <v>0</v>
      </c>
      <c r="K79" s="4" t="s">
        <v>24</v>
      </c>
      <c r="L79" s="3" t="s">
        <v>24</v>
      </c>
      <c r="M79" s="45" t="e">
        <f t="shared" si="2"/>
        <v>#VALUE!</v>
      </c>
      <c r="N79" s="46">
        <f t="shared" si="3"/>
        <v>0</v>
      </c>
      <c r="O79" s="14"/>
    </row>
    <row r="80" spans="2:15">
      <c r="B80">
        <v>8000075</v>
      </c>
      <c r="C80" s="2">
        <v>36932</v>
      </c>
      <c r="D80" s="5">
        <v>6.6900000000000001E-2</v>
      </c>
      <c r="E80" s="2" t="s">
        <v>23</v>
      </c>
      <c r="F80" s="2" t="s">
        <v>23</v>
      </c>
      <c r="G80" s="3">
        <v>613</v>
      </c>
      <c r="H80" s="3">
        <v>0.44800000000000006</v>
      </c>
      <c r="I80" s="3" t="s">
        <v>6</v>
      </c>
      <c r="J80" s="3" t="b">
        <v>0</v>
      </c>
      <c r="K80" s="4" t="s">
        <v>24</v>
      </c>
      <c r="L80" s="3" t="s">
        <v>24</v>
      </c>
      <c r="M80" s="45" t="e">
        <f t="shared" si="2"/>
        <v>#VALUE!</v>
      </c>
      <c r="N80" s="46">
        <f t="shared" si="3"/>
        <v>0</v>
      </c>
      <c r="O80" s="14"/>
    </row>
    <row r="81" spans="2:15">
      <c r="B81">
        <v>8000076</v>
      </c>
      <c r="C81" s="2">
        <v>149654</v>
      </c>
      <c r="D81" s="5">
        <v>3.4200000000000001E-2</v>
      </c>
      <c r="E81" s="2" t="s">
        <v>23</v>
      </c>
      <c r="F81" s="2" t="s">
        <v>23</v>
      </c>
      <c r="G81" s="3">
        <v>686</v>
      </c>
      <c r="H81" s="3">
        <v>0.76800000000000013</v>
      </c>
      <c r="I81" s="3" t="s">
        <v>6</v>
      </c>
      <c r="J81" s="3" t="b">
        <v>0</v>
      </c>
      <c r="K81" s="4" t="s">
        <v>24</v>
      </c>
      <c r="L81" s="3" t="s">
        <v>24</v>
      </c>
      <c r="M81" s="45" t="e">
        <f t="shared" si="2"/>
        <v>#VALUE!</v>
      </c>
      <c r="N81" s="46">
        <f t="shared" si="3"/>
        <v>0</v>
      </c>
      <c r="O81" s="14"/>
    </row>
    <row r="82" spans="2:15">
      <c r="B82">
        <v>8000077</v>
      </c>
      <c r="C82" s="2">
        <v>188312</v>
      </c>
      <c r="D82" s="5">
        <v>2.86E-2</v>
      </c>
      <c r="E82" s="2" t="s">
        <v>23</v>
      </c>
      <c r="F82" s="2" t="s">
        <v>23</v>
      </c>
      <c r="G82" s="3">
        <v>752</v>
      </c>
      <c r="H82" s="3">
        <v>0.25600000000000012</v>
      </c>
      <c r="I82" s="3" t="s">
        <v>6</v>
      </c>
      <c r="J82" s="3" t="b">
        <v>0</v>
      </c>
      <c r="K82" s="4" t="s">
        <v>24</v>
      </c>
      <c r="L82" s="3" t="s">
        <v>24</v>
      </c>
      <c r="M82" s="45" t="e">
        <f t="shared" si="2"/>
        <v>#VALUE!</v>
      </c>
      <c r="N82" s="46">
        <f t="shared" si="3"/>
        <v>0</v>
      </c>
      <c r="O82" s="14"/>
    </row>
    <row r="83" spans="2:15">
      <c r="B83">
        <v>8000078</v>
      </c>
      <c r="C83" s="2">
        <v>192958</v>
      </c>
      <c r="D83" s="5">
        <v>3.39E-2</v>
      </c>
      <c r="E83" s="2" t="s">
        <v>23</v>
      </c>
      <c r="F83" s="2" t="s">
        <v>23</v>
      </c>
      <c r="G83" s="3">
        <v>800</v>
      </c>
      <c r="H83" s="3">
        <v>0.34400000000000008</v>
      </c>
      <c r="I83" s="3" t="s">
        <v>6</v>
      </c>
      <c r="J83" s="3" t="b">
        <v>0</v>
      </c>
      <c r="K83" s="4" t="s">
        <v>24</v>
      </c>
      <c r="L83" s="3" t="s">
        <v>24</v>
      </c>
      <c r="M83" s="45" t="e">
        <f t="shared" si="2"/>
        <v>#VALUE!</v>
      </c>
      <c r="N83" s="46">
        <f t="shared" si="3"/>
        <v>0</v>
      </c>
      <c r="O83" s="14"/>
    </row>
    <row r="84" spans="2:15">
      <c r="B84">
        <v>8000079</v>
      </c>
      <c r="C84" s="2">
        <v>46211</v>
      </c>
      <c r="D84" s="5">
        <v>6.0499999999999998E-2</v>
      </c>
      <c r="E84" s="2" t="s">
        <v>23</v>
      </c>
      <c r="F84" s="2" t="s">
        <v>23</v>
      </c>
      <c r="G84" s="3">
        <v>641</v>
      </c>
      <c r="H84" s="3">
        <v>0.2</v>
      </c>
      <c r="I84" s="3" t="s">
        <v>6</v>
      </c>
      <c r="J84" s="3" t="b">
        <v>0</v>
      </c>
      <c r="K84" s="4" t="s">
        <v>24</v>
      </c>
      <c r="L84" s="3" t="s">
        <v>24</v>
      </c>
      <c r="M84" s="45" t="e">
        <f t="shared" si="2"/>
        <v>#VALUE!</v>
      </c>
      <c r="N84" s="46">
        <f t="shared" si="3"/>
        <v>0</v>
      </c>
      <c r="O84" s="14"/>
    </row>
    <row r="85" spans="2:15">
      <c r="B85">
        <v>8000080</v>
      </c>
      <c r="C85" s="2">
        <v>146935</v>
      </c>
      <c r="D85" s="5">
        <v>2.7699999999999999E-2</v>
      </c>
      <c r="E85" s="2" t="s">
        <v>23</v>
      </c>
      <c r="F85" s="2" t="s">
        <v>23</v>
      </c>
      <c r="G85" s="3">
        <v>642</v>
      </c>
      <c r="H85" s="3">
        <v>0.49600000000000011</v>
      </c>
      <c r="I85" s="3" t="s">
        <v>6</v>
      </c>
      <c r="J85" s="3" t="b">
        <v>0</v>
      </c>
      <c r="K85" s="4" t="s">
        <v>24</v>
      </c>
      <c r="L85" s="3" t="s">
        <v>24</v>
      </c>
      <c r="M85" s="45" t="e">
        <f t="shared" si="2"/>
        <v>#VALUE!</v>
      </c>
      <c r="N85" s="46">
        <f t="shared" si="3"/>
        <v>0</v>
      </c>
      <c r="O85" s="14"/>
    </row>
    <row r="86" spans="2:15">
      <c r="B86">
        <v>8000081</v>
      </c>
      <c r="C86" s="2">
        <v>6605</v>
      </c>
      <c r="D86" s="5">
        <v>3.1600000000000003E-2</v>
      </c>
      <c r="E86" s="2" t="s">
        <v>23</v>
      </c>
      <c r="F86" s="2" t="s">
        <v>23</v>
      </c>
      <c r="G86" s="3">
        <v>766</v>
      </c>
      <c r="H86" s="3">
        <v>0.2</v>
      </c>
      <c r="I86" s="3" t="s">
        <v>6</v>
      </c>
      <c r="J86" s="3" t="b">
        <v>0</v>
      </c>
      <c r="K86" s="4" t="s">
        <v>24</v>
      </c>
      <c r="L86" s="3" t="s">
        <v>24</v>
      </c>
      <c r="M86" s="45" t="e">
        <f t="shared" si="2"/>
        <v>#VALUE!</v>
      </c>
      <c r="N86" s="46">
        <f t="shared" si="3"/>
        <v>0</v>
      </c>
      <c r="O86" s="14"/>
    </row>
    <row r="87" spans="2:15">
      <c r="B87">
        <v>8000082</v>
      </c>
      <c r="C87" s="2">
        <v>167989</v>
      </c>
      <c r="D87" s="5">
        <v>6.5500000000000003E-2</v>
      </c>
      <c r="E87" s="2" t="s">
        <v>23</v>
      </c>
      <c r="F87" s="2" t="s">
        <v>23</v>
      </c>
      <c r="G87" s="3">
        <v>798</v>
      </c>
      <c r="H87" s="3">
        <v>0.2</v>
      </c>
      <c r="I87" s="3" t="s">
        <v>6</v>
      </c>
      <c r="J87" s="3" t="b">
        <v>0</v>
      </c>
      <c r="K87" s="4" t="s">
        <v>24</v>
      </c>
      <c r="L87" s="3" t="s">
        <v>24</v>
      </c>
      <c r="M87" s="45" t="e">
        <f t="shared" si="2"/>
        <v>#VALUE!</v>
      </c>
      <c r="N87" s="46">
        <f t="shared" si="3"/>
        <v>0</v>
      </c>
      <c r="O87" s="14"/>
    </row>
    <row r="88" spans="2:15">
      <c r="B88">
        <v>8000083</v>
      </c>
      <c r="C88" s="2">
        <v>145076</v>
      </c>
      <c r="D88" s="5">
        <v>5.45E-2</v>
      </c>
      <c r="E88" s="2" t="s">
        <v>23</v>
      </c>
      <c r="F88" s="2" t="s">
        <v>25</v>
      </c>
      <c r="G88" s="3">
        <v>680</v>
      </c>
      <c r="H88" s="3">
        <v>1.0699999999999998</v>
      </c>
      <c r="I88" s="3" t="s">
        <v>6</v>
      </c>
      <c r="J88" s="3" t="b">
        <v>0</v>
      </c>
      <c r="K88" s="4" t="s">
        <v>24</v>
      </c>
      <c r="L88" s="3" t="s">
        <v>24</v>
      </c>
      <c r="M88" s="45" t="e">
        <f t="shared" si="2"/>
        <v>#VALUE!</v>
      </c>
      <c r="N88" s="46">
        <f t="shared" si="3"/>
        <v>0</v>
      </c>
      <c r="O88" s="14"/>
    </row>
    <row r="89" spans="2:15">
      <c r="B89">
        <v>8000084</v>
      </c>
      <c r="C89" s="2">
        <v>34229</v>
      </c>
      <c r="D89" s="5">
        <v>5.0200000000000002E-2</v>
      </c>
      <c r="E89" s="2" t="s">
        <v>23</v>
      </c>
      <c r="F89" s="2" t="s">
        <v>23</v>
      </c>
      <c r="G89" s="3">
        <v>723</v>
      </c>
      <c r="H89" s="3">
        <v>0.64800000000000002</v>
      </c>
      <c r="I89" s="3" t="s">
        <v>6</v>
      </c>
      <c r="J89" s="3" t="b">
        <v>0</v>
      </c>
      <c r="K89" s="4" t="s">
        <v>24</v>
      </c>
      <c r="L89" s="3" t="s">
        <v>24</v>
      </c>
      <c r="M89" s="45" t="e">
        <f t="shared" si="2"/>
        <v>#VALUE!</v>
      </c>
      <c r="N89" s="46">
        <f t="shared" si="3"/>
        <v>0</v>
      </c>
      <c r="O89" s="14"/>
    </row>
    <row r="90" spans="2:15">
      <c r="B90">
        <v>8000085</v>
      </c>
      <c r="C90" s="2">
        <v>35981</v>
      </c>
      <c r="D90" s="5">
        <v>3.8899999999999997E-2</v>
      </c>
      <c r="E90" s="2" t="s">
        <v>23</v>
      </c>
      <c r="F90" s="2" t="s">
        <v>23</v>
      </c>
      <c r="G90" s="3">
        <v>724</v>
      </c>
      <c r="H90" s="3">
        <v>0.2</v>
      </c>
      <c r="I90" s="3" t="s">
        <v>6</v>
      </c>
      <c r="J90" s="3" t="b">
        <v>0</v>
      </c>
      <c r="K90" s="4" t="s">
        <v>24</v>
      </c>
      <c r="L90" s="3" t="s">
        <v>24</v>
      </c>
      <c r="M90" s="45" t="e">
        <f t="shared" si="2"/>
        <v>#VALUE!</v>
      </c>
      <c r="N90" s="46">
        <f t="shared" si="3"/>
        <v>0</v>
      </c>
      <c r="O90" s="14"/>
    </row>
    <row r="91" spans="2:15">
      <c r="B91">
        <v>8000086</v>
      </c>
      <c r="C91" s="2">
        <v>110607</v>
      </c>
      <c r="D91" s="5">
        <v>3.4000000000000002E-2</v>
      </c>
      <c r="E91" s="2" t="s">
        <v>23</v>
      </c>
      <c r="F91" s="2" t="s">
        <v>23</v>
      </c>
      <c r="G91" s="3">
        <v>756</v>
      </c>
      <c r="H91" s="3">
        <v>0.65600000000000003</v>
      </c>
      <c r="I91" s="3" t="s">
        <v>6</v>
      </c>
      <c r="J91" s="3" t="b">
        <v>0</v>
      </c>
      <c r="K91" s="4" t="s">
        <v>24</v>
      </c>
      <c r="L91" s="3" t="s">
        <v>24</v>
      </c>
      <c r="M91" s="45" t="e">
        <f t="shared" si="2"/>
        <v>#VALUE!</v>
      </c>
      <c r="N91" s="46">
        <f t="shared" si="3"/>
        <v>0</v>
      </c>
      <c r="O91" s="14"/>
    </row>
    <row r="92" spans="2:15">
      <c r="B92">
        <v>8000087</v>
      </c>
      <c r="C92" s="2">
        <v>100654</v>
      </c>
      <c r="D92" s="5">
        <v>2.3E-2</v>
      </c>
      <c r="E92" s="2" t="s">
        <v>23</v>
      </c>
      <c r="F92" s="2" t="s">
        <v>23</v>
      </c>
      <c r="G92" s="3">
        <v>762</v>
      </c>
      <c r="H92" s="3">
        <v>0.2</v>
      </c>
      <c r="I92" s="3" t="s">
        <v>6</v>
      </c>
      <c r="J92" s="3" t="b">
        <v>0</v>
      </c>
      <c r="K92" s="4" t="s">
        <v>24</v>
      </c>
      <c r="L92" s="3" t="s">
        <v>24</v>
      </c>
      <c r="M92" s="45" t="e">
        <f t="shared" si="2"/>
        <v>#VALUE!</v>
      </c>
      <c r="N92" s="46">
        <f t="shared" si="3"/>
        <v>0</v>
      </c>
      <c r="O92" s="14"/>
    </row>
    <row r="93" spans="2:15">
      <c r="B93">
        <v>8000088</v>
      </c>
      <c r="C93" s="2">
        <v>144858</v>
      </c>
      <c r="D93" s="5">
        <v>3.0800000000000001E-2</v>
      </c>
      <c r="E93" s="2" t="s">
        <v>23</v>
      </c>
      <c r="F93" s="2" t="s">
        <v>23</v>
      </c>
      <c r="G93" s="3">
        <v>728</v>
      </c>
      <c r="H93" s="3">
        <v>0.43200000000000005</v>
      </c>
      <c r="I93" s="3" t="s">
        <v>6</v>
      </c>
      <c r="J93" s="3" t="b">
        <v>0</v>
      </c>
      <c r="K93" s="4" t="s">
        <v>24</v>
      </c>
      <c r="L93" s="3" t="s">
        <v>24</v>
      </c>
      <c r="M93" s="45" t="e">
        <f t="shared" si="2"/>
        <v>#VALUE!</v>
      </c>
      <c r="N93" s="46">
        <f t="shared" si="3"/>
        <v>0</v>
      </c>
      <c r="O93" s="14"/>
    </row>
    <row r="94" spans="2:15">
      <c r="B94">
        <v>8000089</v>
      </c>
      <c r="C94" s="2">
        <v>185247</v>
      </c>
      <c r="D94" s="5">
        <v>5.5899999999999998E-2</v>
      </c>
      <c r="E94" s="2" t="s">
        <v>23</v>
      </c>
      <c r="F94" s="2" t="s">
        <v>23</v>
      </c>
      <c r="G94" s="3">
        <v>657</v>
      </c>
      <c r="H94" s="3">
        <v>0.2</v>
      </c>
      <c r="I94" s="3" t="s">
        <v>6</v>
      </c>
      <c r="J94" s="3" t="b">
        <v>0</v>
      </c>
      <c r="K94" s="4" t="s">
        <v>24</v>
      </c>
      <c r="L94" s="3" t="s">
        <v>24</v>
      </c>
      <c r="M94" s="45" t="e">
        <f t="shared" si="2"/>
        <v>#VALUE!</v>
      </c>
      <c r="N94" s="46">
        <f t="shared" si="3"/>
        <v>0</v>
      </c>
      <c r="O94" s="14"/>
    </row>
    <row r="95" spans="2:15">
      <c r="B95">
        <v>8000090</v>
      </c>
      <c r="C95" s="2">
        <v>155835</v>
      </c>
      <c r="D95" s="5">
        <v>4.36E-2</v>
      </c>
      <c r="E95" s="2" t="s">
        <v>23</v>
      </c>
      <c r="F95" s="2" t="s">
        <v>23</v>
      </c>
      <c r="G95" s="3">
        <v>633</v>
      </c>
      <c r="H95" s="3">
        <v>0.504</v>
      </c>
      <c r="I95" s="3" t="s">
        <v>6</v>
      </c>
      <c r="J95" s="3" t="b">
        <v>0</v>
      </c>
      <c r="K95" s="4" t="s">
        <v>24</v>
      </c>
      <c r="L95" s="3" t="s">
        <v>24</v>
      </c>
      <c r="M95" s="45" t="e">
        <f t="shared" si="2"/>
        <v>#VALUE!</v>
      </c>
      <c r="N95" s="46">
        <f t="shared" si="3"/>
        <v>0</v>
      </c>
      <c r="O95" s="14"/>
    </row>
    <row r="96" spans="2:15">
      <c r="B96">
        <v>8000091</v>
      </c>
      <c r="C96" s="2">
        <v>53451</v>
      </c>
      <c r="D96" s="5">
        <v>5.5100000000000003E-2</v>
      </c>
      <c r="E96" s="2" t="s">
        <v>23</v>
      </c>
      <c r="F96" s="2" t="s">
        <v>25</v>
      </c>
      <c r="G96" s="3">
        <v>762</v>
      </c>
      <c r="H96" s="3">
        <v>0.2</v>
      </c>
      <c r="I96" s="3" t="s">
        <v>6</v>
      </c>
      <c r="J96" s="3" t="b">
        <v>0</v>
      </c>
      <c r="K96" s="4" t="s">
        <v>24</v>
      </c>
      <c r="L96" s="3" t="s">
        <v>24</v>
      </c>
      <c r="M96" s="45" t="e">
        <f t="shared" si="2"/>
        <v>#VALUE!</v>
      </c>
      <c r="N96" s="46">
        <f t="shared" si="3"/>
        <v>0</v>
      </c>
      <c r="O96" s="14"/>
    </row>
    <row r="97" spans="2:15">
      <c r="B97">
        <v>8000092</v>
      </c>
      <c r="C97" s="2">
        <v>46862</v>
      </c>
      <c r="D97" s="5">
        <v>2.2700000000000001E-2</v>
      </c>
      <c r="E97" s="2" t="s">
        <v>23</v>
      </c>
      <c r="F97" s="2" t="s">
        <v>23</v>
      </c>
      <c r="G97" s="3">
        <v>740</v>
      </c>
      <c r="H97" s="3">
        <v>0.70400000000000007</v>
      </c>
      <c r="I97" s="3" t="s">
        <v>6</v>
      </c>
      <c r="J97" s="3" t="b">
        <v>0</v>
      </c>
      <c r="K97" s="4" t="s">
        <v>24</v>
      </c>
      <c r="L97" s="3" t="s">
        <v>24</v>
      </c>
      <c r="M97" s="45" t="e">
        <f t="shared" si="2"/>
        <v>#VALUE!</v>
      </c>
      <c r="N97" s="46">
        <f t="shared" si="3"/>
        <v>0</v>
      </c>
      <c r="O97" s="14"/>
    </row>
    <row r="98" spans="2:15">
      <c r="B98">
        <v>8000093</v>
      </c>
      <c r="C98" s="2">
        <v>18955</v>
      </c>
      <c r="D98" s="5">
        <v>2.5399999999999999E-2</v>
      </c>
      <c r="E98" s="2" t="s">
        <v>23</v>
      </c>
      <c r="F98" s="2" t="s">
        <v>23</v>
      </c>
      <c r="G98" s="3">
        <v>666</v>
      </c>
      <c r="H98" s="3">
        <v>0.76800000000000013</v>
      </c>
      <c r="I98" s="3" t="s">
        <v>6</v>
      </c>
      <c r="J98" s="3" t="b">
        <v>0</v>
      </c>
      <c r="K98" s="4" t="s">
        <v>24</v>
      </c>
      <c r="L98" s="3" t="s">
        <v>24</v>
      </c>
      <c r="M98" s="45" t="e">
        <f t="shared" si="2"/>
        <v>#VALUE!</v>
      </c>
      <c r="N98" s="46">
        <f t="shared" si="3"/>
        <v>0</v>
      </c>
      <c r="O98" s="14"/>
    </row>
    <row r="99" spans="2:15">
      <c r="B99">
        <v>8000094</v>
      </c>
      <c r="C99" s="2">
        <v>140369</v>
      </c>
      <c r="D99" s="5">
        <v>3.04E-2</v>
      </c>
      <c r="E99" s="2" t="s">
        <v>23</v>
      </c>
      <c r="F99" s="2" t="s">
        <v>23</v>
      </c>
      <c r="G99" s="3">
        <v>799</v>
      </c>
      <c r="H99" s="3">
        <v>0.72000000000000008</v>
      </c>
      <c r="I99" s="3" t="s">
        <v>6</v>
      </c>
      <c r="J99" s="3" t="b">
        <v>0</v>
      </c>
      <c r="K99" s="4" t="s">
        <v>24</v>
      </c>
      <c r="L99" s="3" t="s">
        <v>24</v>
      </c>
      <c r="M99" s="45" t="e">
        <f t="shared" si="2"/>
        <v>#VALUE!</v>
      </c>
      <c r="N99" s="46">
        <f t="shared" si="3"/>
        <v>0</v>
      </c>
      <c r="O99" s="14"/>
    </row>
    <row r="100" spans="2:15">
      <c r="B100">
        <v>8000095</v>
      </c>
      <c r="C100" s="2">
        <v>99709</v>
      </c>
      <c r="D100" s="5">
        <v>6.3899999999999998E-2</v>
      </c>
      <c r="E100" s="2" t="s">
        <v>23</v>
      </c>
      <c r="F100" s="2" t="s">
        <v>23</v>
      </c>
      <c r="G100" s="3">
        <v>730</v>
      </c>
      <c r="H100" s="3">
        <v>0.72000000000000008</v>
      </c>
      <c r="I100" s="3" t="s">
        <v>6</v>
      </c>
      <c r="J100" s="3" t="b">
        <v>0</v>
      </c>
      <c r="K100" s="4" t="s">
        <v>24</v>
      </c>
      <c r="L100" s="3" t="s">
        <v>24</v>
      </c>
      <c r="M100" s="45" t="e">
        <f t="shared" si="2"/>
        <v>#VALUE!</v>
      </c>
      <c r="N100" s="46">
        <f t="shared" si="3"/>
        <v>0</v>
      </c>
      <c r="O100" s="14"/>
    </row>
    <row r="101" spans="2:15">
      <c r="B101">
        <v>8000096</v>
      </c>
      <c r="C101" s="2">
        <v>53518</v>
      </c>
      <c r="D101" s="5">
        <v>4.9500000000000002E-2</v>
      </c>
      <c r="E101" s="2" t="s">
        <v>23</v>
      </c>
      <c r="F101" s="2" t="s">
        <v>23</v>
      </c>
      <c r="G101" s="3">
        <v>774</v>
      </c>
      <c r="H101" s="3">
        <v>0.34400000000000008</v>
      </c>
      <c r="I101" s="3" t="s">
        <v>6</v>
      </c>
      <c r="J101" s="3" t="b">
        <v>0</v>
      </c>
      <c r="K101" s="4" t="s">
        <v>24</v>
      </c>
      <c r="L101" s="3" t="s">
        <v>24</v>
      </c>
      <c r="M101" s="45" t="e">
        <f t="shared" si="2"/>
        <v>#VALUE!</v>
      </c>
      <c r="N101" s="46">
        <f t="shared" si="3"/>
        <v>0</v>
      </c>
      <c r="O101" s="14"/>
    </row>
    <row r="102" spans="2:15">
      <c r="B102">
        <v>8000097</v>
      </c>
      <c r="C102" s="2">
        <v>46600</v>
      </c>
      <c r="D102" s="5">
        <v>4.87E-2</v>
      </c>
      <c r="E102" s="2" t="s">
        <v>23</v>
      </c>
      <c r="F102" s="2" t="s">
        <v>23</v>
      </c>
      <c r="G102" s="3">
        <v>793</v>
      </c>
      <c r="H102" s="3">
        <v>0.66400000000000003</v>
      </c>
      <c r="I102" s="3" t="s">
        <v>6</v>
      </c>
      <c r="J102" s="3" t="b">
        <v>0</v>
      </c>
      <c r="K102" s="4" t="s">
        <v>24</v>
      </c>
      <c r="L102" s="3" t="s">
        <v>24</v>
      </c>
      <c r="M102" s="45" t="e">
        <f t="shared" si="2"/>
        <v>#VALUE!</v>
      </c>
      <c r="N102" s="46">
        <f t="shared" si="3"/>
        <v>0</v>
      </c>
      <c r="O102" s="14"/>
    </row>
    <row r="103" spans="2:15">
      <c r="B103">
        <v>8000098</v>
      </c>
      <c r="C103" s="2">
        <v>65182</v>
      </c>
      <c r="D103" s="5">
        <v>5.8799999999999998E-2</v>
      </c>
      <c r="E103" s="2" t="s">
        <v>23</v>
      </c>
      <c r="F103" s="2" t="s">
        <v>23</v>
      </c>
      <c r="G103" s="3">
        <v>715</v>
      </c>
      <c r="H103" s="3">
        <v>0.20800000000000007</v>
      </c>
      <c r="I103" s="3" t="s">
        <v>6</v>
      </c>
      <c r="J103" s="3" t="b">
        <v>0</v>
      </c>
      <c r="K103" s="4" t="s">
        <v>24</v>
      </c>
      <c r="L103" s="3" t="s">
        <v>24</v>
      </c>
      <c r="M103" s="45" t="e">
        <f t="shared" si="2"/>
        <v>#VALUE!</v>
      </c>
      <c r="N103" s="46">
        <f t="shared" si="3"/>
        <v>0</v>
      </c>
      <c r="O103" s="14"/>
    </row>
    <row r="104" spans="2:15">
      <c r="B104">
        <v>8000099</v>
      </c>
      <c r="C104" s="2">
        <v>144735</v>
      </c>
      <c r="D104" s="5">
        <v>3.78E-2</v>
      </c>
      <c r="E104" s="2" t="s">
        <v>23</v>
      </c>
      <c r="F104" s="2" t="s">
        <v>23</v>
      </c>
      <c r="G104" s="3">
        <v>771</v>
      </c>
      <c r="H104" s="3">
        <v>0.64</v>
      </c>
      <c r="I104" s="3" t="s">
        <v>6</v>
      </c>
      <c r="J104" s="3" t="b">
        <v>0</v>
      </c>
      <c r="K104" s="4" t="s">
        <v>24</v>
      </c>
      <c r="L104" s="3" t="s">
        <v>24</v>
      </c>
      <c r="M104" s="45" t="e">
        <f t="shared" si="2"/>
        <v>#VALUE!</v>
      </c>
      <c r="N104" s="46">
        <f t="shared" si="3"/>
        <v>0</v>
      </c>
      <c r="O104" s="14"/>
    </row>
    <row r="105" spans="2:15">
      <c r="B105">
        <v>8000100</v>
      </c>
      <c r="C105" s="2">
        <v>141823</v>
      </c>
      <c r="D105" s="5">
        <v>3.8699999999999998E-2</v>
      </c>
      <c r="E105" s="2" t="s">
        <v>23</v>
      </c>
      <c r="F105" s="2" t="s">
        <v>23</v>
      </c>
      <c r="G105" s="3">
        <v>751</v>
      </c>
      <c r="H105" s="3">
        <v>0.7360000000000001</v>
      </c>
      <c r="I105" s="3" t="s">
        <v>6</v>
      </c>
      <c r="J105" s="3" t="b">
        <v>0</v>
      </c>
      <c r="K105" s="4" t="s">
        <v>24</v>
      </c>
      <c r="L105" s="3" t="s">
        <v>24</v>
      </c>
      <c r="M105" s="45" t="e">
        <f t="shared" si="2"/>
        <v>#VALUE!</v>
      </c>
      <c r="N105" s="46">
        <f t="shared" si="3"/>
        <v>0</v>
      </c>
      <c r="O105" s="14"/>
    </row>
    <row r="106" spans="2:15">
      <c r="B106">
        <v>8000101</v>
      </c>
      <c r="C106" s="2">
        <v>72312</v>
      </c>
      <c r="D106" s="5">
        <v>2.12E-2</v>
      </c>
      <c r="E106" s="2" t="s">
        <v>23</v>
      </c>
      <c r="F106" s="2" t="s">
        <v>23</v>
      </c>
      <c r="G106" s="3">
        <v>787</v>
      </c>
      <c r="H106" s="3">
        <v>0.59199999999999997</v>
      </c>
      <c r="I106" s="3" t="s">
        <v>6</v>
      </c>
      <c r="J106" s="3" t="b">
        <v>0</v>
      </c>
      <c r="K106" s="4" t="s">
        <v>24</v>
      </c>
      <c r="L106" s="3" t="s">
        <v>24</v>
      </c>
      <c r="M106" s="45" t="e">
        <f t="shared" si="2"/>
        <v>#VALUE!</v>
      </c>
      <c r="N106" s="46">
        <f t="shared" si="3"/>
        <v>0</v>
      </c>
      <c r="O106" s="14"/>
    </row>
    <row r="107" spans="2:15">
      <c r="B107">
        <v>8000102</v>
      </c>
      <c r="C107" s="2">
        <v>34889</v>
      </c>
      <c r="D107" s="5">
        <v>3.4700000000000002E-2</v>
      </c>
      <c r="E107" s="2" t="s">
        <v>23</v>
      </c>
      <c r="F107" s="2" t="s">
        <v>23</v>
      </c>
      <c r="G107" s="3">
        <v>694</v>
      </c>
      <c r="H107" s="3">
        <v>0.55200000000000005</v>
      </c>
      <c r="I107" s="3" t="s">
        <v>6</v>
      </c>
      <c r="J107" s="3" t="b">
        <v>0</v>
      </c>
      <c r="K107" s="4" t="s">
        <v>24</v>
      </c>
      <c r="L107" s="3" t="s">
        <v>24</v>
      </c>
      <c r="M107" s="45" t="e">
        <f t="shared" si="2"/>
        <v>#VALUE!</v>
      </c>
      <c r="N107" s="46">
        <f t="shared" si="3"/>
        <v>0</v>
      </c>
      <c r="O107" s="14"/>
    </row>
    <row r="108" spans="2:15">
      <c r="B108">
        <v>8000103</v>
      </c>
      <c r="C108" s="2">
        <v>159366</v>
      </c>
      <c r="D108" s="5">
        <v>2.4299999999999999E-2</v>
      </c>
      <c r="E108" s="2" t="s">
        <v>23</v>
      </c>
      <c r="F108" s="2" t="s">
        <v>23</v>
      </c>
      <c r="G108" s="3">
        <v>717</v>
      </c>
      <c r="H108" s="3">
        <v>0.76800000000000013</v>
      </c>
      <c r="I108" s="3" t="s">
        <v>6</v>
      </c>
      <c r="J108" s="3" t="b">
        <v>0</v>
      </c>
      <c r="K108" s="4" t="s">
        <v>24</v>
      </c>
      <c r="L108" s="3" t="s">
        <v>24</v>
      </c>
      <c r="M108" s="45" t="e">
        <f t="shared" si="2"/>
        <v>#VALUE!</v>
      </c>
      <c r="N108" s="46">
        <f t="shared" si="3"/>
        <v>0</v>
      </c>
      <c r="O108" s="14"/>
    </row>
    <row r="109" spans="2:15">
      <c r="B109">
        <v>8000104</v>
      </c>
      <c r="C109" s="2">
        <v>145926</v>
      </c>
      <c r="D109" s="5">
        <v>6.1800000000000001E-2</v>
      </c>
      <c r="E109" s="2" t="s">
        <v>23</v>
      </c>
      <c r="F109" s="2" t="s">
        <v>23</v>
      </c>
      <c r="G109" s="3">
        <v>797</v>
      </c>
      <c r="H109" s="3">
        <v>0.2</v>
      </c>
      <c r="I109" s="3" t="s">
        <v>6</v>
      </c>
      <c r="J109" s="3" t="b">
        <v>0</v>
      </c>
      <c r="K109" s="4" t="s">
        <v>24</v>
      </c>
      <c r="L109" s="3" t="s">
        <v>24</v>
      </c>
      <c r="M109" s="45" t="e">
        <f t="shared" si="2"/>
        <v>#VALUE!</v>
      </c>
      <c r="N109" s="46">
        <f t="shared" si="3"/>
        <v>0</v>
      </c>
      <c r="O109" s="14"/>
    </row>
    <row r="110" spans="2:15">
      <c r="B110">
        <v>8000105</v>
      </c>
      <c r="C110" s="2">
        <v>119345</v>
      </c>
      <c r="D110" s="5">
        <v>6.9000000000000006E-2</v>
      </c>
      <c r="E110" s="2" t="s">
        <v>23</v>
      </c>
      <c r="F110" s="2" t="s">
        <v>23</v>
      </c>
      <c r="G110" s="3">
        <v>607</v>
      </c>
      <c r="H110" s="3">
        <v>0.624</v>
      </c>
      <c r="I110" s="3" t="s">
        <v>6</v>
      </c>
      <c r="J110" s="3" t="b">
        <v>0</v>
      </c>
      <c r="K110" s="4" t="s">
        <v>24</v>
      </c>
      <c r="L110" s="3" t="s">
        <v>24</v>
      </c>
      <c r="M110" s="45" t="e">
        <f t="shared" si="2"/>
        <v>#VALUE!</v>
      </c>
      <c r="N110" s="46">
        <f t="shared" si="3"/>
        <v>0</v>
      </c>
      <c r="O110" s="14"/>
    </row>
    <row r="111" spans="2:15">
      <c r="B111">
        <v>8000106</v>
      </c>
      <c r="C111" s="2">
        <v>46329</v>
      </c>
      <c r="D111" s="5">
        <v>5.74E-2</v>
      </c>
      <c r="E111" s="2" t="s">
        <v>23</v>
      </c>
      <c r="F111" s="2" t="s">
        <v>25</v>
      </c>
      <c r="G111" s="3">
        <v>754</v>
      </c>
      <c r="H111" s="3">
        <v>0.2</v>
      </c>
      <c r="I111" s="3" t="s">
        <v>6</v>
      </c>
      <c r="J111" s="3" t="b">
        <v>0</v>
      </c>
      <c r="K111" s="4" t="s">
        <v>24</v>
      </c>
      <c r="L111" s="3" t="s">
        <v>24</v>
      </c>
      <c r="M111" s="45" t="e">
        <f t="shared" si="2"/>
        <v>#VALUE!</v>
      </c>
      <c r="N111" s="46">
        <f t="shared" si="3"/>
        <v>0</v>
      </c>
      <c r="O111" s="14"/>
    </row>
    <row r="112" spans="2:15">
      <c r="B112">
        <v>8000107</v>
      </c>
      <c r="C112" s="2">
        <v>173814</v>
      </c>
      <c r="D112" s="5">
        <v>2.9899999999999999E-2</v>
      </c>
      <c r="E112" s="2" t="s">
        <v>23</v>
      </c>
      <c r="F112" s="2" t="s">
        <v>23</v>
      </c>
      <c r="G112" s="3">
        <v>716</v>
      </c>
      <c r="H112" s="3">
        <v>0.2</v>
      </c>
      <c r="I112" s="3" t="s">
        <v>6</v>
      </c>
      <c r="J112" s="3" t="b">
        <v>0</v>
      </c>
      <c r="K112" s="4" t="s">
        <v>24</v>
      </c>
      <c r="L112" s="3" t="s">
        <v>24</v>
      </c>
      <c r="M112" s="45" t="e">
        <f t="shared" si="2"/>
        <v>#VALUE!</v>
      </c>
      <c r="N112" s="46">
        <f t="shared" si="3"/>
        <v>0</v>
      </c>
      <c r="O112" s="14"/>
    </row>
    <row r="113" spans="2:15">
      <c r="B113">
        <v>8000108</v>
      </c>
      <c r="C113" s="2">
        <v>133444</v>
      </c>
      <c r="D113" s="5">
        <v>2.6499999999999999E-2</v>
      </c>
      <c r="E113" s="2" t="s">
        <v>23</v>
      </c>
      <c r="F113" s="2" t="s">
        <v>23</v>
      </c>
      <c r="G113" s="3">
        <v>761</v>
      </c>
      <c r="H113" s="3">
        <v>0.42400000000000004</v>
      </c>
      <c r="I113" s="3" t="s">
        <v>6</v>
      </c>
      <c r="J113" s="3" t="b">
        <v>0</v>
      </c>
      <c r="K113" s="4" t="s">
        <v>24</v>
      </c>
      <c r="L113" s="3" t="s">
        <v>24</v>
      </c>
      <c r="M113" s="45" t="e">
        <f t="shared" si="2"/>
        <v>#VALUE!</v>
      </c>
      <c r="N113" s="46">
        <f t="shared" si="3"/>
        <v>0</v>
      </c>
      <c r="O113" s="14"/>
    </row>
    <row r="114" spans="2:15">
      <c r="B114">
        <v>8000109</v>
      </c>
      <c r="C114" s="2">
        <v>195845</v>
      </c>
      <c r="D114" s="5">
        <v>2.5700000000000001E-2</v>
      </c>
      <c r="E114" s="2" t="s">
        <v>23</v>
      </c>
      <c r="F114" s="2" t="s">
        <v>25</v>
      </c>
      <c r="G114" s="3">
        <v>686</v>
      </c>
      <c r="H114" s="3">
        <v>0.70000000000000007</v>
      </c>
      <c r="I114" s="3" t="s">
        <v>6</v>
      </c>
      <c r="J114" s="3" t="b">
        <v>0</v>
      </c>
      <c r="K114" s="4" t="s">
        <v>24</v>
      </c>
      <c r="L114" s="3" t="s">
        <v>24</v>
      </c>
      <c r="M114" s="45" t="e">
        <f t="shared" si="2"/>
        <v>#VALUE!</v>
      </c>
      <c r="N114" s="46">
        <f t="shared" si="3"/>
        <v>0</v>
      </c>
      <c r="O114" s="14"/>
    </row>
    <row r="115" spans="2:15">
      <c r="B115">
        <v>8000110</v>
      </c>
      <c r="C115" s="2">
        <v>183917</v>
      </c>
      <c r="D115" s="5">
        <v>3.9300000000000002E-2</v>
      </c>
      <c r="E115" s="2" t="s">
        <v>23</v>
      </c>
      <c r="F115" s="2" t="s">
        <v>23</v>
      </c>
      <c r="G115" s="3">
        <v>645</v>
      </c>
      <c r="H115" s="3">
        <v>0.55200000000000005</v>
      </c>
      <c r="I115" s="3" t="s">
        <v>6</v>
      </c>
      <c r="J115" s="3" t="b">
        <v>0</v>
      </c>
      <c r="K115" s="4" t="s">
        <v>24</v>
      </c>
      <c r="L115" s="3" t="s">
        <v>24</v>
      </c>
      <c r="M115" s="45" t="e">
        <f t="shared" si="2"/>
        <v>#VALUE!</v>
      </c>
      <c r="N115" s="46">
        <f t="shared" si="3"/>
        <v>0</v>
      </c>
      <c r="O115" s="14"/>
    </row>
    <row r="116" spans="2:15">
      <c r="B116">
        <v>8000111</v>
      </c>
      <c r="C116" s="2">
        <v>57050</v>
      </c>
      <c r="D116" s="5">
        <v>4.6800000000000001E-2</v>
      </c>
      <c r="E116" s="2" t="s">
        <v>23</v>
      </c>
      <c r="F116" s="2" t="s">
        <v>23</v>
      </c>
      <c r="G116" s="3">
        <v>748</v>
      </c>
      <c r="H116" s="3">
        <v>0.77600000000000013</v>
      </c>
      <c r="I116" s="3" t="s">
        <v>6</v>
      </c>
      <c r="J116" s="3" t="b">
        <v>0</v>
      </c>
      <c r="K116" s="4" t="s">
        <v>24</v>
      </c>
      <c r="L116" s="3" t="s">
        <v>24</v>
      </c>
      <c r="M116" s="45" t="e">
        <f t="shared" si="2"/>
        <v>#VALUE!</v>
      </c>
      <c r="N116" s="46">
        <f t="shared" si="3"/>
        <v>0</v>
      </c>
      <c r="O116" s="14"/>
    </row>
    <row r="117" spans="2:15">
      <c r="B117">
        <v>8000112</v>
      </c>
      <c r="C117" s="2">
        <v>147610</v>
      </c>
      <c r="D117" s="5">
        <v>5.0200000000000002E-2</v>
      </c>
      <c r="E117" s="2" t="s">
        <v>23</v>
      </c>
      <c r="F117" s="2" t="s">
        <v>27</v>
      </c>
      <c r="G117" s="3">
        <v>477.59999999999997</v>
      </c>
      <c r="H117" s="3">
        <v>0.65</v>
      </c>
      <c r="I117" s="3" t="s">
        <v>6</v>
      </c>
      <c r="J117" s="3" t="s">
        <v>24</v>
      </c>
      <c r="K117" s="4">
        <v>0.1</v>
      </c>
      <c r="L117" s="3">
        <v>3</v>
      </c>
      <c r="M117" s="45">
        <f t="shared" si="2"/>
        <v>9.7206542090698206E-2</v>
      </c>
      <c r="N117" s="46">
        <f t="shared" si="3"/>
        <v>132849</v>
      </c>
      <c r="O117" s="14"/>
    </row>
    <row r="118" spans="2:15">
      <c r="B118">
        <v>8000113</v>
      </c>
      <c r="C118" s="2">
        <v>165982</v>
      </c>
      <c r="D118" s="5">
        <v>3.9E-2</v>
      </c>
      <c r="E118" s="2" t="s">
        <v>23</v>
      </c>
      <c r="F118" s="2" t="s">
        <v>23</v>
      </c>
      <c r="G118" s="3">
        <v>699</v>
      </c>
      <c r="H118" s="3">
        <v>0.68</v>
      </c>
      <c r="I118" s="3" t="s">
        <v>6</v>
      </c>
      <c r="J118" s="3" t="b">
        <v>0</v>
      </c>
      <c r="K118" s="4" t="s">
        <v>24</v>
      </c>
      <c r="L118" s="3" t="s">
        <v>24</v>
      </c>
      <c r="M118" s="45" t="e">
        <f t="shared" si="2"/>
        <v>#VALUE!</v>
      </c>
      <c r="N118" s="46">
        <f t="shared" si="3"/>
        <v>0</v>
      </c>
      <c r="O118" s="14"/>
    </row>
    <row r="119" spans="2:15">
      <c r="B119">
        <v>8000114</v>
      </c>
      <c r="C119" s="2">
        <v>31311</v>
      </c>
      <c r="D119" s="5">
        <v>3.9699999999999999E-2</v>
      </c>
      <c r="E119" s="2" t="s">
        <v>23</v>
      </c>
      <c r="F119" s="2" t="s">
        <v>23</v>
      </c>
      <c r="G119" s="3">
        <v>630</v>
      </c>
      <c r="H119" s="3">
        <v>0.30400000000000005</v>
      </c>
      <c r="I119" s="3" t="s">
        <v>6</v>
      </c>
      <c r="J119" s="3" t="b">
        <v>0</v>
      </c>
      <c r="K119" s="4" t="s">
        <v>24</v>
      </c>
      <c r="L119" s="3" t="s">
        <v>24</v>
      </c>
      <c r="M119" s="45" t="e">
        <f t="shared" si="2"/>
        <v>#VALUE!</v>
      </c>
      <c r="N119" s="46">
        <f t="shared" si="3"/>
        <v>0</v>
      </c>
      <c r="O119" s="14"/>
    </row>
    <row r="120" spans="2:15">
      <c r="B120">
        <v>8000115</v>
      </c>
      <c r="C120" s="2">
        <v>85428</v>
      </c>
      <c r="D120" s="5">
        <v>6.3899999999999998E-2</v>
      </c>
      <c r="E120" s="2" t="s">
        <v>23</v>
      </c>
      <c r="F120" s="2" t="s">
        <v>23</v>
      </c>
      <c r="G120" s="3">
        <v>732</v>
      </c>
      <c r="H120" s="3">
        <v>0.69600000000000006</v>
      </c>
      <c r="I120" s="3" t="s">
        <v>6</v>
      </c>
      <c r="J120" s="3" t="b">
        <v>0</v>
      </c>
      <c r="K120" s="4" t="s">
        <v>24</v>
      </c>
      <c r="L120" s="3" t="s">
        <v>24</v>
      </c>
      <c r="M120" s="45" t="e">
        <f t="shared" si="2"/>
        <v>#VALUE!</v>
      </c>
      <c r="N120" s="46">
        <f t="shared" si="3"/>
        <v>0</v>
      </c>
      <c r="O120" s="14"/>
    </row>
    <row r="121" spans="2:15">
      <c r="B121">
        <v>8000116</v>
      </c>
      <c r="C121" s="2">
        <v>194909</v>
      </c>
      <c r="D121" s="5">
        <v>2.1700000000000001E-2</v>
      </c>
      <c r="E121" s="2" t="s">
        <v>23</v>
      </c>
      <c r="F121" s="2" t="s">
        <v>23</v>
      </c>
      <c r="G121" s="3">
        <v>680</v>
      </c>
      <c r="H121" s="3">
        <v>0.74400000000000011</v>
      </c>
      <c r="I121" s="3" t="s">
        <v>6</v>
      </c>
      <c r="J121" s="3" t="b">
        <v>0</v>
      </c>
      <c r="K121" s="4" t="s">
        <v>24</v>
      </c>
      <c r="L121" s="3" t="s">
        <v>24</v>
      </c>
      <c r="M121" s="45" t="e">
        <f t="shared" si="2"/>
        <v>#VALUE!</v>
      </c>
      <c r="N121" s="46">
        <f t="shared" si="3"/>
        <v>0</v>
      </c>
      <c r="O121" s="14"/>
    </row>
    <row r="122" spans="2:15">
      <c r="B122">
        <v>8000117</v>
      </c>
      <c r="C122" s="2">
        <v>83735</v>
      </c>
      <c r="D122" s="5">
        <v>3.61E-2</v>
      </c>
      <c r="E122" s="2" t="s">
        <v>23</v>
      </c>
      <c r="F122" s="2" t="s">
        <v>23</v>
      </c>
      <c r="G122" s="3">
        <v>766</v>
      </c>
      <c r="H122" s="3">
        <v>0.2</v>
      </c>
      <c r="I122" s="3" t="s">
        <v>6</v>
      </c>
      <c r="J122" s="3" t="b">
        <v>0</v>
      </c>
      <c r="K122" s="4" t="s">
        <v>24</v>
      </c>
      <c r="L122" s="3" t="s">
        <v>24</v>
      </c>
      <c r="M122" s="45" t="e">
        <f t="shared" si="2"/>
        <v>#VALUE!</v>
      </c>
      <c r="N122" s="46">
        <f t="shared" si="3"/>
        <v>0</v>
      </c>
      <c r="O122" s="14"/>
    </row>
    <row r="123" spans="2:15">
      <c r="B123">
        <v>8000118</v>
      </c>
      <c r="C123" s="2">
        <v>161010</v>
      </c>
      <c r="D123" s="5">
        <v>2.69E-2</v>
      </c>
      <c r="E123" s="2" t="s">
        <v>23</v>
      </c>
      <c r="F123" s="2" t="s">
        <v>25</v>
      </c>
      <c r="G123" s="3">
        <v>792</v>
      </c>
      <c r="H123" s="3">
        <v>0.37</v>
      </c>
      <c r="I123" s="3" t="s">
        <v>6</v>
      </c>
      <c r="J123" s="3" t="b">
        <v>0</v>
      </c>
      <c r="K123" s="4" t="s">
        <v>24</v>
      </c>
      <c r="L123" s="3" t="s">
        <v>24</v>
      </c>
      <c r="M123" s="45" t="e">
        <f t="shared" si="2"/>
        <v>#VALUE!</v>
      </c>
      <c r="N123" s="46">
        <f t="shared" si="3"/>
        <v>0</v>
      </c>
      <c r="O123" s="14"/>
    </row>
    <row r="124" spans="2:15">
      <c r="B124">
        <v>8000119</v>
      </c>
      <c r="C124" s="2">
        <v>6616</v>
      </c>
      <c r="D124" s="5">
        <v>5.3100000000000001E-2</v>
      </c>
      <c r="E124" s="2" t="s">
        <v>23</v>
      </c>
      <c r="F124" s="2" t="s">
        <v>23</v>
      </c>
      <c r="G124" s="3">
        <v>676</v>
      </c>
      <c r="H124" s="3">
        <v>0.52</v>
      </c>
      <c r="I124" s="3" t="s">
        <v>6</v>
      </c>
      <c r="J124" s="3" t="b">
        <v>0</v>
      </c>
      <c r="K124" s="4" t="s">
        <v>24</v>
      </c>
      <c r="L124" s="3" t="s">
        <v>24</v>
      </c>
      <c r="M124" s="45" t="e">
        <f t="shared" si="2"/>
        <v>#VALUE!</v>
      </c>
      <c r="N124" s="46">
        <f t="shared" si="3"/>
        <v>0</v>
      </c>
      <c r="O124" s="14"/>
    </row>
    <row r="125" spans="2:15">
      <c r="B125">
        <v>8000120</v>
      </c>
      <c r="C125" s="2">
        <v>166767</v>
      </c>
      <c r="D125" s="5">
        <v>4.5400000000000003E-2</v>
      </c>
      <c r="E125" s="2" t="s">
        <v>23</v>
      </c>
      <c r="F125" s="2" t="s">
        <v>23</v>
      </c>
      <c r="G125" s="3">
        <v>605</v>
      </c>
      <c r="H125" s="3">
        <v>0.52800000000000014</v>
      </c>
      <c r="I125" s="3" t="s">
        <v>6</v>
      </c>
      <c r="J125" s="3" t="b">
        <v>0</v>
      </c>
      <c r="K125" s="4" t="s">
        <v>24</v>
      </c>
      <c r="L125" s="3" t="s">
        <v>24</v>
      </c>
      <c r="M125" s="45" t="e">
        <f t="shared" si="2"/>
        <v>#VALUE!</v>
      </c>
      <c r="N125" s="46">
        <f t="shared" si="3"/>
        <v>0</v>
      </c>
      <c r="O125" s="14"/>
    </row>
    <row r="126" spans="2:15">
      <c r="B126">
        <v>8000121</v>
      </c>
      <c r="C126" s="2">
        <v>153848</v>
      </c>
      <c r="D126" s="5">
        <v>6.0999999999999999E-2</v>
      </c>
      <c r="E126" s="2" t="s">
        <v>23</v>
      </c>
      <c r="F126" s="2" t="s">
        <v>23</v>
      </c>
      <c r="G126" s="3">
        <v>633</v>
      </c>
      <c r="H126" s="3">
        <v>0.33600000000000008</v>
      </c>
      <c r="I126" s="3" t="s">
        <v>6</v>
      </c>
      <c r="J126" s="3" t="b">
        <v>0</v>
      </c>
      <c r="K126" s="4" t="s">
        <v>24</v>
      </c>
      <c r="L126" s="3" t="s">
        <v>24</v>
      </c>
      <c r="M126" s="45" t="e">
        <f t="shared" si="2"/>
        <v>#VALUE!</v>
      </c>
      <c r="N126" s="46">
        <f t="shared" si="3"/>
        <v>0</v>
      </c>
      <c r="O126" s="14"/>
    </row>
    <row r="127" spans="2:15">
      <c r="B127">
        <v>8000122</v>
      </c>
      <c r="C127" s="2">
        <v>27119</v>
      </c>
      <c r="D127" s="5">
        <v>6.9199999999999998E-2</v>
      </c>
      <c r="E127" s="2" t="s">
        <v>23</v>
      </c>
      <c r="F127" s="2" t="s">
        <v>23</v>
      </c>
      <c r="G127" s="3">
        <v>647</v>
      </c>
      <c r="H127" s="3">
        <v>0.72800000000000009</v>
      </c>
      <c r="I127" s="3" t="s">
        <v>6</v>
      </c>
      <c r="J127" s="3" t="b">
        <v>0</v>
      </c>
      <c r="K127" s="4" t="s">
        <v>24</v>
      </c>
      <c r="L127" s="3" t="s">
        <v>24</v>
      </c>
      <c r="M127" s="45" t="e">
        <f t="shared" si="2"/>
        <v>#VALUE!</v>
      </c>
      <c r="N127" s="46">
        <f t="shared" si="3"/>
        <v>0</v>
      </c>
      <c r="O127" s="14"/>
    </row>
    <row r="128" spans="2:15">
      <c r="B128">
        <v>8000123</v>
      </c>
      <c r="C128" s="2">
        <v>81728</v>
      </c>
      <c r="D128" s="5">
        <v>3.09E-2</v>
      </c>
      <c r="E128" s="2" t="s">
        <v>23</v>
      </c>
      <c r="F128" s="2" t="s">
        <v>23</v>
      </c>
      <c r="G128" s="3">
        <v>784</v>
      </c>
      <c r="H128" s="3">
        <v>0.4</v>
      </c>
      <c r="I128" s="3" t="s">
        <v>6</v>
      </c>
      <c r="J128" s="3" t="b">
        <v>0</v>
      </c>
      <c r="K128" s="4" t="s">
        <v>24</v>
      </c>
      <c r="L128" s="3" t="s">
        <v>24</v>
      </c>
      <c r="M128" s="45" t="e">
        <f t="shared" si="2"/>
        <v>#VALUE!</v>
      </c>
      <c r="N128" s="46">
        <f t="shared" si="3"/>
        <v>0</v>
      </c>
      <c r="O128" s="14"/>
    </row>
    <row r="129" spans="2:15">
      <c r="B129">
        <v>8000124</v>
      </c>
      <c r="C129" s="2">
        <v>58630</v>
      </c>
      <c r="D129" s="5">
        <v>6.13E-2</v>
      </c>
      <c r="E129" s="2" t="s">
        <v>23</v>
      </c>
      <c r="F129" s="2" t="s">
        <v>23</v>
      </c>
      <c r="G129" s="3">
        <v>675</v>
      </c>
      <c r="H129" s="3">
        <v>0.40800000000000014</v>
      </c>
      <c r="I129" s="3" t="s">
        <v>6</v>
      </c>
      <c r="J129" s="3" t="b">
        <v>0</v>
      </c>
      <c r="K129" s="4" t="s">
        <v>24</v>
      </c>
      <c r="L129" s="3" t="s">
        <v>24</v>
      </c>
      <c r="M129" s="45" t="e">
        <f t="shared" si="2"/>
        <v>#VALUE!</v>
      </c>
      <c r="N129" s="46">
        <f t="shared" si="3"/>
        <v>0</v>
      </c>
      <c r="O129" s="14"/>
    </row>
    <row r="130" spans="2:15">
      <c r="B130">
        <v>8000125</v>
      </c>
      <c r="C130" s="2">
        <v>101864</v>
      </c>
      <c r="D130" s="5">
        <v>6.8000000000000005E-2</v>
      </c>
      <c r="E130" s="2" t="s">
        <v>23</v>
      </c>
      <c r="F130" s="2" t="s">
        <v>23</v>
      </c>
      <c r="G130" s="3">
        <v>678</v>
      </c>
      <c r="H130" s="3">
        <v>0.51200000000000001</v>
      </c>
      <c r="I130" s="3" t="s">
        <v>6</v>
      </c>
      <c r="J130" s="3" t="b">
        <v>0</v>
      </c>
      <c r="K130" s="4" t="s">
        <v>24</v>
      </c>
      <c r="L130" s="3" t="s">
        <v>24</v>
      </c>
      <c r="M130" s="45" t="e">
        <f t="shared" si="2"/>
        <v>#VALUE!</v>
      </c>
      <c r="N130" s="46">
        <f t="shared" si="3"/>
        <v>0</v>
      </c>
      <c r="O130" s="14"/>
    </row>
    <row r="131" spans="2:15">
      <c r="B131">
        <v>8000126</v>
      </c>
      <c r="C131" s="2">
        <v>20986</v>
      </c>
      <c r="D131" s="5">
        <v>2.9899999999999999E-2</v>
      </c>
      <c r="E131" s="2" t="s">
        <v>23</v>
      </c>
      <c r="F131" s="2" t="s">
        <v>25</v>
      </c>
      <c r="G131" s="3">
        <v>750</v>
      </c>
      <c r="H131" s="3">
        <v>0.70000000000000007</v>
      </c>
      <c r="I131" s="3" t="s">
        <v>6</v>
      </c>
      <c r="J131" s="3" t="b">
        <v>0</v>
      </c>
      <c r="K131" s="4" t="s">
        <v>24</v>
      </c>
      <c r="L131" s="3" t="s">
        <v>24</v>
      </c>
      <c r="M131" s="45" t="e">
        <f t="shared" si="2"/>
        <v>#VALUE!</v>
      </c>
      <c r="N131" s="46">
        <f t="shared" si="3"/>
        <v>0</v>
      </c>
      <c r="O131" s="14"/>
    </row>
    <row r="132" spans="2:15">
      <c r="B132">
        <v>8000127</v>
      </c>
      <c r="C132" s="2">
        <v>28317</v>
      </c>
      <c r="D132" s="5">
        <v>3.5200000000000002E-2</v>
      </c>
      <c r="E132" s="2" t="s">
        <v>23</v>
      </c>
      <c r="F132" s="2" t="s">
        <v>23</v>
      </c>
      <c r="G132" s="3">
        <v>645</v>
      </c>
      <c r="H132" s="3">
        <v>0.2</v>
      </c>
      <c r="I132" s="3" t="s">
        <v>6</v>
      </c>
      <c r="J132" s="3" t="b">
        <v>0</v>
      </c>
      <c r="K132" s="4" t="s">
        <v>24</v>
      </c>
      <c r="L132" s="3" t="s">
        <v>24</v>
      </c>
      <c r="M132" s="45" t="e">
        <f t="shared" si="2"/>
        <v>#VALUE!</v>
      </c>
      <c r="N132" s="46">
        <f t="shared" si="3"/>
        <v>0</v>
      </c>
      <c r="O132" s="14"/>
    </row>
    <row r="133" spans="2:15">
      <c r="B133">
        <v>8000128</v>
      </c>
      <c r="C133" s="2">
        <v>128479</v>
      </c>
      <c r="D133" s="5">
        <v>5.8500000000000003E-2</v>
      </c>
      <c r="E133" s="2" t="s">
        <v>23</v>
      </c>
      <c r="F133" s="2" t="s">
        <v>23</v>
      </c>
      <c r="G133" s="3">
        <v>789</v>
      </c>
      <c r="H133" s="3">
        <v>0.71200000000000008</v>
      </c>
      <c r="I133" s="3" t="s">
        <v>6</v>
      </c>
      <c r="J133" s="3" t="b">
        <v>0</v>
      </c>
      <c r="K133" s="4" t="s">
        <v>24</v>
      </c>
      <c r="L133" s="3" t="s">
        <v>24</v>
      </c>
      <c r="M133" s="45" t="e">
        <f t="shared" si="2"/>
        <v>#VALUE!</v>
      </c>
      <c r="N133" s="46">
        <f t="shared" si="3"/>
        <v>0</v>
      </c>
      <c r="O133" s="14"/>
    </row>
    <row r="134" spans="2:15">
      <c r="B134">
        <v>8000129</v>
      </c>
      <c r="C134" s="2">
        <v>100552</v>
      </c>
      <c r="D134" s="5">
        <v>6.25E-2</v>
      </c>
      <c r="E134" s="2" t="s">
        <v>23</v>
      </c>
      <c r="F134" s="2" t="s">
        <v>23</v>
      </c>
      <c r="G134" s="3">
        <v>629</v>
      </c>
      <c r="H134" s="3">
        <v>0.67200000000000004</v>
      </c>
      <c r="I134" s="3" t="s">
        <v>6</v>
      </c>
      <c r="J134" s="3" t="b">
        <v>0</v>
      </c>
      <c r="K134" s="4" t="s">
        <v>24</v>
      </c>
      <c r="L134" s="3" t="s">
        <v>24</v>
      </c>
      <c r="M134" s="45" t="e">
        <f t="shared" ref="M134:M197" si="4">IF(ISBLANK(J134), 0, K134 / (1 + 0.12)^(L134/12))</f>
        <v>#VALUE!</v>
      </c>
      <c r="N134" s="46">
        <f t="shared" ref="N134:N197" si="5">IF(F134="defaulted", C134 * (1 - K134), 0)</f>
        <v>0</v>
      </c>
      <c r="O134" s="14"/>
    </row>
    <row r="135" spans="2:15">
      <c r="B135">
        <v>8000130</v>
      </c>
      <c r="C135" s="2">
        <v>46233</v>
      </c>
      <c r="D135" s="5">
        <v>2.6200000000000001E-2</v>
      </c>
      <c r="E135" s="2" t="s">
        <v>23</v>
      </c>
      <c r="F135" s="2" t="s">
        <v>23</v>
      </c>
      <c r="G135" s="3">
        <v>659</v>
      </c>
      <c r="H135" s="3">
        <v>0.32799999999999996</v>
      </c>
      <c r="I135" s="3" t="s">
        <v>6</v>
      </c>
      <c r="J135" s="3" t="b">
        <v>0</v>
      </c>
      <c r="K135" s="4" t="s">
        <v>24</v>
      </c>
      <c r="L135" s="3" t="s">
        <v>24</v>
      </c>
      <c r="M135" s="45" t="e">
        <f t="shared" si="4"/>
        <v>#VALUE!</v>
      </c>
      <c r="N135" s="46">
        <f t="shared" si="5"/>
        <v>0</v>
      </c>
      <c r="O135" s="14"/>
    </row>
    <row r="136" spans="2:15">
      <c r="B136">
        <v>8000131</v>
      </c>
      <c r="C136" s="2">
        <v>193383</v>
      </c>
      <c r="D136" s="5">
        <v>3.1E-2</v>
      </c>
      <c r="E136" s="2" t="s">
        <v>23</v>
      </c>
      <c r="F136" s="2" t="s">
        <v>23</v>
      </c>
      <c r="G136" s="3">
        <v>687</v>
      </c>
      <c r="H136" s="3">
        <v>0.68</v>
      </c>
      <c r="I136" s="3" t="s">
        <v>6</v>
      </c>
      <c r="J136" s="3" t="b">
        <v>0</v>
      </c>
      <c r="K136" s="4" t="s">
        <v>24</v>
      </c>
      <c r="L136" s="3" t="s">
        <v>24</v>
      </c>
      <c r="M136" s="45" t="e">
        <f t="shared" si="4"/>
        <v>#VALUE!</v>
      </c>
      <c r="N136" s="46">
        <f t="shared" si="5"/>
        <v>0</v>
      </c>
      <c r="O136" s="14"/>
    </row>
    <row r="137" spans="2:15">
      <c r="B137">
        <v>8000132</v>
      </c>
      <c r="C137" s="2">
        <v>144812</v>
      </c>
      <c r="D137" s="5">
        <v>5.79E-2</v>
      </c>
      <c r="E137" s="2" t="s">
        <v>23</v>
      </c>
      <c r="F137" s="2" t="s">
        <v>23</v>
      </c>
      <c r="G137" s="3">
        <v>704</v>
      </c>
      <c r="H137" s="3">
        <v>0.38400000000000001</v>
      </c>
      <c r="I137" s="3" t="s">
        <v>6</v>
      </c>
      <c r="J137" s="3" t="b">
        <v>0</v>
      </c>
      <c r="K137" s="4" t="s">
        <v>24</v>
      </c>
      <c r="L137" s="3" t="s">
        <v>24</v>
      </c>
      <c r="M137" s="45" t="e">
        <f t="shared" si="4"/>
        <v>#VALUE!</v>
      </c>
      <c r="N137" s="46">
        <f t="shared" si="5"/>
        <v>0</v>
      </c>
      <c r="O137" s="14"/>
    </row>
    <row r="138" spans="2:15">
      <c r="B138">
        <v>8000133</v>
      </c>
      <c r="C138" s="2">
        <v>104856</v>
      </c>
      <c r="D138" s="5">
        <v>0.03</v>
      </c>
      <c r="E138" s="2" t="s">
        <v>23</v>
      </c>
      <c r="F138" s="2" t="s">
        <v>25</v>
      </c>
      <c r="G138" s="3">
        <v>689</v>
      </c>
      <c r="H138" s="3">
        <v>0.27</v>
      </c>
      <c r="I138" s="3" t="s">
        <v>6</v>
      </c>
      <c r="J138" s="3" t="b">
        <v>0</v>
      </c>
      <c r="K138" s="4" t="s">
        <v>24</v>
      </c>
      <c r="L138" s="3" t="s">
        <v>24</v>
      </c>
      <c r="M138" s="45" t="e">
        <f t="shared" si="4"/>
        <v>#VALUE!</v>
      </c>
      <c r="N138" s="46">
        <f t="shared" si="5"/>
        <v>0</v>
      </c>
      <c r="O138" s="14"/>
    </row>
    <row r="139" spans="2:15">
      <c r="B139">
        <v>8000134</v>
      </c>
      <c r="C139" s="2">
        <v>15277</v>
      </c>
      <c r="D139" s="5">
        <v>6.9099999999999995E-2</v>
      </c>
      <c r="E139" s="2" t="s">
        <v>23</v>
      </c>
      <c r="F139" s="2" t="s">
        <v>23</v>
      </c>
      <c r="G139" s="3">
        <v>789</v>
      </c>
      <c r="H139" s="3">
        <v>0.2</v>
      </c>
      <c r="I139" s="3" t="s">
        <v>6</v>
      </c>
      <c r="J139" s="3" t="b">
        <v>0</v>
      </c>
      <c r="K139" s="4" t="s">
        <v>24</v>
      </c>
      <c r="L139" s="3" t="s">
        <v>24</v>
      </c>
      <c r="M139" s="45" t="e">
        <f t="shared" si="4"/>
        <v>#VALUE!</v>
      </c>
      <c r="N139" s="46">
        <f t="shared" si="5"/>
        <v>0</v>
      </c>
      <c r="O139" s="14"/>
    </row>
    <row r="140" spans="2:15">
      <c r="B140">
        <v>8000135</v>
      </c>
      <c r="C140" s="2">
        <v>104284</v>
      </c>
      <c r="D140" s="5">
        <v>4.65E-2</v>
      </c>
      <c r="E140" s="2" t="s">
        <v>23</v>
      </c>
      <c r="F140" s="2" t="s">
        <v>23</v>
      </c>
      <c r="G140" s="3">
        <v>776</v>
      </c>
      <c r="H140" s="3">
        <v>0.2</v>
      </c>
      <c r="I140" s="3" t="s">
        <v>6</v>
      </c>
      <c r="J140" s="3" t="b">
        <v>0</v>
      </c>
      <c r="K140" s="4" t="s">
        <v>24</v>
      </c>
      <c r="L140" s="3" t="s">
        <v>24</v>
      </c>
      <c r="M140" s="45" t="e">
        <f t="shared" si="4"/>
        <v>#VALUE!</v>
      </c>
      <c r="N140" s="46">
        <f t="shared" si="5"/>
        <v>0</v>
      </c>
      <c r="O140" s="14"/>
    </row>
    <row r="141" spans="2:15">
      <c r="B141">
        <v>8000136</v>
      </c>
      <c r="C141" s="2">
        <v>154046</v>
      </c>
      <c r="D141" s="5">
        <v>4.4900000000000002E-2</v>
      </c>
      <c r="E141" s="2" t="s">
        <v>23</v>
      </c>
      <c r="F141" s="2" t="s">
        <v>23</v>
      </c>
      <c r="G141" s="3">
        <v>678</v>
      </c>
      <c r="H141" s="3">
        <v>0.2</v>
      </c>
      <c r="I141" s="3" t="s">
        <v>6</v>
      </c>
      <c r="J141" s="3" t="b">
        <v>0</v>
      </c>
      <c r="K141" s="4" t="s">
        <v>24</v>
      </c>
      <c r="L141" s="3" t="s">
        <v>24</v>
      </c>
      <c r="M141" s="45" t="e">
        <f t="shared" si="4"/>
        <v>#VALUE!</v>
      </c>
      <c r="N141" s="46">
        <f t="shared" si="5"/>
        <v>0</v>
      </c>
      <c r="O141" s="14"/>
    </row>
    <row r="142" spans="2:15">
      <c r="B142">
        <v>8000137</v>
      </c>
      <c r="C142" s="2">
        <v>32779</v>
      </c>
      <c r="D142" s="5">
        <v>6.13E-2</v>
      </c>
      <c r="E142" s="2" t="s">
        <v>23</v>
      </c>
      <c r="F142" s="2" t="s">
        <v>23</v>
      </c>
      <c r="G142" s="3">
        <v>797</v>
      </c>
      <c r="H142" s="3">
        <v>0.68</v>
      </c>
      <c r="I142" s="3" t="s">
        <v>6</v>
      </c>
      <c r="J142" s="3" t="b">
        <v>0</v>
      </c>
      <c r="K142" s="4" t="s">
        <v>24</v>
      </c>
      <c r="L142" s="3" t="s">
        <v>24</v>
      </c>
      <c r="M142" s="45" t="e">
        <f t="shared" si="4"/>
        <v>#VALUE!</v>
      </c>
      <c r="N142" s="46">
        <f t="shared" si="5"/>
        <v>0</v>
      </c>
      <c r="O142" s="14"/>
    </row>
    <row r="143" spans="2:15">
      <c r="B143">
        <v>8000138</v>
      </c>
      <c r="C143" s="2">
        <v>150450</v>
      </c>
      <c r="D143" s="5">
        <v>3.9699999999999999E-2</v>
      </c>
      <c r="E143" s="2" t="s">
        <v>23</v>
      </c>
      <c r="F143" s="2" t="s">
        <v>23</v>
      </c>
      <c r="G143" s="3">
        <v>743</v>
      </c>
      <c r="H143" s="3">
        <v>0.39200000000000002</v>
      </c>
      <c r="I143" s="3" t="s">
        <v>6</v>
      </c>
      <c r="J143" s="3" t="b">
        <v>0</v>
      </c>
      <c r="K143" s="4" t="s">
        <v>24</v>
      </c>
      <c r="L143" s="3" t="s">
        <v>24</v>
      </c>
      <c r="M143" s="45" t="e">
        <f t="shared" si="4"/>
        <v>#VALUE!</v>
      </c>
      <c r="N143" s="46">
        <f t="shared" si="5"/>
        <v>0</v>
      </c>
      <c r="O143" s="14"/>
    </row>
    <row r="144" spans="2:15">
      <c r="B144">
        <v>8000139</v>
      </c>
      <c r="C144" s="2">
        <v>150721</v>
      </c>
      <c r="D144" s="5">
        <v>5.8000000000000003E-2</v>
      </c>
      <c r="E144" s="2" t="s">
        <v>23</v>
      </c>
      <c r="F144" s="2" t="s">
        <v>23</v>
      </c>
      <c r="G144" s="3">
        <v>668</v>
      </c>
      <c r="H144" s="3">
        <v>0.51200000000000001</v>
      </c>
      <c r="I144" s="3" t="s">
        <v>6</v>
      </c>
      <c r="J144" s="3" t="b">
        <v>0</v>
      </c>
      <c r="K144" s="4" t="s">
        <v>24</v>
      </c>
      <c r="L144" s="3" t="s">
        <v>24</v>
      </c>
      <c r="M144" s="45" t="e">
        <f t="shared" si="4"/>
        <v>#VALUE!</v>
      </c>
      <c r="N144" s="46">
        <f t="shared" si="5"/>
        <v>0</v>
      </c>
      <c r="O144" s="14"/>
    </row>
    <row r="145" spans="2:15">
      <c r="B145">
        <v>8000140</v>
      </c>
      <c r="C145" s="2">
        <v>147566</v>
      </c>
      <c r="D145" s="5">
        <v>4.7E-2</v>
      </c>
      <c r="E145" s="2" t="s">
        <v>23</v>
      </c>
      <c r="F145" s="2" t="s">
        <v>23</v>
      </c>
      <c r="G145" s="3">
        <v>748</v>
      </c>
      <c r="H145" s="3">
        <v>0.48</v>
      </c>
      <c r="I145" s="3" t="s">
        <v>6</v>
      </c>
      <c r="J145" s="3" t="b">
        <v>0</v>
      </c>
      <c r="K145" s="4" t="s">
        <v>24</v>
      </c>
      <c r="L145" s="3" t="s">
        <v>24</v>
      </c>
      <c r="M145" s="45" t="e">
        <f t="shared" si="4"/>
        <v>#VALUE!</v>
      </c>
      <c r="N145" s="46">
        <f t="shared" si="5"/>
        <v>0</v>
      </c>
      <c r="O145" s="14"/>
    </row>
    <row r="146" spans="2:15">
      <c r="B146">
        <v>8000141</v>
      </c>
      <c r="C146" s="2">
        <v>54408</v>
      </c>
      <c r="D146" s="5">
        <v>5.5300000000000002E-2</v>
      </c>
      <c r="E146" s="2" t="s">
        <v>23</v>
      </c>
      <c r="F146" s="2" t="s">
        <v>23</v>
      </c>
      <c r="G146" s="3">
        <v>772</v>
      </c>
      <c r="H146" s="3">
        <v>0.2</v>
      </c>
      <c r="I146" s="3" t="s">
        <v>6</v>
      </c>
      <c r="J146" s="3" t="b">
        <v>0</v>
      </c>
      <c r="K146" s="4" t="s">
        <v>24</v>
      </c>
      <c r="L146" s="3" t="s">
        <v>24</v>
      </c>
      <c r="M146" s="45" t="e">
        <f t="shared" si="4"/>
        <v>#VALUE!</v>
      </c>
      <c r="N146" s="46">
        <f t="shared" si="5"/>
        <v>0</v>
      </c>
      <c r="O146" s="14"/>
    </row>
    <row r="147" spans="2:15">
      <c r="B147">
        <v>8000142</v>
      </c>
      <c r="C147" s="2">
        <v>71158</v>
      </c>
      <c r="D147" s="5">
        <v>5.1700000000000003E-2</v>
      </c>
      <c r="E147" s="2" t="s">
        <v>23</v>
      </c>
      <c r="F147" s="2" t="s">
        <v>23</v>
      </c>
      <c r="G147" s="3">
        <v>630</v>
      </c>
      <c r="H147" s="3">
        <v>0.27200000000000002</v>
      </c>
      <c r="I147" s="3" t="s">
        <v>6</v>
      </c>
      <c r="J147" s="3" t="b">
        <v>0</v>
      </c>
      <c r="K147" s="4" t="s">
        <v>24</v>
      </c>
      <c r="L147" s="3" t="s">
        <v>24</v>
      </c>
      <c r="M147" s="45" t="e">
        <f t="shared" si="4"/>
        <v>#VALUE!</v>
      </c>
      <c r="N147" s="46">
        <f t="shared" si="5"/>
        <v>0</v>
      </c>
      <c r="O147" s="14"/>
    </row>
    <row r="148" spans="2:15">
      <c r="B148">
        <v>8000143</v>
      </c>
      <c r="C148" s="2">
        <v>189122</v>
      </c>
      <c r="D148" s="5">
        <v>3.6799999999999999E-2</v>
      </c>
      <c r="E148" s="2" t="s">
        <v>23</v>
      </c>
      <c r="F148" s="2" t="s">
        <v>23</v>
      </c>
      <c r="G148" s="3">
        <v>633</v>
      </c>
      <c r="H148" s="3">
        <v>0.64800000000000002</v>
      </c>
      <c r="I148" s="3" t="s">
        <v>6</v>
      </c>
      <c r="J148" s="3" t="b">
        <v>0</v>
      </c>
      <c r="K148" s="4" t="s">
        <v>24</v>
      </c>
      <c r="L148" s="3" t="s">
        <v>24</v>
      </c>
      <c r="M148" s="45" t="e">
        <f t="shared" si="4"/>
        <v>#VALUE!</v>
      </c>
      <c r="N148" s="46">
        <f t="shared" si="5"/>
        <v>0</v>
      </c>
      <c r="O148" s="14"/>
    </row>
    <row r="149" spans="2:15">
      <c r="B149">
        <v>8000144</v>
      </c>
      <c r="C149" s="2">
        <v>27447</v>
      </c>
      <c r="D149" s="5">
        <v>3.1699999999999999E-2</v>
      </c>
      <c r="E149" s="2" t="s">
        <v>23</v>
      </c>
      <c r="F149" s="2" t="s">
        <v>23</v>
      </c>
      <c r="G149" s="3">
        <v>762</v>
      </c>
      <c r="H149" s="3">
        <v>0.55200000000000005</v>
      </c>
      <c r="I149" s="3" t="s">
        <v>6</v>
      </c>
      <c r="J149" s="3" t="b">
        <v>0</v>
      </c>
      <c r="K149" s="4" t="s">
        <v>24</v>
      </c>
      <c r="L149" s="3" t="s">
        <v>24</v>
      </c>
      <c r="M149" s="45" t="e">
        <f t="shared" si="4"/>
        <v>#VALUE!</v>
      </c>
      <c r="N149" s="46">
        <f t="shared" si="5"/>
        <v>0</v>
      </c>
      <c r="O149" s="14"/>
    </row>
    <row r="150" spans="2:15">
      <c r="B150">
        <v>8000145</v>
      </c>
      <c r="C150" s="2">
        <v>188228</v>
      </c>
      <c r="D150" s="5">
        <v>3.1199999999999999E-2</v>
      </c>
      <c r="E150" s="2" t="s">
        <v>23</v>
      </c>
      <c r="F150" s="2" t="s">
        <v>23</v>
      </c>
      <c r="G150" s="3">
        <v>638</v>
      </c>
      <c r="H150" s="3">
        <v>0.26400000000000001</v>
      </c>
      <c r="I150" s="3" t="s">
        <v>6</v>
      </c>
      <c r="J150" s="3" t="b">
        <v>0</v>
      </c>
      <c r="K150" s="4" t="s">
        <v>24</v>
      </c>
      <c r="L150" s="3" t="s">
        <v>24</v>
      </c>
      <c r="M150" s="45" t="e">
        <f t="shared" si="4"/>
        <v>#VALUE!</v>
      </c>
      <c r="N150" s="46">
        <f t="shared" si="5"/>
        <v>0</v>
      </c>
      <c r="O150" s="14"/>
    </row>
    <row r="151" spans="2:15">
      <c r="B151">
        <v>8000146</v>
      </c>
      <c r="C151" s="2">
        <v>12389</v>
      </c>
      <c r="D151" s="5">
        <v>4.2299999999999997E-2</v>
      </c>
      <c r="E151" s="2" t="s">
        <v>23</v>
      </c>
      <c r="F151" s="2" t="s">
        <v>23</v>
      </c>
      <c r="G151" s="3">
        <v>638</v>
      </c>
      <c r="H151" s="3">
        <v>0.64</v>
      </c>
      <c r="I151" s="3" t="s">
        <v>6</v>
      </c>
      <c r="J151" s="3" t="b">
        <v>0</v>
      </c>
      <c r="K151" s="4" t="s">
        <v>24</v>
      </c>
      <c r="L151" s="3" t="s">
        <v>24</v>
      </c>
      <c r="M151" s="45" t="e">
        <f t="shared" si="4"/>
        <v>#VALUE!</v>
      </c>
      <c r="N151" s="46">
        <f t="shared" si="5"/>
        <v>0</v>
      </c>
      <c r="O151" s="14"/>
    </row>
    <row r="152" spans="2:15">
      <c r="B152">
        <v>8000147</v>
      </c>
      <c r="C152" s="2">
        <v>40266</v>
      </c>
      <c r="D152" s="5">
        <v>4.0899999999999999E-2</v>
      </c>
      <c r="E152" s="2" t="s">
        <v>23</v>
      </c>
      <c r="F152" s="2" t="s">
        <v>23</v>
      </c>
      <c r="G152" s="3">
        <v>628</v>
      </c>
      <c r="H152" s="3">
        <v>0.64</v>
      </c>
      <c r="I152" s="3" t="s">
        <v>6</v>
      </c>
      <c r="J152" s="3" t="b">
        <v>0</v>
      </c>
      <c r="K152" s="4" t="s">
        <v>24</v>
      </c>
      <c r="L152" s="3" t="s">
        <v>24</v>
      </c>
      <c r="M152" s="45" t="e">
        <f t="shared" si="4"/>
        <v>#VALUE!</v>
      </c>
      <c r="N152" s="46">
        <f t="shared" si="5"/>
        <v>0</v>
      </c>
      <c r="O152" s="14"/>
    </row>
    <row r="153" spans="2:15">
      <c r="B153">
        <v>8000148</v>
      </c>
      <c r="C153" s="2">
        <v>134166</v>
      </c>
      <c r="D153" s="5">
        <v>2.3699999999999999E-2</v>
      </c>
      <c r="E153" s="2" t="s">
        <v>23</v>
      </c>
      <c r="F153" s="2" t="s">
        <v>23</v>
      </c>
      <c r="G153" s="3">
        <v>781</v>
      </c>
      <c r="H153" s="3">
        <v>0.77600000000000013</v>
      </c>
      <c r="I153" s="3" t="s">
        <v>6</v>
      </c>
      <c r="J153" s="3" t="b">
        <v>0</v>
      </c>
      <c r="K153" s="4" t="s">
        <v>24</v>
      </c>
      <c r="L153" s="3" t="s">
        <v>24</v>
      </c>
      <c r="M153" s="45" t="e">
        <f t="shared" si="4"/>
        <v>#VALUE!</v>
      </c>
      <c r="N153" s="46">
        <f t="shared" si="5"/>
        <v>0</v>
      </c>
      <c r="O153" s="14"/>
    </row>
    <row r="154" spans="2:15">
      <c r="B154">
        <v>8000149</v>
      </c>
      <c r="C154" s="2">
        <v>177057</v>
      </c>
      <c r="D154" s="5">
        <v>5.67E-2</v>
      </c>
      <c r="E154" s="2" t="s">
        <v>23</v>
      </c>
      <c r="F154" s="2" t="s">
        <v>23</v>
      </c>
      <c r="G154" s="3">
        <v>612</v>
      </c>
      <c r="H154" s="3">
        <v>0.52</v>
      </c>
      <c r="I154" s="3" t="s">
        <v>6</v>
      </c>
      <c r="J154" s="3" t="b">
        <v>0</v>
      </c>
      <c r="K154" s="4" t="s">
        <v>24</v>
      </c>
      <c r="L154" s="3" t="s">
        <v>24</v>
      </c>
      <c r="M154" s="45" t="e">
        <f t="shared" si="4"/>
        <v>#VALUE!</v>
      </c>
      <c r="N154" s="46">
        <f t="shared" si="5"/>
        <v>0</v>
      </c>
      <c r="O154" s="14"/>
    </row>
    <row r="155" spans="2:15">
      <c r="B155">
        <v>8000150</v>
      </c>
      <c r="C155" s="2">
        <v>95937</v>
      </c>
      <c r="D155" s="5">
        <v>5.0200000000000002E-2</v>
      </c>
      <c r="E155" s="2" t="s">
        <v>23</v>
      </c>
      <c r="F155" s="2" t="s">
        <v>23</v>
      </c>
      <c r="G155" s="3">
        <v>726</v>
      </c>
      <c r="H155" s="3">
        <v>0.7599999999999999</v>
      </c>
      <c r="I155" s="3" t="s">
        <v>6</v>
      </c>
      <c r="J155" s="3" t="b">
        <v>0</v>
      </c>
      <c r="K155" s="4" t="s">
        <v>24</v>
      </c>
      <c r="L155" s="3" t="s">
        <v>24</v>
      </c>
      <c r="M155" s="45" t="e">
        <f t="shared" si="4"/>
        <v>#VALUE!</v>
      </c>
      <c r="N155" s="46">
        <f t="shared" si="5"/>
        <v>0</v>
      </c>
      <c r="O155" s="14"/>
    </row>
    <row r="156" spans="2:15">
      <c r="B156">
        <v>8000151</v>
      </c>
      <c r="C156" s="2">
        <v>199392</v>
      </c>
      <c r="D156" s="5">
        <v>5.5800000000000002E-2</v>
      </c>
      <c r="E156" s="2" t="s">
        <v>23</v>
      </c>
      <c r="F156" s="2" t="s">
        <v>23</v>
      </c>
      <c r="G156" s="3">
        <v>657</v>
      </c>
      <c r="H156" s="3">
        <v>0.48</v>
      </c>
      <c r="I156" s="3" t="s">
        <v>6</v>
      </c>
      <c r="J156" s="3" t="b">
        <v>0</v>
      </c>
      <c r="K156" s="4" t="s">
        <v>24</v>
      </c>
      <c r="L156" s="3" t="s">
        <v>24</v>
      </c>
      <c r="M156" s="45" t="e">
        <f t="shared" si="4"/>
        <v>#VALUE!</v>
      </c>
      <c r="N156" s="46">
        <f t="shared" si="5"/>
        <v>0</v>
      </c>
      <c r="O156" s="14"/>
    </row>
    <row r="157" spans="2:15">
      <c r="B157">
        <v>8000152</v>
      </c>
      <c r="C157" s="2">
        <v>160865</v>
      </c>
      <c r="D157" s="5">
        <v>5.3600000000000002E-2</v>
      </c>
      <c r="E157" s="2" t="s">
        <v>26</v>
      </c>
      <c r="F157" s="2" t="s">
        <v>27</v>
      </c>
      <c r="G157" s="3">
        <v>419.4</v>
      </c>
      <c r="H157" s="3">
        <v>0.85</v>
      </c>
      <c r="I157" s="3" t="s">
        <v>6</v>
      </c>
      <c r="J157" s="3" t="s">
        <v>24</v>
      </c>
      <c r="K157" s="4">
        <v>0.05</v>
      </c>
      <c r="L157" s="3">
        <v>3</v>
      </c>
      <c r="M157" s="45">
        <f t="shared" si="4"/>
        <v>4.8603271045349103E-2</v>
      </c>
      <c r="N157" s="46">
        <f t="shared" si="5"/>
        <v>152821.75</v>
      </c>
      <c r="O157" s="14"/>
    </row>
    <row r="158" spans="2:15">
      <c r="B158">
        <v>8000153</v>
      </c>
      <c r="C158" s="2">
        <v>40898</v>
      </c>
      <c r="D158" s="5">
        <v>4.1000000000000002E-2</v>
      </c>
      <c r="E158" s="2" t="s">
        <v>23</v>
      </c>
      <c r="F158" s="2" t="s">
        <v>23</v>
      </c>
      <c r="G158" s="3">
        <v>630</v>
      </c>
      <c r="H158" s="3">
        <v>0.2</v>
      </c>
      <c r="I158" s="3" t="s">
        <v>6</v>
      </c>
      <c r="J158" s="3" t="b">
        <v>0</v>
      </c>
      <c r="K158" s="4" t="s">
        <v>24</v>
      </c>
      <c r="L158" s="3" t="s">
        <v>24</v>
      </c>
      <c r="M158" s="45" t="e">
        <f t="shared" si="4"/>
        <v>#VALUE!</v>
      </c>
      <c r="N158" s="46">
        <f t="shared" si="5"/>
        <v>0</v>
      </c>
      <c r="O158" s="14"/>
    </row>
    <row r="159" spans="2:15">
      <c r="B159">
        <v>8000154</v>
      </c>
      <c r="C159" s="2">
        <v>44605</v>
      </c>
      <c r="D159" s="5">
        <v>4.2799999999999998E-2</v>
      </c>
      <c r="E159" s="2" t="s">
        <v>23</v>
      </c>
      <c r="F159" s="2" t="s">
        <v>23</v>
      </c>
      <c r="G159" s="3">
        <v>758</v>
      </c>
      <c r="H159" s="3">
        <v>0.24</v>
      </c>
      <c r="I159" s="3" t="s">
        <v>6</v>
      </c>
      <c r="J159" s="3" t="b">
        <v>0</v>
      </c>
      <c r="K159" s="4" t="s">
        <v>24</v>
      </c>
      <c r="L159" s="3" t="s">
        <v>24</v>
      </c>
      <c r="M159" s="45" t="e">
        <f t="shared" si="4"/>
        <v>#VALUE!</v>
      </c>
      <c r="N159" s="46">
        <f t="shared" si="5"/>
        <v>0</v>
      </c>
      <c r="O159" s="14"/>
    </row>
    <row r="160" spans="2:15">
      <c r="B160">
        <v>8000155</v>
      </c>
      <c r="C160" s="2">
        <v>69694</v>
      </c>
      <c r="D160" s="5">
        <v>6.5799999999999997E-2</v>
      </c>
      <c r="E160" s="2" t="s">
        <v>23</v>
      </c>
      <c r="F160" s="2" t="s">
        <v>25</v>
      </c>
      <c r="G160" s="3">
        <v>773</v>
      </c>
      <c r="H160" s="3">
        <v>1.0299999999999998</v>
      </c>
      <c r="I160" s="3" t="s">
        <v>6</v>
      </c>
      <c r="J160" s="3" t="b">
        <v>0</v>
      </c>
      <c r="K160" s="4" t="s">
        <v>24</v>
      </c>
      <c r="L160" s="3" t="s">
        <v>24</v>
      </c>
      <c r="M160" s="45" t="e">
        <f t="shared" si="4"/>
        <v>#VALUE!</v>
      </c>
      <c r="N160" s="46">
        <f t="shared" si="5"/>
        <v>0</v>
      </c>
      <c r="O160" s="14"/>
    </row>
    <row r="161" spans="2:15">
      <c r="B161">
        <v>8000156</v>
      </c>
      <c r="C161" s="2">
        <v>17151</v>
      </c>
      <c r="D161" s="5">
        <v>5.8000000000000003E-2</v>
      </c>
      <c r="E161" s="2" t="s">
        <v>23</v>
      </c>
      <c r="F161" s="2" t="s">
        <v>23</v>
      </c>
      <c r="G161" s="3">
        <v>717</v>
      </c>
      <c r="H161" s="3">
        <v>0.70400000000000007</v>
      </c>
      <c r="I161" s="3" t="s">
        <v>6</v>
      </c>
      <c r="J161" s="3" t="b">
        <v>0</v>
      </c>
      <c r="K161" s="4" t="s">
        <v>24</v>
      </c>
      <c r="L161" s="3" t="s">
        <v>24</v>
      </c>
      <c r="M161" s="45" t="e">
        <f t="shared" si="4"/>
        <v>#VALUE!</v>
      </c>
      <c r="N161" s="46">
        <f t="shared" si="5"/>
        <v>0</v>
      </c>
      <c r="O161" s="14"/>
    </row>
    <row r="162" spans="2:15">
      <c r="B162">
        <v>8000157</v>
      </c>
      <c r="C162" s="2">
        <v>72692</v>
      </c>
      <c r="D162" s="5">
        <v>2.3400000000000001E-2</v>
      </c>
      <c r="E162" s="2" t="s">
        <v>23</v>
      </c>
      <c r="F162" s="2" t="s">
        <v>23</v>
      </c>
      <c r="G162" s="3">
        <v>748</v>
      </c>
      <c r="H162" s="3">
        <v>0.248</v>
      </c>
      <c r="I162" s="3" t="s">
        <v>6</v>
      </c>
      <c r="J162" s="3" t="b">
        <v>0</v>
      </c>
      <c r="K162" s="4" t="s">
        <v>24</v>
      </c>
      <c r="L162" s="3" t="s">
        <v>24</v>
      </c>
      <c r="M162" s="45" t="e">
        <f t="shared" si="4"/>
        <v>#VALUE!</v>
      </c>
      <c r="N162" s="46">
        <f t="shared" si="5"/>
        <v>0</v>
      </c>
      <c r="O162" s="14"/>
    </row>
    <row r="163" spans="2:15">
      <c r="B163">
        <v>8000158</v>
      </c>
      <c r="C163" s="2">
        <v>25618</v>
      </c>
      <c r="D163" s="5">
        <v>2.3599999999999999E-2</v>
      </c>
      <c r="E163" s="2" t="s">
        <v>23</v>
      </c>
      <c r="F163" s="2" t="s">
        <v>23</v>
      </c>
      <c r="G163" s="3">
        <v>790</v>
      </c>
      <c r="H163" s="3">
        <v>0.49600000000000011</v>
      </c>
      <c r="I163" s="3" t="s">
        <v>6</v>
      </c>
      <c r="J163" s="3" t="b">
        <v>0</v>
      </c>
      <c r="K163" s="4" t="s">
        <v>24</v>
      </c>
      <c r="L163" s="3" t="s">
        <v>24</v>
      </c>
      <c r="M163" s="45" t="e">
        <f t="shared" si="4"/>
        <v>#VALUE!</v>
      </c>
      <c r="N163" s="46">
        <f t="shared" si="5"/>
        <v>0</v>
      </c>
      <c r="O163" s="14"/>
    </row>
    <row r="164" spans="2:15">
      <c r="B164">
        <v>8000159</v>
      </c>
      <c r="C164" s="2">
        <v>138823</v>
      </c>
      <c r="D164" s="5">
        <v>4.8399999999999999E-2</v>
      </c>
      <c r="E164" s="2" t="s">
        <v>23</v>
      </c>
      <c r="F164" s="2" t="s">
        <v>23</v>
      </c>
      <c r="G164" s="3">
        <v>624</v>
      </c>
      <c r="H164" s="3">
        <v>0.6</v>
      </c>
      <c r="I164" s="3" t="s">
        <v>6</v>
      </c>
      <c r="J164" s="3" t="b">
        <v>0</v>
      </c>
      <c r="K164" s="4" t="s">
        <v>24</v>
      </c>
      <c r="L164" s="3" t="s">
        <v>24</v>
      </c>
      <c r="M164" s="45" t="e">
        <f t="shared" si="4"/>
        <v>#VALUE!</v>
      </c>
      <c r="N164" s="46">
        <f t="shared" si="5"/>
        <v>0</v>
      </c>
      <c r="O164" s="14"/>
    </row>
    <row r="165" spans="2:15">
      <c r="B165">
        <v>8000160</v>
      </c>
      <c r="C165" s="2">
        <v>154042</v>
      </c>
      <c r="D165" s="5">
        <v>6.3200000000000006E-2</v>
      </c>
      <c r="E165" s="2" t="s">
        <v>23</v>
      </c>
      <c r="F165" s="2" t="s">
        <v>23</v>
      </c>
      <c r="G165" s="3">
        <v>612</v>
      </c>
      <c r="H165" s="3">
        <v>0.41600000000000004</v>
      </c>
      <c r="I165" s="3" t="s">
        <v>6</v>
      </c>
      <c r="J165" s="3" t="b">
        <v>0</v>
      </c>
      <c r="K165" s="4" t="s">
        <v>24</v>
      </c>
      <c r="L165" s="3" t="s">
        <v>24</v>
      </c>
      <c r="M165" s="45" t="e">
        <f t="shared" si="4"/>
        <v>#VALUE!</v>
      </c>
      <c r="N165" s="46">
        <f t="shared" si="5"/>
        <v>0</v>
      </c>
      <c r="O165" s="14"/>
    </row>
    <row r="166" spans="2:15">
      <c r="B166">
        <v>8000161</v>
      </c>
      <c r="C166" s="2">
        <v>170617</v>
      </c>
      <c r="D166" s="5">
        <v>4.4299999999999999E-2</v>
      </c>
      <c r="E166" s="2" t="s">
        <v>23</v>
      </c>
      <c r="F166" s="2" t="s">
        <v>23</v>
      </c>
      <c r="G166" s="3">
        <v>781</v>
      </c>
      <c r="H166" s="3">
        <v>0.26400000000000001</v>
      </c>
      <c r="I166" s="3" t="s">
        <v>6</v>
      </c>
      <c r="J166" s="3" t="b">
        <v>0</v>
      </c>
      <c r="K166" s="4" t="s">
        <v>24</v>
      </c>
      <c r="L166" s="3" t="s">
        <v>24</v>
      </c>
      <c r="M166" s="45" t="e">
        <f t="shared" si="4"/>
        <v>#VALUE!</v>
      </c>
      <c r="N166" s="46">
        <f t="shared" si="5"/>
        <v>0</v>
      </c>
      <c r="O166" s="14"/>
    </row>
    <row r="167" spans="2:15">
      <c r="B167">
        <v>8000162</v>
      </c>
      <c r="C167" s="2">
        <v>186327</v>
      </c>
      <c r="D167" s="5">
        <v>4.9099999999999998E-2</v>
      </c>
      <c r="E167" s="2" t="s">
        <v>23</v>
      </c>
      <c r="F167" s="2" t="s">
        <v>23</v>
      </c>
      <c r="G167" s="3">
        <v>711</v>
      </c>
      <c r="H167" s="3">
        <v>0.54400000000000004</v>
      </c>
      <c r="I167" s="3" t="s">
        <v>6</v>
      </c>
      <c r="J167" s="3" t="b">
        <v>0</v>
      </c>
      <c r="K167" s="4" t="s">
        <v>24</v>
      </c>
      <c r="L167" s="3" t="s">
        <v>24</v>
      </c>
      <c r="M167" s="45" t="e">
        <f t="shared" si="4"/>
        <v>#VALUE!</v>
      </c>
      <c r="N167" s="46">
        <f t="shared" si="5"/>
        <v>0</v>
      </c>
      <c r="O167" s="14"/>
    </row>
    <row r="168" spans="2:15">
      <c r="B168">
        <v>8000163</v>
      </c>
      <c r="C168" s="2">
        <v>127987</v>
      </c>
      <c r="D168" s="5">
        <v>3.5700000000000003E-2</v>
      </c>
      <c r="E168" s="2" t="s">
        <v>23</v>
      </c>
      <c r="F168" s="2" t="s">
        <v>23</v>
      </c>
      <c r="G168" s="3">
        <v>763</v>
      </c>
      <c r="H168" s="3">
        <v>0.36</v>
      </c>
      <c r="I168" s="3" t="s">
        <v>6</v>
      </c>
      <c r="J168" s="3" t="b">
        <v>0</v>
      </c>
      <c r="K168" s="4" t="s">
        <v>24</v>
      </c>
      <c r="L168" s="3" t="s">
        <v>24</v>
      </c>
      <c r="M168" s="45" t="e">
        <f t="shared" si="4"/>
        <v>#VALUE!</v>
      </c>
      <c r="N168" s="46">
        <f t="shared" si="5"/>
        <v>0</v>
      </c>
      <c r="O168" s="14"/>
    </row>
    <row r="169" spans="2:15">
      <c r="B169">
        <v>8000164</v>
      </c>
      <c r="C169" s="2">
        <v>88527</v>
      </c>
      <c r="D169" s="5">
        <v>3.4000000000000002E-2</v>
      </c>
      <c r="E169" s="2" t="s">
        <v>23</v>
      </c>
      <c r="F169" s="2" t="s">
        <v>23</v>
      </c>
      <c r="G169" s="3">
        <v>644</v>
      </c>
      <c r="H169" s="3">
        <v>0.2</v>
      </c>
      <c r="I169" s="3" t="s">
        <v>6</v>
      </c>
      <c r="J169" s="3" t="b">
        <v>0</v>
      </c>
      <c r="K169" s="4" t="s">
        <v>24</v>
      </c>
      <c r="L169" s="3" t="s">
        <v>24</v>
      </c>
      <c r="M169" s="45" t="e">
        <f t="shared" si="4"/>
        <v>#VALUE!</v>
      </c>
      <c r="N169" s="46">
        <f t="shared" si="5"/>
        <v>0</v>
      </c>
      <c r="O169" s="14"/>
    </row>
    <row r="170" spans="2:15">
      <c r="B170">
        <v>8000165</v>
      </c>
      <c r="C170" s="2">
        <v>76422</v>
      </c>
      <c r="D170" s="5">
        <v>0.04</v>
      </c>
      <c r="E170" s="2" t="s">
        <v>23</v>
      </c>
      <c r="F170" s="2" t="s">
        <v>23</v>
      </c>
      <c r="G170" s="3">
        <v>731</v>
      </c>
      <c r="H170" s="3">
        <v>0.45600000000000007</v>
      </c>
      <c r="I170" s="3" t="s">
        <v>6</v>
      </c>
      <c r="J170" s="3" t="b">
        <v>0</v>
      </c>
      <c r="K170" s="4" t="s">
        <v>24</v>
      </c>
      <c r="L170" s="3" t="s">
        <v>24</v>
      </c>
      <c r="M170" s="45" t="e">
        <f t="shared" si="4"/>
        <v>#VALUE!</v>
      </c>
      <c r="N170" s="46">
        <f t="shared" si="5"/>
        <v>0</v>
      </c>
      <c r="O170" s="14"/>
    </row>
    <row r="171" spans="2:15">
      <c r="B171">
        <v>8000166</v>
      </c>
      <c r="C171" s="2">
        <v>183050</v>
      </c>
      <c r="D171" s="5">
        <v>4.5100000000000001E-2</v>
      </c>
      <c r="E171" s="2" t="s">
        <v>23</v>
      </c>
      <c r="F171" s="2" t="s">
        <v>23</v>
      </c>
      <c r="G171" s="3">
        <v>656</v>
      </c>
      <c r="H171" s="3">
        <v>0.624</v>
      </c>
      <c r="I171" s="3" t="s">
        <v>6</v>
      </c>
      <c r="J171" s="3" t="b">
        <v>0</v>
      </c>
      <c r="K171" s="4" t="s">
        <v>24</v>
      </c>
      <c r="L171" s="3" t="s">
        <v>24</v>
      </c>
      <c r="M171" s="45" t="e">
        <f t="shared" si="4"/>
        <v>#VALUE!</v>
      </c>
      <c r="N171" s="46">
        <f t="shared" si="5"/>
        <v>0</v>
      </c>
      <c r="O171" s="14"/>
    </row>
    <row r="172" spans="2:15">
      <c r="B172">
        <v>8000167</v>
      </c>
      <c r="C172" s="2">
        <v>78065</v>
      </c>
      <c r="D172" s="5">
        <v>4.0399999999999998E-2</v>
      </c>
      <c r="E172" s="2" t="s">
        <v>23</v>
      </c>
      <c r="F172" s="2" t="s">
        <v>23</v>
      </c>
      <c r="G172" s="3">
        <v>669</v>
      </c>
      <c r="H172" s="3">
        <v>0.27200000000000002</v>
      </c>
      <c r="I172" s="3" t="s">
        <v>6</v>
      </c>
      <c r="J172" s="3" t="b">
        <v>0</v>
      </c>
      <c r="K172" s="4" t="s">
        <v>24</v>
      </c>
      <c r="L172" s="3" t="s">
        <v>24</v>
      </c>
      <c r="M172" s="45" t="e">
        <f t="shared" si="4"/>
        <v>#VALUE!</v>
      </c>
      <c r="N172" s="46">
        <f t="shared" si="5"/>
        <v>0</v>
      </c>
      <c r="O172" s="14"/>
    </row>
    <row r="173" spans="2:15">
      <c r="B173">
        <v>8000168</v>
      </c>
      <c r="C173" s="2">
        <v>52677</v>
      </c>
      <c r="D173" s="5">
        <v>5.0500000000000003E-2</v>
      </c>
      <c r="E173" s="2" t="s">
        <v>23</v>
      </c>
      <c r="F173" s="2" t="s">
        <v>23</v>
      </c>
      <c r="G173" s="3">
        <v>777</v>
      </c>
      <c r="H173" s="3">
        <v>0.72800000000000009</v>
      </c>
      <c r="I173" s="3" t="s">
        <v>6</v>
      </c>
      <c r="J173" s="3" t="b">
        <v>0</v>
      </c>
      <c r="K173" s="4" t="s">
        <v>24</v>
      </c>
      <c r="L173" s="3" t="s">
        <v>24</v>
      </c>
      <c r="M173" s="45" t="e">
        <f t="shared" si="4"/>
        <v>#VALUE!</v>
      </c>
      <c r="N173" s="46">
        <f t="shared" si="5"/>
        <v>0</v>
      </c>
      <c r="O173" s="14"/>
    </row>
    <row r="174" spans="2:15">
      <c r="B174">
        <v>8000169</v>
      </c>
      <c r="C174" s="2">
        <v>52992</v>
      </c>
      <c r="D174" s="5">
        <v>6.4500000000000002E-2</v>
      </c>
      <c r="E174" s="2" t="s">
        <v>23</v>
      </c>
      <c r="F174" s="2" t="s">
        <v>23</v>
      </c>
      <c r="G174" s="3">
        <v>649</v>
      </c>
      <c r="H174" s="3">
        <v>0.3680000000000001</v>
      </c>
      <c r="I174" s="3" t="s">
        <v>6</v>
      </c>
      <c r="J174" s="3" t="b">
        <v>0</v>
      </c>
      <c r="K174" s="4" t="s">
        <v>24</v>
      </c>
      <c r="L174" s="3" t="s">
        <v>24</v>
      </c>
      <c r="M174" s="45" t="e">
        <f t="shared" si="4"/>
        <v>#VALUE!</v>
      </c>
      <c r="N174" s="46">
        <f t="shared" si="5"/>
        <v>0</v>
      </c>
      <c r="O174" s="14"/>
    </row>
    <row r="175" spans="2:15">
      <c r="B175">
        <v>8000170</v>
      </c>
      <c r="C175" s="2">
        <v>6217</v>
      </c>
      <c r="D175" s="5">
        <v>6.2899999999999998E-2</v>
      </c>
      <c r="E175" s="2" t="s">
        <v>23</v>
      </c>
      <c r="F175" s="2" t="s">
        <v>23</v>
      </c>
      <c r="G175" s="3">
        <v>605</v>
      </c>
      <c r="H175" s="3">
        <v>0.71200000000000008</v>
      </c>
      <c r="I175" s="3" t="s">
        <v>6</v>
      </c>
      <c r="J175" s="3" t="b">
        <v>0</v>
      </c>
      <c r="K175" s="4" t="s">
        <v>24</v>
      </c>
      <c r="L175" s="3" t="s">
        <v>24</v>
      </c>
      <c r="M175" s="45" t="e">
        <f t="shared" si="4"/>
        <v>#VALUE!</v>
      </c>
      <c r="N175" s="46">
        <f t="shared" si="5"/>
        <v>0</v>
      </c>
      <c r="O175" s="14"/>
    </row>
    <row r="176" spans="2:15">
      <c r="B176">
        <v>8000171</v>
      </c>
      <c r="C176" s="2">
        <v>136711</v>
      </c>
      <c r="D176" s="5">
        <v>5.0599999999999999E-2</v>
      </c>
      <c r="E176" s="2" t="s">
        <v>23</v>
      </c>
      <c r="F176" s="2" t="s">
        <v>23</v>
      </c>
      <c r="G176" s="3">
        <v>613</v>
      </c>
      <c r="H176" s="3">
        <v>0.52800000000000014</v>
      </c>
      <c r="I176" s="3" t="s">
        <v>6</v>
      </c>
      <c r="J176" s="3" t="b">
        <v>0</v>
      </c>
      <c r="K176" s="4" t="s">
        <v>24</v>
      </c>
      <c r="L176" s="3" t="s">
        <v>24</v>
      </c>
      <c r="M176" s="45" t="e">
        <f t="shared" si="4"/>
        <v>#VALUE!</v>
      </c>
      <c r="N176" s="46">
        <f t="shared" si="5"/>
        <v>0</v>
      </c>
      <c r="O176" s="14"/>
    </row>
    <row r="177" spans="2:15">
      <c r="B177">
        <v>8000172</v>
      </c>
      <c r="C177" s="2">
        <v>95301</v>
      </c>
      <c r="D177" s="5">
        <v>2.2499999999999999E-2</v>
      </c>
      <c r="E177" s="2" t="s">
        <v>23</v>
      </c>
      <c r="F177" s="2" t="s">
        <v>23</v>
      </c>
      <c r="G177" s="3">
        <v>776</v>
      </c>
      <c r="H177" s="3">
        <v>0.2</v>
      </c>
      <c r="I177" s="3" t="s">
        <v>6</v>
      </c>
      <c r="J177" s="3" t="b">
        <v>0</v>
      </c>
      <c r="K177" s="4" t="s">
        <v>24</v>
      </c>
      <c r="L177" s="3" t="s">
        <v>24</v>
      </c>
      <c r="M177" s="45" t="e">
        <f t="shared" si="4"/>
        <v>#VALUE!</v>
      </c>
      <c r="N177" s="46">
        <f t="shared" si="5"/>
        <v>0</v>
      </c>
      <c r="O177" s="14"/>
    </row>
    <row r="178" spans="2:15">
      <c r="B178">
        <v>8000173</v>
      </c>
      <c r="C178" s="2">
        <v>64637</v>
      </c>
      <c r="D178" s="5">
        <v>4.5699999999999998E-2</v>
      </c>
      <c r="E178" s="2" t="s">
        <v>23</v>
      </c>
      <c r="F178" s="2" t="s">
        <v>23</v>
      </c>
      <c r="G178" s="3">
        <v>614</v>
      </c>
      <c r="H178" s="3">
        <v>0.63200000000000001</v>
      </c>
      <c r="I178" s="3" t="s">
        <v>6</v>
      </c>
      <c r="J178" s="3" t="b">
        <v>0</v>
      </c>
      <c r="K178" s="4" t="s">
        <v>24</v>
      </c>
      <c r="L178" s="3" t="s">
        <v>24</v>
      </c>
      <c r="M178" s="45" t="e">
        <f t="shared" si="4"/>
        <v>#VALUE!</v>
      </c>
      <c r="N178" s="46">
        <f t="shared" si="5"/>
        <v>0</v>
      </c>
      <c r="O178" s="14"/>
    </row>
    <row r="179" spans="2:15">
      <c r="B179">
        <v>8000174</v>
      </c>
      <c r="C179" s="2">
        <v>31564</v>
      </c>
      <c r="D179" s="5">
        <v>6.2399999999999997E-2</v>
      </c>
      <c r="E179" s="2" t="s">
        <v>23</v>
      </c>
      <c r="F179" s="2" t="s">
        <v>23</v>
      </c>
      <c r="G179" s="3">
        <v>799</v>
      </c>
      <c r="H179" s="3">
        <v>0.504</v>
      </c>
      <c r="I179" s="3" t="s">
        <v>6</v>
      </c>
      <c r="J179" s="3" t="b">
        <v>0</v>
      </c>
      <c r="K179" s="4" t="s">
        <v>24</v>
      </c>
      <c r="L179" s="3" t="s">
        <v>24</v>
      </c>
      <c r="M179" s="45" t="e">
        <f t="shared" si="4"/>
        <v>#VALUE!</v>
      </c>
      <c r="N179" s="46">
        <f t="shared" si="5"/>
        <v>0</v>
      </c>
      <c r="O179" s="14"/>
    </row>
    <row r="180" spans="2:15">
      <c r="B180">
        <v>8000175</v>
      </c>
      <c r="C180" s="2">
        <v>117263</v>
      </c>
      <c r="D180" s="5">
        <v>4.2599999999999999E-2</v>
      </c>
      <c r="E180" s="2" t="s">
        <v>23</v>
      </c>
      <c r="F180" s="2" t="s">
        <v>23</v>
      </c>
      <c r="G180" s="3">
        <v>728</v>
      </c>
      <c r="H180" s="3">
        <v>0.34400000000000008</v>
      </c>
      <c r="I180" s="3" t="s">
        <v>6</v>
      </c>
      <c r="J180" s="3" t="b">
        <v>0</v>
      </c>
      <c r="K180" s="4" t="s">
        <v>24</v>
      </c>
      <c r="L180" s="3" t="s">
        <v>24</v>
      </c>
      <c r="M180" s="45" t="e">
        <f t="shared" si="4"/>
        <v>#VALUE!</v>
      </c>
      <c r="N180" s="46">
        <f t="shared" si="5"/>
        <v>0</v>
      </c>
      <c r="O180" s="14"/>
    </row>
    <row r="181" spans="2:15">
      <c r="B181">
        <v>8000176</v>
      </c>
      <c r="C181" s="2">
        <v>38654</v>
      </c>
      <c r="D181" s="5">
        <v>5.7599999999999998E-2</v>
      </c>
      <c r="E181" s="2" t="s">
        <v>23</v>
      </c>
      <c r="F181" s="2" t="s">
        <v>23</v>
      </c>
      <c r="G181" s="3">
        <v>681</v>
      </c>
      <c r="H181" s="3">
        <v>0.47199999999999998</v>
      </c>
      <c r="I181" s="3" t="s">
        <v>6</v>
      </c>
      <c r="J181" s="3" t="b">
        <v>0</v>
      </c>
      <c r="K181" s="4" t="s">
        <v>24</v>
      </c>
      <c r="L181" s="3" t="s">
        <v>24</v>
      </c>
      <c r="M181" s="45" t="e">
        <f t="shared" si="4"/>
        <v>#VALUE!</v>
      </c>
      <c r="N181" s="46">
        <f t="shared" si="5"/>
        <v>0</v>
      </c>
      <c r="O181" s="14"/>
    </row>
    <row r="182" spans="2:15">
      <c r="B182">
        <v>8000177</v>
      </c>
      <c r="C182" s="2">
        <v>141621</v>
      </c>
      <c r="D182" s="5">
        <v>5.9299999999999999E-2</v>
      </c>
      <c r="E182" s="2" t="s">
        <v>23</v>
      </c>
      <c r="F182" s="2" t="s">
        <v>23</v>
      </c>
      <c r="G182" s="3">
        <v>736</v>
      </c>
      <c r="H182" s="3">
        <v>0.22400000000000009</v>
      </c>
      <c r="I182" s="3" t="s">
        <v>6</v>
      </c>
      <c r="J182" s="3" t="b">
        <v>0</v>
      </c>
      <c r="K182" s="4" t="s">
        <v>24</v>
      </c>
      <c r="L182" s="3" t="s">
        <v>24</v>
      </c>
      <c r="M182" s="45" t="e">
        <f t="shared" si="4"/>
        <v>#VALUE!</v>
      </c>
      <c r="N182" s="46">
        <f t="shared" si="5"/>
        <v>0</v>
      </c>
      <c r="O182" s="14"/>
    </row>
    <row r="183" spans="2:15">
      <c r="B183">
        <v>8000178</v>
      </c>
      <c r="C183" s="2">
        <v>90685</v>
      </c>
      <c r="D183" s="5">
        <v>6.8400000000000002E-2</v>
      </c>
      <c r="E183" s="2" t="s">
        <v>23</v>
      </c>
      <c r="F183" s="2" t="s">
        <v>23</v>
      </c>
      <c r="G183" s="3">
        <v>715</v>
      </c>
      <c r="H183" s="3">
        <v>0.4</v>
      </c>
      <c r="I183" s="3" t="s">
        <v>6</v>
      </c>
      <c r="J183" s="3" t="b">
        <v>0</v>
      </c>
      <c r="K183" s="4" t="s">
        <v>24</v>
      </c>
      <c r="L183" s="3" t="s">
        <v>24</v>
      </c>
      <c r="M183" s="45" t="e">
        <f t="shared" si="4"/>
        <v>#VALUE!</v>
      </c>
      <c r="N183" s="46">
        <f t="shared" si="5"/>
        <v>0</v>
      </c>
      <c r="O183" s="14"/>
    </row>
    <row r="184" spans="2:15">
      <c r="B184">
        <v>8000179</v>
      </c>
      <c r="C184" s="2">
        <v>185069</v>
      </c>
      <c r="D184" s="5">
        <v>3.85E-2</v>
      </c>
      <c r="E184" s="2" t="s">
        <v>23</v>
      </c>
      <c r="F184" s="2" t="s">
        <v>23</v>
      </c>
      <c r="G184" s="3">
        <v>714</v>
      </c>
      <c r="H184" s="3">
        <v>0.2</v>
      </c>
      <c r="I184" s="3" t="s">
        <v>6</v>
      </c>
      <c r="J184" s="3" t="b">
        <v>0</v>
      </c>
      <c r="K184" s="4" t="s">
        <v>24</v>
      </c>
      <c r="L184" s="3" t="s">
        <v>24</v>
      </c>
      <c r="M184" s="45" t="e">
        <f t="shared" si="4"/>
        <v>#VALUE!</v>
      </c>
      <c r="N184" s="46">
        <f t="shared" si="5"/>
        <v>0</v>
      </c>
      <c r="O184" s="14"/>
    </row>
    <row r="185" spans="2:15">
      <c r="B185">
        <v>8000180</v>
      </c>
      <c r="C185" s="2">
        <v>183175</v>
      </c>
      <c r="D185" s="5">
        <v>6.2700000000000006E-2</v>
      </c>
      <c r="E185" s="2" t="s">
        <v>23</v>
      </c>
      <c r="F185" s="2" t="s">
        <v>23</v>
      </c>
      <c r="G185" s="3">
        <v>799</v>
      </c>
      <c r="H185" s="3">
        <v>0.7599999999999999</v>
      </c>
      <c r="I185" s="3" t="s">
        <v>6</v>
      </c>
      <c r="J185" s="3" t="b">
        <v>0</v>
      </c>
      <c r="K185" s="4" t="s">
        <v>24</v>
      </c>
      <c r="L185" s="3" t="s">
        <v>24</v>
      </c>
      <c r="M185" s="45" t="e">
        <f t="shared" si="4"/>
        <v>#VALUE!</v>
      </c>
      <c r="N185" s="46">
        <f t="shared" si="5"/>
        <v>0</v>
      </c>
      <c r="O185" s="14"/>
    </row>
    <row r="186" spans="2:15">
      <c r="B186">
        <v>8000181</v>
      </c>
      <c r="C186" s="2">
        <v>143013</v>
      </c>
      <c r="D186" s="5">
        <v>3.5900000000000001E-2</v>
      </c>
      <c r="E186" s="2" t="s">
        <v>23</v>
      </c>
      <c r="F186" s="2" t="s">
        <v>23</v>
      </c>
      <c r="G186" s="3">
        <v>714</v>
      </c>
      <c r="H186" s="3">
        <v>0.77600000000000013</v>
      </c>
      <c r="I186" s="3" t="s">
        <v>6</v>
      </c>
      <c r="J186" s="3" t="b">
        <v>0</v>
      </c>
      <c r="K186" s="4" t="s">
        <v>24</v>
      </c>
      <c r="L186" s="3" t="s">
        <v>24</v>
      </c>
      <c r="M186" s="45" t="e">
        <f t="shared" si="4"/>
        <v>#VALUE!</v>
      </c>
      <c r="N186" s="46">
        <f t="shared" si="5"/>
        <v>0</v>
      </c>
      <c r="O186" s="14"/>
    </row>
    <row r="187" spans="2:15">
      <c r="B187">
        <v>8000182</v>
      </c>
      <c r="C187" s="2">
        <v>47082</v>
      </c>
      <c r="D187" s="5">
        <v>6.6199999999999995E-2</v>
      </c>
      <c r="E187" s="2" t="s">
        <v>23</v>
      </c>
      <c r="F187" s="2" t="s">
        <v>23</v>
      </c>
      <c r="G187" s="3">
        <v>649</v>
      </c>
      <c r="H187" s="3">
        <v>0.44800000000000006</v>
      </c>
      <c r="I187" s="3" t="s">
        <v>6</v>
      </c>
      <c r="J187" s="3" t="b">
        <v>0</v>
      </c>
      <c r="K187" s="4" t="s">
        <v>24</v>
      </c>
      <c r="L187" s="3" t="s">
        <v>24</v>
      </c>
      <c r="M187" s="45" t="e">
        <f t="shared" si="4"/>
        <v>#VALUE!</v>
      </c>
      <c r="N187" s="46">
        <f t="shared" si="5"/>
        <v>0</v>
      </c>
      <c r="O187" s="14"/>
    </row>
    <row r="188" spans="2:15">
      <c r="B188">
        <v>8000183</v>
      </c>
      <c r="C188" s="2">
        <v>61566</v>
      </c>
      <c r="D188" s="5">
        <v>4.7800000000000002E-2</v>
      </c>
      <c r="E188" s="2" t="s">
        <v>23</v>
      </c>
      <c r="F188" s="2" t="s">
        <v>23</v>
      </c>
      <c r="G188" s="3">
        <v>628</v>
      </c>
      <c r="H188" s="3">
        <v>0.7360000000000001</v>
      </c>
      <c r="I188" s="3" t="s">
        <v>6</v>
      </c>
      <c r="J188" s="3" t="b">
        <v>0</v>
      </c>
      <c r="K188" s="4" t="s">
        <v>24</v>
      </c>
      <c r="L188" s="3" t="s">
        <v>24</v>
      </c>
      <c r="M188" s="45" t="e">
        <f t="shared" si="4"/>
        <v>#VALUE!</v>
      </c>
      <c r="N188" s="46">
        <f t="shared" si="5"/>
        <v>0</v>
      </c>
      <c r="O188" s="14"/>
    </row>
    <row r="189" spans="2:15">
      <c r="B189">
        <v>8000184</v>
      </c>
      <c r="C189" s="2">
        <v>80148</v>
      </c>
      <c r="D189" s="5">
        <v>3.1099999999999999E-2</v>
      </c>
      <c r="E189" s="2" t="s">
        <v>23</v>
      </c>
      <c r="F189" s="2" t="s">
        <v>23</v>
      </c>
      <c r="G189" s="3">
        <v>632</v>
      </c>
      <c r="H189" s="3">
        <v>0.52800000000000014</v>
      </c>
      <c r="I189" s="3" t="s">
        <v>6</v>
      </c>
      <c r="J189" s="3" t="b">
        <v>0</v>
      </c>
      <c r="K189" s="4" t="s">
        <v>24</v>
      </c>
      <c r="L189" s="3" t="s">
        <v>24</v>
      </c>
      <c r="M189" s="45" t="e">
        <f t="shared" si="4"/>
        <v>#VALUE!</v>
      </c>
      <c r="N189" s="46">
        <f t="shared" si="5"/>
        <v>0</v>
      </c>
      <c r="O189" s="14"/>
    </row>
    <row r="190" spans="2:15">
      <c r="B190">
        <v>8000185</v>
      </c>
      <c r="C190" s="2">
        <v>77652</v>
      </c>
      <c r="D190" s="5">
        <v>6.2300000000000001E-2</v>
      </c>
      <c r="E190" s="2" t="s">
        <v>23</v>
      </c>
      <c r="F190" s="2" t="s">
        <v>23</v>
      </c>
      <c r="G190" s="3">
        <v>739</v>
      </c>
      <c r="H190" s="3">
        <v>0.55999999999999994</v>
      </c>
      <c r="I190" s="3" t="s">
        <v>6</v>
      </c>
      <c r="J190" s="3" t="b">
        <v>0</v>
      </c>
      <c r="K190" s="4" t="s">
        <v>24</v>
      </c>
      <c r="L190" s="3" t="s">
        <v>24</v>
      </c>
      <c r="M190" s="45" t="e">
        <f t="shared" si="4"/>
        <v>#VALUE!</v>
      </c>
      <c r="N190" s="46">
        <f t="shared" si="5"/>
        <v>0</v>
      </c>
      <c r="O190" s="14"/>
    </row>
    <row r="191" spans="2:15">
      <c r="B191">
        <v>8000186</v>
      </c>
      <c r="C191" s="2">
        <v>75131</v>
      </c>
      <c r="D191" s="5">
        <v>4.7800000000000002E-2</v>
      </c>
      <c r="E191" s="2" t="s">
        <v>23</v>
      </c>
      <c r="F191" s="2" t="s">
        <v>23</v>
      </c>
      <c r="G191" s="3">
        <v>678</v>
      </c>
      <c r="H191" s="3">
        <v>0.56800000000000006</v>
      </c>
      <c r="I191" s="3" t="s">
        <v>6</v>
      </c>
      <c r="J191" s="3" t="b">
        <v>0</v>
      </c>
      <c r="K191" s="4" t="s">
        <v>24</v>
      </c>
      <c r="L191" s="3" t="s">
        <v>24</v>
      </c>
      <c r="M191" s="45" t="e">
        <f t="shared" si="4"/>
        <v>#VALUE!</v>
      </c>
      <c r="N191" s="46">
        <f t="shared" si="5"/>
        <v>0</v>
      </c>
      <c r="O191" s="14"/>
    </row>
    <row r="192" spans="2:15">
      <c r="B192">
        <v>8000187</v>
      </c>
      <c r="C192" s="2">
        <v>69628</v>
      </c>
      <c r="D192" s="5">
        <v>5.5399999999999998E-2</v>
      </c>
      <c r="E192" s="2" t="s">
        <v>23</v>
      </c>
      <c r="F192" s="2" t="s">
        <v>23</v>
      </c>
      <c r="G192" s="3">
        <v>688</v>
      </c>
      <c r="H192" s="3">
        <v>0.504</v>
      </c>
      <c r="I192" s="3" t="s">
        <v>6</v>
      </c>
      <c r="J192" s="3" t="b">
        <v>0</v>
      </c>
      <c r="K192" s="4" t="s">
        <v>24</v>
      </c>
      <c r="L192" s="3" t="s">
        <v>24</v>
      </c>
      <c r="M192" s="45" t="e">
        <f t="shared" si="4"/>
        <v>#VALUE!</v>
      </c>
      <c r="N192" s="46">
        <f t="shared" si="5"/>
        <v>0</v>
      </c>
      <c r="O192" s="14"/>
    </row>
    <row r="193" spans="2:15">
      <c r="B193">
        <v>8000188</v>
      </c>
      <c r="C193" s="2">
        <v>12461</v>
      </c>
      <c r="D193" s="5">
        <v>3.0700000000000002E-2</v>
      </c>
      <c r="E193" s="2" t="s">
        <v>23</v>
      </c>
      <c r="F193" s="2" t="s">
        <v>23</v>
      </c>
      <c r="G193" s="3">
        <v>779</v>
      </c>
      <c r="H193" s="3">
        <v>0.69600000000000006</v>
      </c>
      <c r="I193" s="3" t="s">
        <v>6</v>
      </c>
      <c r="J193" s="3" t="b">
        <v>0</v>
      </c>
      <c r="K193" s="4" t="s">
        <v>24</v>
      </c>
      <c r="L193" s="3" t="s">
        <v>24</v>
      </c>
      <c r="M193" s="45" t="e">
        <f t="shared" si="4"/>
        <v>#VALUE!</v>
      </c>
      <c r="N193" s="46">
        <f t="shared" si="5"/>
        <v>0</v>
      </c>
      <c r="O193" s="14"/>
    </row>
    <row r="194" spans="2:15">
      <c r="B194">
        <v>8000189</v>
      </c>
      <c r="C194" s="2">
        <v>48530</v>
      </c>
      <c r="D194" s="5">
        <v>2.1399999999999999E-2</v>
      </c>
      <c r="E194" s="2" t="s">
        <v>23</v>
      </c>
      <c r="F194" s="2" t="s">
        <v>23</v>
      </c>
      <c r="G194" s="3">
        <v>736</v>
      </c>
      <c r="H194" s="3">
        <v>0.22400000000000009</v>
      </c>
      <c r="I194" s="3" t="s">
        <v>6</v>
      </c>
      <c r="J194" s="3" t="b">
        <v>0</v>
      </c>
      <c r="K194" s="4" t="s">
        <v>24</v>
      </c>
      <c r="L194" s="3" t="s">
        <v>24</v>
      </c>
      <c r="M194" s="45" t="e">
        <f t="shared" si="4"/>
        <v>#VALUE!</v>
      </c>
      <c r="N194" s="46">
        <f t="shared" si="5"/>
        <v>0</v>
      </c>
      <c r="O194" s="14"/>
    </row>
    <row r="195" spans="2:15">
      <c r="B195">
        <v>8000190</v>
      </c>
      <c r="C195" s="2">
        <v>60148</v>
      </c>
      <c r="D195" s="5">
        <v>3.5999999999999997E-2</v>
      </c>
      <c r="E195" s="2" t="s">
        <v>23</v>
      </c>
      <c r="F195" s="2" t="s">
        <v>23</v>
      </c>
      <c r="G195" s="3">
        <v>676</v>
      </c>
      <c r="H195" s="3">
        <v>0.248</v>
      </c>
      <c r="I195" s="3" t="s">
        <v>6</v>
      </c>
      <c r="J195" s="3" t="b">
        <v>0</v>
      </c>
      <c r="K195" s="4" t="s">
        <v>24</v>
      </c>
      <c r="L195" s="3" t="s">
        <v>24</v>
      </c>
      <c r="M195" s="45" t="e">
        <f t="shared" si="4"/>
        <v>#VALUE!</v>
      </c>
      <c r="N195" s="46">
        <f t="shared" si="5"/>
        <v>0</v>
      </c>
      <c r="O195" s="14"/>
    </row>
    <row r="196" spans="2:15">
      <c r="B196">
        <v>8000191</v>
      </c>
      <c r="C196" s="2">
        <v>78634</v>
      </c>
      <c r="D196" s="5">
        <v>4.53E-2</v>
      </c>
      <c r="E196" s="2" t="s">
        <v>23</v>
      </c>
      <c r="F196" s="2" t="s">
        <v>23</v>
      </c>
      <c r="G196" s="3">
        <v>679</v>
      </c>
      <c r="H196" s="3">
        <v>0.31999999999999995</v>
      </c>
      <c r="I196" s="3" t="s">
        <v>6</v>
      </c>
      <c r="J196" s="3" t="b">
        <v>0</v>
      </c>
      <c r="K196" s="4" t="s">
        <v>24</v>
      </c>
      <c r="L196" s="3" t="s">
        <v>24</v>
      </c>
      <c r="M196" s="45" t="e">
        <f t="shared" si="4"/>
        <v>#VALUE!</v>
      </c>
      <c r="N196" s="46">
        <f t="shared" si="5"/>
        <v>0</v>
      </c>
      <c r="O196" s="14"/>
    </row>
    <row r="197" spans="2:15">
      <c r="B197">
        <v>8000192</v>
      </c>
      <c r="C197" s="2">
        <v>180128</v>
      </c>
      <c r="D197" s="5">
        <v>4.4699999999999997E-2</v>
      </c>
      <c r="E197" s="2" t="s">
        <v>23</v>
      </c>
      <c r="F197" s="2" t="s">
        <v>23</v>
      </c>
      <c r="G197" s="3">
        <v>765</v>
      </c>
      <c r="H197" s="3">
        <v>0.32799999999999996</v>
      </c>
      <c r="I197" s="3" t="s">
        <v>6</v>
      </c>
      <c r="J197" s="3" t="b">
        <v>0</v>
      </c>
      <c r="K197" s="4" t="s">
        <v>24</v>
      </c>
      <c r="L197" s="3" t="s">
        <v>24</v>
      </c>
      <c r="M197" s="45" t="e">
        <f t="shared" si="4"/>
        <v>#VALUE!</v>
      </c>
      <c r="N197" s="46">
        <f t="shared" si="5"/>
        <v>0</v>
      </c>
      <c r="O197" s="14"/>
    </row>
    <row r="198" spans="2:15">
      <c r="B198">
        <v>8000193</v>
      </c>
      <c r="C198" s="2">
        <v>14516</v>
      </c>
      <c r="D198" s="5">
        <v>6.9400000000000003E-2</v>
      </c>
      <c r="E198" s="2" t="s">
        <v>23</v>
      </c>
      <c r="F198" s="2" t="s">
        <v>23</v>
      </c>
      <c r="G198" s="3">
        <v>785</v>
      </c>
      <c r="H198" s="3">
        <v>0.4880000000000001</v>
      </c>
      <c r="I198" s="3" t="s">
        <v>6</v>
      </c>
      <c r="J198" s="3" t="b">
        <v>0</v>
      </c>
      <c r="K198" s="4" t="s">
        <v>24</v>
      </c>
      <c r="L198" s="3" t="s">
        <v>24</v>
      </c>
      <c r="M198" s="45" t="e">
        <f t="shared" ref="M198:M261" si="6">IF(ISBLANK(J198), 0, K198 / (1 + 0.12)^(L198/12))</f>
        <v>#VALUE!</v>
      </c>
      <c r="N198" s="46">
        <f t="shared" ref="N198:N261" si="7">IF(F198="defaulted", C198 * (1 - K198), 0)</f>
        <v>0</v>
      </c>
      <c r="O198" s="14"/>
    </row>
    <row r="199" spans="2:15">
      <c r="B199">
        <v>8000194</v>
      </c>
      <c r="C199" s="2">
        <v>179118</v>
      </c>
      <c r="D199" s="5">
        <v>6.4600000000000005E-2</v>
      </c>
      <c r="E199" s="2" t="s">
        <v>23</v>
      </c>
      <c r="F199" s="2" t="s">
        <v>23</v>
      </c>
      <c r="G199" s="3">
        <v>622</v>
      </c>
      <c r="H199" s="3">
        <v>0.2</v>
      </c>
      <c r="I199" s="3" t="s">
        <v>6</v>
      </c>
      <c r="J199" s="3" t="b">
        <v>0</v>
      </c>
      <c r="K199" s="4" t="s">
        <v>24</v>
      </c>
      <c r="L199" s="3" t="s">
        <v>24</v>
      </c>
      <c r="M199" s="45" t="e">
        <f t="shared" si="6"/>
        <v>#VALUE!</v>
      </c>
      <c r="N199" s="46">
        <f t="shared" si="7"/>
        <v>0</v>
      </c>
      <c r="O199" s="14"/>
    </row>
    <row r="200" spans="2:15">
      <c r="B200">
        <v>8000195</v>
      </c>
      <c r="C200" s="2">
        <v>107792</v>
      </c>
      <c r="D200" s="5">
        <v>2.2800000000000001E-2</v>
      </c>
      <c r="E200" s="2" t="s">
        <v>23</v>
      </c>
      <c r="F200" s="2" t="s">
        <v>23</v>
      </c>
      <c r="G200" s="3">
        <v>650</v>
      </c>
      <c r="H200" s="3">
        <v>0.70400000000000007</v>
      </c>
      <c r="I200" s="3" t="s">
        <v>6</v>
      </c>
      <c r="J200" s="3" t="b">
        <v>0</v>
      </c>
      <c r="K200" s="4" t="s">
        <v>24</v>
      </c>
      <c r="L200" s="3" t="s">
        <v>24</v>
      </c>
      <c r="M200" s="45" t="e">
        <f t="shared" si="6"/>
        <v>#VALUE!</v>
      </c>
      <c r="N200" s="46">
        <f t="shared" si="7"/>
        <v>0</v>
      </c>
      <c r="O200" s="14"/>
    </row>
    <row r="201" spans="2:15">
      <c r="B201">
        <v>8000196</v>
      </c>
      <c r="C201" s="2">
        <v>99319</v>
      </c>
      <c r="D201" s="5">
        <v>3.4099999999999998E-2</v>
      </c>
      <c r="E201" s="2" t="s">
        <v>23</v>
      </c>
      <c r="F201" s="2" t="s">
        <v>23</v>
      </c>
      <c r="G201" s="3">
        <v>665</v>
      </c>
      <c r="H201" s="3">
        <v>0.28000000000000003</v>
      </c>
      <c r="I201" s="3" t="s">
        <v>6</v>
      </c>
      <c r="J201" s="3" t="b">
        <v>0</v>
      </c>
      <c r="K201" s="4" t="s">
        <v>24</v>
      </c>
      <c r="L201" s="3" t="s">
        <v>24</v>
      </c>
      <c r="M201" s="45" t="e">
        <f t="shared" si="6"/>
        <v>#VALUE!</v>
      </c>
      <c r="N201" s="46">
        <f t="shared" si="7"/>
        <v>0</v>
      </c>
      <c r="O201" s="14"/>
    </row>
    <row r="202" spans="2:15">
      <c r="B202">
        <v>8000197</v>
      </c>
      <c r="C202" s="2">
        <v>162092</v>
      </c>
      <c r="D202" s="5">
        <v>5.8599999999999999E-2</v>
      </c>
      <c r="E202" s="2" t="s">
        <v>23</v>
      </c>
      <c r="F202" s="2" t="s">
        <v>23</v>
      </c>
      <c r="G202" s="3">
        <v>709</v>
      </c>
      <c r="H202" s="3">
        <v>0.2</v>
      </c>
      <c r="I202" s="3" t="s">
        <v>6</v>
      </c>
      <c r="J202" s="3" t="b">
        <v>0</v>
      </c>
      <c r="K202" s="4" t="s">
        <v>24</v>
      </c>
      <c r="L202" s="3" t="s">
        <v>24</v>
      </c>
      <c r="M202" s="45" t="e">
        <f t="shared" si="6"/>
        <v>#VALUE!</v>
      </c>
      <c r="N202" s="46">
        <f t="shared" si="7"/>
        <v>0</v>
      </c>
      <c r="O202" s="14"/>
    </row>
    <row r="203" spans="2:15">
      <c r="B203">
        <v>8000198</v>
      </c>
      <c r="C203" s="2">
        <v>167173</v>
      </c>
      <c r="D203" s="5">
        <v>3.6600000000000001E-2</v>
      </c>
      <c r="E203" s="2" t="s">
        <v>23</v>
      </c>
      <c r="F203" s="2" t="s">
        <v>23</v>
      </c>
      <c r="G203" s="3">
        <v>733</v>
      </c>
      <c r="H203" s="3">
        <v>0.2</v>
      </c>
      <c r="I203" s="3" t="s">
        <v>6</v>
      </c>
      <c r="J203" s="3" t="b">
        <v>0</v>
      </c>
      <c r="K203" s="4" t="s">
        <v>24</v>
      </c>
      <c r="L203" s="3" t="s">
        <v>24</v>
      </c>
      <c r="M203" s="45" t="e">
        <f t="shared" si="6"/>
        <v>#VALUE!</v>
      </c>
      <c r="N203" s="46">
        <f t="shared" si="7"/>
        <v>0</v>
      </c>
      <c r="O203" s="14"/>
    </row>
    <row r="204" spans="2:15">
      <c r="B204">
        <v>8000199</v>
      </c>
      <c r="C204" s="2">
        <v>64851</v>
      </c>
      <c r="D204" s="5">
        <v>2.6100000000000002E-2</v>
      </c>
      <c r="E204" s="2" t="s">
        <v>23</v>
      </c>
      <c r="F204" s="2" t="s">
        <v>23</v>
      </c>
      <c r="G204" s="3">
        <v>661</v>
      </c>
      <c r="H204" s="3">
        <v>0.21599999999999997</v>
      </c>
      <c r="I204" s="3" t="s">
        <v>6</v>
      </c>
      <c r="J204" s="3" t="b">
        <v>0</v>
      </c>
      <c r="K204" s="4" t="s">
        <v>24</v>
      </c>
      <c r="L204" s="3" t="s">
        <v>24</v>
      </c>
      <c r="M204" s="45" t="e">
        <f t="shared" si="6"/>
        <v>#VALUE!</v>
      </c>
      <c r="N204" s="46">
        <f t="shared" si="7"/>
        <v>0</v>
      </c>
      <c r="O204" s="14"/>
    </row>
    <row r="205" spans="2:15">
      <c r="B205">
        <v>8000200</v>
      </c>
      <c r="C205" s="2">
        <v>183764</v>
      </c>
      <c r="D205" s="5">
        <v>6.0999999999999999E-2</v>
      </c>
      <c r="E205" s="2" t="s">
        <v>23</v>
      </c>
      <c r="F205" s="2" t="s">
        <v>23</v>
      </c>
      <c r="G205" s="3">
        <v>677</v>
      </c>
      <c r="H205" s="3">
        <v>0.2</v>
      </c>
      <c r="I205" s="3" t="s">
        <v>6</v>
      </c>
      <c r="J205" s="3" t="b">
        <v>0</v>
      </c>
      <c r="K205" s="4" t="s">
        <v>24</v>
      </c>
      <c r="L205" s="3" t="s">
        <v>24</v>
      </c>
      <c r="M205" s="45" t="e">
        <f t="shared" si="6"/>
        <v>#VALUE!</v>
      </c>
      <c r="N205" s="46">
        <f t="shared" si="7"/>
        <v>0</v>
      </c>
      <c r="O205" s="14"/>
    </row>
    <row r="206" spans="2:15">
      <c r="B206">
        <v>8000201</v>
      </c>
      <c r="C206" s="2">
        <v>110190</v>
      </c>
      <c r="D206" s="5">
        <v>5.2999999999999999E-2</v>
      </c>
      <c r="E206" s="2" t="s">
        <v>23</v>
      </c>
      <c r="F206" s="2" t="s">
        <v>23</v>
      </c>
      <c r="G206" s="3">
        <v>697</v>
      </c>
      <c r="H206" s="3">
        <v>0.4</v>
      </c>
      <c r="I206" s="3" t="s">
        <v>6</v>
      </c>
      <c r="J206" s="3" t="b">
        <v>0</v>
      </c>
      <c r="K206" s="4" t="s">
        <v>24</v>
      </c>
      <c r="L206" s="3" t="s">
        <v>24</v>
      </c>
      <c r="M206" s="45" t="e">
        <f t="shared" si="6"/>
        <v>#VALUE!</v>
      </c>
      <c r="N206" s="46">
        <f t="shared" si="7"/>
        <v>0</v>
      </c>
      <c r="O206" s="14"/>
    </row>
    <row r="207" spans="2:15">
      <c r="B207">
        <v>8000202</v>
      </c>
      <c r="C207" s="2">
        <v>183886</v>
      </c>
      <c r="D207" s="5">
        <v>6.4500000000000002E-2</v>
      </c>
      <c r="E207" s="2" t="s">
        <v>26</v>
      </c>
      <c r="F207" s="2" t="s">
        <v>27</v>
      </c>
      <c r="G207" s="3">
        <v>416.4</v>
      </c>
      <c r="H207" s="3">
        <v>0.45999999999999996</v>
      </c>
      <c r="I207" s="3" t="s">
        <v>6</v>
      </c>
      <c r="J207" s="3" t="s">
        <v>24</v>
      </c>
      <c r="K207" s="4">
        <v>0.25</v>
      </c>
      <c r="L207" s="3">
        <v>5</v>
      </c>
      <c r="M207" s="45">
        <f t="shared" si="6"/>
        <v>0.23846931226890034</v>
      </c>
      <c r="N207" s="46">
        <f t="shared" si="7"/>
        <v>137914.5</v>
      </c>
      <c r="O207" s="14"/>
    </row>
    <row r="208" spans="2:15">
      <c r="B208">
        <v>8000203</v>
      </c>
      <c r="C208" s="2">
        <v>105552</v>
      </c>
      <c r="D208" s="5">
        <v>3.5099999999999999E-2</v>
      </c>
      <c r="E208" s="2" t="s">
        <v>23</v>
      </c>
      <c r="F208" s="2" t="s">
        <v>23</v>
      </c>
      <c r="G208" s="3">
        <v>790</v>
      </c>
      <c r="H208" s="3">
        <v>0.2</v>
      </c>
      <c r="I208" s="3" t="s">
        <v>6</v>
      </c>
      <c r="J208" s="3" t="b">
        <v>0</v>
      </c>
      <c r="K208" s="4" t="s">
        <v>24</v>
      </c>
      <c r="L208" s="3" t="s">
        <v>24</v>
      </c>
      <c r="M208" s="45" t="e">
        <f t="shared" si="6"/>
        <v>#VALUE!</v>
      </c>
      <c r="N208" s="46">
        <f t="shared" si="7"/>
        <v>0</v>
      </c>
      <c r="O208" s="14"/>
    </row>
    <row r="209" spans="2:15">
      <c r="B209">
        <v>8000204</v>
      </c>
      <c r="C209" s="2">
        <v>117827</v>
      </c>
      <c r="D209" s="5">
        <v>5.5500000000000001E-2</v>
      </c>
      <c r="E209" s="2" t="s">
        <v>23</v>
      </c>
      <c r="F209" s="2" t="s">
        <v>23</v>
      </c>
      <c r="G209" s="3">
        <v>629</v>
      </c>
      <c r="H209" s="3">
        <v>0.624</v>
      </c>
      <c r="I209" s="3" t="s">
        <v>6</v>
      </c>
      <c r="J209" s="3" t="b">
        <v>0</v>
      </c>
      <c r="K209" s="4" t="s">
        <v>24</v>
      </c>
      <c r="L209" s="3" t="s">
        <v>24</v>
      </c>
      <c r="M209" s="45" t="e">
        <f t="shared" si="6"/>
        <v>#VALUE!</v>
      </c>
      <c r="N209" s="46">
        <f t="shared" si="7"/>
        <v>0</v>
      </c>
      <c r="O209" s="14"/>
    </row>
    <row r="210" spans="2:15">
      <c r="B210">
        <v>8000205</v>
      </c>
      <c r="C210" s="2">
        <v>149199</v>
      </c>
      <c r="D210" s="5">
        <v>2.1499999999999998E-2</v>
      </c>
      <c r="E210" s="2" t="s">
        <v>23</v>
      </c>
      <c r="F210" s="2" t="s">
        <v>23</v>
      </c>
      <c r="G210" s="3">
        <v>775</v>
      </c>
      <c r="H210" s="3">
        <v>0.2</v>
      </c>
      <c r="I210" s="3" t="s">
        <v>6</v>
      </c>
      <c r="J210" s="3" t="b">
        <v>0</v>
      </c>
      <c r="K210" s="4" t="s">
        <v>24</v>
      </c>
      <c r="L210" s="3" t="s">
        <v>24</v>
      </c>
      <c r="M210" s="45" t="e">
        <f t="shared" si="6"/>
        <v>#VALUE!</v>
      </c>
      <c r="N210" s="46">
        <f t="shared" si="7"/>
        <v>0</v>
      </c>
      <c r="O210" s="14"/>
    </row>
    <row r="211" spans="2:15">
      <c r="B211">
        <v>8000206</v>
      </c>
      <c r="C211" s="2">
        <v>73784</v>
      </c>
      <c r="D211" s="5">
        <v>3.8399999999999997E-2</v>
      </c>
      <c r="E211" s="2" t="s">
        <v>23</v>
      </c>
      <c r="F211" s="2" t="s">
        <v>23</v>
      </c>
      <c r="G211" s="3">
        <v>661</v>
      </c>
      <c r="H211" s="3">
        <v>0.66400000000000003</v>
      </c>
      <c r="I211" s="3" t="s">
        <v>6</v>
      </c>
      <c r="J211" s="3" t="b">
        <v>0</v>
      </c>
      <c r="K211" s="4" t="s">
        <v>24</v>
      </c>
      <c r="L211" s="3" t="s">
        <v>24</v>
      </c>
      <c r="M211" s="45" t="e">
        <f t="shared" si="6"/>
        <v>#VALUE!</v>
      </c>
      <c r="N211" s="46">
        <f t="shared" si="7"/>
        <v>0</v>
      </c>
      <c r="O211" s="14"/>
    </row>
    <row r="212" spans="2:15">
      <c r="B212">
        <v>8000207</v>
      </c>
      <c r="C212" s="2">
        <v>25177</v>
      </c>
      <c r="D212" s="5">
        <v>4.3200000000000002E-2</v>
      </c>
      <c r="E212" s="2" t="s">
        <v>23</v>
      </c>
      <c r="F212" s="2" t="s">
        <v>23</v>
      </c>
      <c r="G212" s="3">
        <v>651</v>
      </c>
      <c r="H212" s="3">
        <v>0.32799999999999996</v>
      </c>
      <c r="I212" s="3" t="s">
        <v>6</v>
      </c>
      <c r="J212" s="3" t="b">
        <v>0</v>
      </c>
      <c r="K212" s="4" t="s">
        <v>24</v>
      </c>
      <c r="L212" s="3" t="s">
        <v>24</v>
      </c>
      <c r="M212" s="45" t="e">
        <f t="shared" si="6"/>
        <v>#VALUE!</v>
      </c>
      <c r="N212" s="46">
        <f t="shared" si="7"/>
        <v>0</v>
      </c>
      <c r="O212" s="14"/>
    </row>
    <row r="213" spans="2:15">
      <c r="B213">
        <v>8000208</v>
      </c>
      <c r="C213" s="2">
        <v>152382</v>
      </c>
      <c r="D213" s="5">
        <v>5.3900000000000003E-2</v>
      </c>
      <c r="E213" s="2" t="s">
        <v>23</v>
      </c>
      <c r="F213" s="2" t="s">
        <v>23</v>
      </c>
      <c r="G213" s="3">
        <v>760</v>
      </c>
      <c r="H213" s="3">
        <v>0.2</v>
      </c>
      <c r="I213" s="3" t="s">
        <v>6</v>
      </c>
      <c r="J213" s="3" t="b">
        <v>0</v>
      </c>
      <c r="K213" s="4" t="s">
        <v>24</v>
      </c>
      <c r="L213" s="3" t="s">
        <v>24</v>
      </c>
      <c r="M213" s="45" t="e">
        <f t="shared" si="6"/>
        <v>#VALUE!</v>
      </c>
      <c r="N213" s="46">
        <f t="shared" si="7"/>
        <v>0</v>
      </c>
      <c r="O213" s="14"/>
    </row>
    <row r="214" spans="2:15">
      <c r="B214">
        <v>8000209</v>
      </c>
      <c r="C214" s="2">
        <v>46199</v>
      </c>
      <c r="D214" s="5">
        <v>2.23E-2</v>
      </c>
      <c r="E214" s="2" t="s">
        <v>23</v>
      </c>
      <c r="F214" s="2" t="s">
        <v>23</v>
      </c>
      <c r="G214" s="3">
        <v>658</v>
      </c>
      <c r="H214" s="3">
        <v>0.33600000000000008</v>
      </c>
      <c r="I214" s="3" t="s">
        <v>6</v>
      </c>
      <c r="J214" s="3" t="b">
        <v>0</v>
      </c>
      <c r="K214" s="4" t="s">
        <v>24</v>
      </c>
      <c r="L214" s="3" t="s">
        <v>24</v>
      </c>
      <c r="M214" s="45" t="e">
        <f t="shared" si="6"/>
        <v>#VALUE!</v>
      </c>
      <c r="N214" s="46">
        <f t="shared" si="7"/>
        <v>0</v>
      </c>
      <c r="O214" s="14"/>
    </row>
    <row r="215" spans="2:15">
      <c r="B215">
        <v>8000210</v>
      </c>
      <c r="C215" s="2">
        <v>33043</v>
      </c>
      <c r="D215" s="5">
        <v>4.7899999999999998E-2</v>
      </c>
      <c r="E215" s="2" t="s">
        <v>23</v>
      </c>
      <c r="F215" s="2" t="s">
        <v>23</v>
      </c>
      <c r="G215" s="3">
        <v>662</v>
      </c>
      <c r="H215" s="3">
        <v>0.2</v>
      </c>
      <c r="I215" s="3" t="s">
        <v>6</v>
      </c>
      <c r="J215" s="3" t="b">
        <v>0</v>
      </c>
      <c r="K215" s="4" t="s">
        <v>24</v>
      </c>
      <c r="L215" s="3" t="s">
        <v>24</v>
      </c>
      <c r="M215" s="45" t="e">
        <f t="shared" si="6"/>
        <v>#VALUE!</v>
      </c>
      <c r="N215" s="46">
        <f t="shared" si="7"/>
        <v>0</v>
      </c>
      <c r="O215" s="14"/>
    </row>
    <row r="216" spans="2:15">
      <c r="B216">
        <v>8000211</v>
      </c>
      <c r="C216" s="2">
        <v>110743</v>
      </c>
      <c r="D216" s="5">
        <v>5.6099999999999997E-2</v>
      </c>
      <c r="E216" s="2" t="s">
        <v>23</v>
      </c>
      <c r="F216" s="2" t="s">
        <v>23</v>
      </c>
      <c r="G216" s="3">
        <v>770</v>
      </c>
      <c r="H216" s="3">
        <v>0.47199999999999998</v>
      </c>
      <c r="I216" s="3" t="s">
        <v>6</v>
      </c>
      <c r="J216" s="3" t="b">
        <v>0</v>
      </c>
      <c r="K216" s="4" t="s">
        <v>24</v>
      </c>
      <c r="L216" s="3" t="s">
        <v>24</v>
      </c>
      <c r="M216" s="45" t="e">
        <f t="shared" si="6"/>
        <v>#VALUE!</v>
      </c>
      <c r="N216" s="46">
        <f t="shared" si="7"/>
        <v>0</v>
      </c>
      <c r="O216" s="14"/>
    </row>
    <row r="217" spans="2:15">
      <c r="B217">
        <v>8000212</v>
      </c>
      <c r="C217" s="2">
        <v>71698</v>
      </c>
      <c r="D217" s="5">
        <v>3.5000000000000003E-2</v>
      </c>
      <c r="E217" s="2" t="s">
        <v>23</v>
      </c>
      <c r="F217" s="2" t="s">
        <v>23</v>
      </c>
      <c r="G217" s="3">
        <v>794</v>
      </c>
      <c r="H217" s="3">
        <v>0.31999999999999995</v>
      </c>
      <c r="I217" s="3" t="s">
        <v>6</v>
      </c>
      <c r="J217" s="3" t="b">
        <v>0</v>
      </c>
      <c r="K217" s="4" t="s">
        <v>24</v>
      </c>
      <c r="L217" s="3" t="s">
        <v>24</v>
      </c>
      <c r="M217" s="45" t="e">
        <f t="shared" si="6"/>
        <v>#VALUE!</v>
      </c>
      <c r="N217" s="46">
        <f t="shared" si="7"/>
        <v>0</v>
      </c>
      <c r="O217" s="14"/>
    </row>
    <row r="218" spans="2:15">
      <c r="B218">
        <v>8000213</v>
      </c>
      <c r="C218" s="2">
        <v>45348</v>
      </c>
      <c r="D218" s="5">
        <v>4.1099999999999998E-2</v>
      </c>
      <c r="E218" s="2" t="s">
        <v>23</v>
      </c>
      <c r="F218" s="2" t="s">
        <v>23</v>
      </c>
      <c r="G218" s="3">
        <v>643</v>
      </c>
      <c r="H218" s="3">
        <v>0.72000000000000008</v>
      </c>
      <c r="I218" s="3" t="s">
        <v>6</v>
      </c>
      <c r="J218" s="3" t="b">
        <v>0</v>
      </c>
      <c r="K218" s="4" t="s">
        <v>24</v>
      </c>
      <c r="L218" s="3" t="s">
        <v>24</v>
      </c>
      <c r="M218" s="45" t="e">
        <f t="shared" si="6"/>
        <v>#VALUE!</v>
      </c>
      <c r="N218" s="46">
        <f t="shared" si="7"/>
        <v>0</v>
      </c>
      <c r="O218" s="14"/>
    </row>
    <row r="219" spans="2:15">
      <c r="B219">
        <v>8000214</v>
      </c>
      <c r="C219" s="2">
        <v>58277</v>
      </c>
      <c r="D219" s="5">
        <v>3.0599999999999999E-2</v>
      </c>
      <c r="E219" s="2" t="s">
        <v>23</v>
      </c>
      <c r="F219" s="2" t="s">
        <v>23</v>
      </c>
      <c r="G219" s="3">
        <v>717</v>
      </c>
      <c r="H219" s="3">
        <v>0.55999999999999994</v>
      </c>
      <c r="I219" s="3" t="s">
        <v>6</v>
      </c>
      <c r="J219" s="3" t="b">
        <v>0</v>
      </c>
      <c r="K219" s="4" t="s">
        <v>24</v>
      </c>
      <c r="L219" s="3" t="s">
        <v>24</v>
      </c>
      <c r="M219" s="45" t="e">
        <f t="shared" si="6"/>
        <v>#VALUE!</v>
      </c>
      <c r="N219" s="46">
        <f t="shared" si="7"/>
        <v>0</v>
      </c>
      <c r="O219" s="14"/>
    </row>
    <row r="220" spans="2:15">
      <c r="B220">
        <v>8000215</v>
      </c>
      <c r="C220" s="2">
        <v>44182</v>
      </c>
      <c r="D220" s="5">
        <v>6.5699999999999995E-2</v>
      </c>
      <c r="E220" s="2" t="s">
        <v>23</v>
      </c>
      <c r="F220" s="2" t="s">
        <v>23</v>
      </c>
      <c r="G220" s="3">
        <v>751</v>
      </c>
      <c r="H220" s="3">
        <v>0.2</v>
      </c>
      <c r="I220" s="3" t="s">
        <v>6</v>
      </c>
      <c r="J220" s="3" t="b">
        <v>0</v>
      </c>
      <c r="K220" s="4" t="s">
        <v>24</v>
      </c>
      <c r="L220" s="3" t="s">
        <v>24</v>
      </c>
      <c r="M220" s="45" t="e">
        <f t="shared" si="6"/>
        <v>#VALUE!</v>
      </c>
      <c r="N220" s="46">
        <f t="shared" si="7"/>
        <v>0</v>
      </c>
      <c r="O220" s="14"/>
    </row>
    <row r="221" spans="2:15">
      <c r="B221">
        <v>8000216</v>
      </c>
      <c r="C221" s="2">
        <v>69333</v>
      </c>
      <c r="D221" s="5">
        <v>0.04</v>
      </c>
      <c r="E221" s="2" t="s">
        <v>23</v>
      </c>
      <c r="F221" s="2" t="s">
        <v>23</v>
      </c>
      <c r="G221" s="3">
        <v>789</v>
      </c>
      <c r="H221" s="3">
        <v>0.71200000000000008</v>
      </c>
      <c r="I221" s="3" t="s">
        <v>6</v>
      </c>
      <c r="J221" s="3" t="b">
        <v>0</v>
      </c>
      <c r="K221" s="4" t="s">
        <v>24</v>
      </c>
      <c r="L221" s="3" t="s">
        <v>24</v>
      </c>
      <c r="M221" s="45" t="e">
        <f t="shared" si="6"/>
        <v>#VALUE!</v>
      </c>
      <c r="N221" s="46">
        <f t="shared" si="7"/>
        <v>0</v>
      </c>
      <c r="O221" s="14"/>
    </row>
    <row r="222" spans="2:15">
      <c r="B222">
        <v>8000217</v>
      </c>
      <c r="C222" s="2">
        <v>191345</v>
      </c>
      <c r="D222" s="5">
        <v>3.4599999999999999E-2</v>
      </c>
      <c r="E222" s="2" t="s">
        <v>23</v>
      </c>
      <c r="F222" s="2" t="s">
        <v>23</v>
      </c>
      <c r="G222" s="3">
        <v>655</v>
      </c>
      <c r="H222" s="3">
        <v>0.54400000000000004</v>
      </c>
      <c r="I222" s="3" t="s">
        <v>6</v>
      </c>
      <c r="J222" s="3" t="b">
        <v>0</v>
      </c>
      <c r="K222" s="4" t="s">
        <v>24</v>
      </c>
      <c r="L222" s="3" t="s">
        <v>24</v>
      </c>
      <c r="M222" s="45" t="e">
        <f t="shared" si="6"/>
        <v>#VALUE!</v>
      </c>
      <c r="N222" s="46">
        <f t="shared" si="7"/>
        <v>0</v>
      </c>
      <c r="O222" s="14"/>
    </row>
    <row r="223" spans="2:15">
      <c r="B223">
        <v>8000218</v>
      </c>
      <c r="C223" s="2">
        <v>131634</v>
      </c>
      <c r="D223" s="5">
        <v>5.5399999999999998E-2</v>
      </c>
      <c r="E223" s="2" t="s">
        <v>23</v>
      </c>
      <c r="F223" s="2" t="s">
        <v>25</v>
      </c>
      <c r="G223" s="3">
        <v>687</v>
      </c>
      <c r="H223" s="3">
        <v>0.53</v>
      </c>
      <c r="I223" s="3" t="s">
        <v>6</v>
      </c>
      <c r="J223" s="3" t="b">
        <v>0</v>
      </c>
      <c r="K223" s="4" t="s">
        <v>24</v>
      </c>
      <c r="L223" s="3" t="s">
        <v>24</v>
      </c>
      <c r="M223" s="45" t="e">
        <f t="shared" si="6"/>
        <v>#VALUE!</v>
      </c>
      <c r="N223" s="46">
        <f t="shared" si="7"/>
        <v>0</v>
      </c>
      <c r="O223" s="14"/>
    </row>
    <row r="224" spans="2:15">
      <c r="B224">
        <v>8000219</v>
      </c>
      <c r="C224" s="2">
        <v>103226</v>
      </c>
      <c r="D224" s="5">
        <v>6.1800000000000001E-2</v>
      </c>
      <c r="E224" s="2" t="s">
        <v>23</v>
      </c>
      <c r="F224" s="2" t="s">
        <v>23</v>
      </c>
      <c r="G224" s="3">
        <v>731</v>
      </c>
      <c r="H224" s="3">
        <v>0.36</v>
      </c>
      <c r="I224" s="3" t="s">
        <v>6</v>
      </c>
      <c r="J224" s="3" t="b">
        <v>0</v>
      </c>
      <c r="K224" s="4" t="s">
        <v>24</v>
      </c>
      <c r="L224" s="3" t="s">
        <v>24</v>
      </c>
      <c r="M224" s="45" t="e">
        <f t="shared" si="6"/>
        <v>#VALUE!</v>
      </c>
      <c r="N224" s="46">
        <f t="shared" si="7"/>
        <v>0</v>
      </c>
      <c r="O224" s="14"/>
    </row>
    <row r="225" spans="2:15">
      <c r="B225">
        <v>8000220</v>
      </c>
      <c r="C225" s="2">
        <v>12587</v>
      </c>
      <c r="D225" s="5">
        <v>2.1899999999999999E-2</v>
      </c>
      <c r="E225" s="2" t="s">
        <v>23</v>
      </c>
      <c r="F225" s="2" t="s">
        <v>23</v>
      </c>
      <c r="G225" s="3">
        <v>653</v>
      </c>
      <c r="H225" s="3">
        <v>0.58400000000000007</v>
      </c>
      <c r="I225" s="3" t="s">
        <v>6</v>
      </c>
      <c r="J225" s="3" t="b">
        <v>0</v>
      </c>
      <c r="K225" s="4" t="s">
        <v>24</v>
      </c>
      <c r="L225" s="3" t="s">
        <v>24</v>
      </c>
      <c r="M225" s="45" t="e">
        <f t="shared" si="6"/>
        <v>#VALUE!</v>
      </c>
      <c r="N225" s="46">
        <f t="shared" si="7"/>
        <v>0</v>
      </c>
      <c r="O225" s="14"/>
    </row>
    <row r="226" spans="2:15">
      <c r="B226">
        <v>8000221</v>
      </c>
      <c r="C226" s="2">
        <v>143272</v>
      </c>
      <c r="D226" s="5">
        <v>5.1499999999999997E-2</v>
      </c>
      <c r="E226" s="2" t="s">
        <v>23</v>
      </c>
      <c r="F226" s="2" t="s">
        <v>23</v>
      </c>
      <c r="G226" s="3">
        <v>768</v>
      </c>
      <c r="H226" s="3">
        <v>0.504</v>
      </c>
      <c r="I226" s="3" t="s">
        <v>6</v>
      </c>
      <c r="J226" s="3" t="b">
        <v>0</v>
      </c>
      <c r="K226" s="4" t="s">
        <v>24</v>
      </c>
      <c r="L226" s="3" t="s">
        <v>24</v>
      </c>
      <c r="M226" s="45" t="e">
        <f t="shared" si="6"/>
        <v>#VALUE!</v>
      </c>
      <c r="N226" s="46">
        <f t="shared" si="7"/>
        <v>0</v>
      </c>
      <c r="O226" s="14"/>
    </row>
    <row r="227" spans="2:15">
      <c r="B227">
        <v>8000222</v>
      </c>
      <c r="C227" s="2">
        <v>11760</v>
      </c>
      <c r="D227" s="5">
        <v>5.57E-2</v>
      </c>
      <c r="E227" s="2" t="s">
        <v>23</v>
      </c>
      <c r="F227" s="2" t="s">
        <v>23</v>
      </c>
      <c r="G227" s="3">
        <v>616</v>
      </c>
      <c r="H227" s="3">
        <v>0.57600000000000007</v>
      </c>
      <c r="I227" s="3" t="s">
        <v>6</v>
      </c>
      <c r="J227" s="3" t="b">
        <v>0</v>
      </c>
      <c r="K227" s="4" t="s">
        <v>24</v>
      </c>
      <c r="L227" s="3" t="s">
        <v>24</v>
      </c>
      <c r="M227" s="45" t="e">
        <f t="shared" si="6"/>
        <v>#VALUE!</v>
      </c>
      <c r="N227" s="46">
        <f t="shared" si="7"/>
        <v>0</v>
      </c>
      <c r="O227" s="14"/>
    </row>
    <row r="228" spans="2:15">
      <c r="B228">
        <v>8000223</v>
      </c>
      <c r="C228" s="2">
        <v>91383</v>
      </c>
      <c r="D228" s="5">
        <v>4.2000000000000003E-2</v>
      </c>
      <c r="E228" s="2" t="s">
        <v>23</v>
      </c>
      <c r="F228" s="2" t="s">
        <v>23</v>
      </c>
      <c r="G228" s="3">
        <v>708</v>
      </c>
      <c r="H228" s="3">
        <v>0.40800000000000014</v>
      </c>
      <c r="I228" s="3" t="s">
        <v>6</v>
      </c>
      <c r="J228" s="3" t="b">
        <v>0</v>
      </c>
      <c r="K228" s="4" t="s">
        <v>24</v>
      </c>
      <c r="L228" s="3" t="s">
        <v>24</v>
      </c>
      <c r="M228" s="45" t="e">
        <f t="shared" si="6"/>
        <v>#VALUE!</v>
      </c>
      <c r="N228" s="46">
        <f t="shared" si="7"/>
        <v>0</v>
      </c>
      <c r="O228" s="14"/>
    </row>
    <row r="229" spans="2:15">
      <c r="B229">
        <v>8000224</v>
      </c>
      <c r="C229" s="2">
        <v>13758</v>
      </c>
      <c r="D229" s="5">
        <v>5.1900000000000002E-2</v>
      </c>
      <c r="E229" s="2" t="s">
        <v>23</v>
      </c>
      <c r="F229" s="2" t="s">
        <v>23</v>
      </c>
      <c r="G229" s="3">
        <v>769</v>
      </c>
      <c r="H229" s="3">
        <v>0.4880000000000001</v>
      </c>
      <c r="I229" s="3" t="s">
        <v>6</v>
      </c>
      <c r="J229" s="3" t="b">
        <v>0</v>
      </c>
      <c r="K229" s="4" t="s">
        <v>24</v>
      </c>
      <c r="L229" s="3" t="s">
        <v>24</v>
      </c>
      <c r="M229" s="45" t="e">
        <f t="shared" si="6"/>
        <v>#VALUE!</v>
      </c>
      <c r="N229" s="46">
        <f t="shared" si="7"/>
        <v>0</v>
      </c>
      <c r="O229" s="14"/>
    </row>
    <row r="230" spans="2:15">
      <c r="B230">
        <v>8000225</v>
      </c>
      <c r="C230" s="2">
        <v>107511</v>
      </c>
      <c r="D230" s="5">
        <v>3.0099999999999998E-2</v>
      </c>
      <c r="E230" s="2" t="s">
        <v>23</v>
      </c>
      <c r="F230" s="2" t="s">
        <v>23</v>
      </c>
      <c r="G230" s="3">
        <v>730</v>
      </c>
      <c r="H230" s="3">
        <v>0.54400000000000004</v>
      </c>
      <c r="I230" s="3" t="s">
        <v>6</v>
      </c>
      <c r="J230" s="3" t="b">
        <v>0</v>
      </c>
      <c r="K230" s="4" t="s">
        <v>24</v>
      </c>
      <c r="L230" s="3" t="s">
        <v>24</v>
      </c>
      <c r="M230" s="45" t="e">
        <f t="shared" si="6"/>
        <v>#VALUE!</v>
      </c>
      <c r="N230" s="46">
        <f t="shared" si="7"/>
        <v>0</v>
      </c>
      <c r="O230" s="14"/>
    </row>
    <row r="231" spans="2:15">
      <c r="B231">
        <v>8000226</v>
      </c>
      <c r="C231" s="2">
        <v>12548</v>
      </c>
      <c r="D231" s="5">
        <v>2.0400000000000001E-2</v>
      </c>
      <c r="E231" s="2" t="s">
        <v>23</v>
      </c>
      <c r="F231" s="2" t="s">
        <v>23</v>
      </c>
      <c r="G231" s="3">
        <v>747</v>
      </c>
      <c r="H231" s="3">
        <v>0.55200000000000005</v>
      </c>
      <c r="I231" s="3" t="s">
        <v>6</v>
      </c>
      <c r="J231" s="3" t="b">
        <v>0</v>
      </c>
      <c r="K231" s="4" t="s">
        <v>24</v>
      </c>
      <c r="L231" s="3" t="s">
        <v>24</v>
      </c>
      <c r="M231" s="45" t="e">
        <f t="shared" si="6"/>
        <v>#VALUE!</v>
      </c>
      <c r="N231" s="46">
        <f t="shared" si="7"/>
        <v>0</v>
      </c>
      <c r="O231" s="14"/>
    </row>
    <row r="232" spans="2:15">
      <c r="B232">
        <v>8000227</v>
      </c>
      <c r="C232" s="2">
        <v>167083</v>
      </c>
      <c r="D232" s="5">
        <v>3.85E-2</v>
      </c>
      <c r="E232" s="2" t="s">
        <v>23</v>
      </c>
      <c r="F232" s="2" t="s">
        <v>23</v>
      </c>
      <c r="G232" s="3">
        <v>793</v>
      </c>
      <c r="H232" s="3">
        <v>0.65600000000000003</v>
      </c>
      <c r="I232" s="3" t="s">
        <v>6</v>
      </c>
      <c r="J232" s="3" t="b">
        <v>0</v>
      </c>
      <c r="K232" s="4" t="s">
        <v>24</v>
      </c>
      <c r="L232" s="3" t="s">
        <v>24</v>
      </c>
      <c r="M232" s="45" t="e">
        <f t="shared" si="6"/>
        <v>#VALUE!</v>
      </c>
      <c r="N232" s="46">
        <f t="shared" si="7"/>
        <v>0</v>
      </c>
      <c r="O232" s="14"/>
    </row>
    <row r="233" spans="2:15">
      <c r="B233">
        <v>8000228</v>
      </c>
      <c r="C233" s="2">
        <v>9812</v>
      </c>
      <c r="D233" s="5">
        <v>5.0900000000000001E-2</v>
      </c>
      <c r="E233" s="2" t="s">
        <v>23</v>
      </c>
      <c r="F233" s="2" t="s">
        <v>23</v>
      </c>
      <c r="G233" s="3">
        <v>622</v>
      </c>
      <c r="H233" s="3">
        <v>0.44800000000000006</v>
      </c>
      <c r="I233" s="3" t="s">
        <v>6</v>
      </c>
      <c r="J233" s="3" t="b">
        <v>0</v>
      </c>
      <c r="K233" s="4" t="s">
        <v>24</v>
      </c>
      <c r="L233" s="3" t="s">
        <v>24</v>
      </c>
      <c r="M233" s="45" t="e">
        <f t="shared" si="6"/>
        <v>#VALUE!</v>
      </c>
      <c r="N233" s="46">
        <f t="shared" si="7"/>
        <v>0</v>
      </c>
      <c r="O233" s="14"/>
    </row>
    <row r="234" spans="2:15">
      <c r="B234">
        <v>8000229</v>
      </c>
      <c r="C234" s="2">
        <v>21989</v>
      </c>
      <c r="D234" s="5">
        <v>6.1499999999999999E-2</v>
      </c>
      <c r="E234" s="2" t="s">
        <v>23</v>
      </c>
      <c r="F234" s="2" t="s">
        <v>23</v>
      </c>
      <c r="G234" s="3">
        <v>786</v>
      </c>
      <c r="H234" s="3">
        <v>0.3680000000000001</v>
      </c>
      <c r="I234" s="3" t="s">
        <v>6</v>
      </c>
      <c r="J234" s="3" t="b">
        <v>0</v>
      </c>
      <c r="K234" s="4" t="s">
        <v>24</v>
      </c>
      <c r="L234" s="3" t="s">
        <v>24</v>
      </c>
      <c r="M234" s="45" t="e">
        <f t="shared" si="6"/>
        <v>#VALUE!</v>
      </c>
      <c r="N234" s="46">
        <f t="shared" si="7"/>
        <v>0</v>
      </c>
      <c r="O234" s="14"/>
    </row>
    <row r="235" spans="2:15">
      <c r="B235">
        <v>8000230</v>
      </c>
      <c r="C235" s="2">
        <v>180132</v>
      </c>
      <c r="D235" s="5">
        <v>4.9700000000000001E-2</v>
      </c>
      <c r="E235" s="2" t="s">
        <v>23</v>
      </c>
      <c r="F235" s="2" t="s">
        <v>23</v>
      </c>
      <c r="G235" s="3">
        <v>641</v>
      </c>
      <c r="H235" s="3">
        <v>0.28000000000000003</v>
      </c>
      <c r="I235" s="3" t="s">
        <v>6</v>
      </c>
      <c r="J235" s="3" t="b">
        <v>0</v>
      </c>
      <c r="K235" s="4" t="s">
        <v>24</v>
      </c>
      <c r="L235" s="3" t="s">
        <v>24</v>
      </c>
      <c r="M235" s="45" t="e">
        <f t="shared" si="6"/>
        <v>#VALUE!</v>
      </c>
      <c r="N235" s="46">
        <f t="shared" si="7"/>
        <v>0</v>
      </c>
      <c r="O235" s="14"/>
    </row>
    <row r="236" spans="2:15">
      <c r="B236">
        <v>8000231</v>
      </c>
      <c r="C236" s="2">
        <v>186044</v>
      </c>
      <c r="D236" s="5">
        <v>6.7000000000000004E-2</v>
      </c>
      <c r="E236" s="2" t="s">
        <v>23</v>
      </c>
      <c r="F236" s="2" t="s">
        <v>23</v>
      </c>
      <c r="G236" s="3">
        <v>746</v>
      </c>
      <c r="H236" s="3">
        <v>0.45600000000000007</v>
      </c>
      <c r="I236" s="3" t="s">
        <v>6</v>
      </c>
      <c r="J236" s="3" t="b">
        <v>0</v>
      </c>
      <c r="K236" s="4" t="s">
        <v>24</v>
      </c>
      <c r="L236" s="3" t="s">
        <v>24</v>
      </c>
      <c r="M236" s="45" t="e">
        <f t="shared" si="6"/>
        <v>#VALUE!</v>
      </c>
      <c r="N236" s="46">
        <f t="shared" si="7"/>
        <v>0</v>
      </c>
      <c r="O236" s="14"/>
    </row>
    <row r="237" spans="2:15">
      <c r="B237">
        <v>8000232</v>
      </c>
      <c r="C237" s="2">
        <v>112851</v>
      </c>
      <c r="D237" s="5">
        <v>2.6700000000000002E-2</v>
      </c>
      <c r="E237" s="2" t="s">
        <v>23</v>
      </c>
      <c r="F237" s="2" t="s">
        <v>23</v>
      </c>
      <c r="G237" s="3">
        <v>728</v>
      </c>
      <c r="H237" s="3">
        <v>0.51200000000000001</v>
      </c>
      <c r="I237" s="3" t="s">
        <v>6</v>
      </c>
      <c r="J237" s="3" t="b">
        <v>0</v>
      </c>
      <c r="K237" s="4" t="s">
        <v>24</v>
      </c>
      <c r="L237" s="3" t="s">
        <v>24</v>
      </c>
      <c r="M237" s="45" t="e">
        <f t="shared" si="6"/>
        <v>#VALUE!</v>
      </c>
      <c r="N237" s="46">
        <f t="shared" si="7"/>
        <v>0</v>
      </c>
      <c r="O237" s="14"/>
    </row>
    <row r="238" spans="2:15">
      <c r="B238">
        <v>8000233</v>
      </c>
      <c r="C238" s="2">
        <v>132836</v>
      </c>
      <c r="D238" s="5">
        <v>4.3799999999999999E-2</v>
      </c>
      <c r="E238" s="2" t="s">
        <v>23</v>
      </c>
      <c r="F238" s="2" t="s">
        <v>23</v>
      </c>
      <c r="G238" s="3">
        <v>712</v>
      </c>
      <c r="H238" s="3">
        <v>0.2</v>
      </c>
      <c r="I238" s="3" t="s">
        <v>6</v>
      </c>
      <c r="J238" s="3" t="b">
        <v>0</v>
      </c>
      <c r="K238" s="4" t="s">
        <v>24</v>
      </c>
      <c r="L238" s="3" t="s">
        <v>24</v>
      </c>
      <c r="M238" s="45" t="e">
        <f t="shared" si="6"/>
        <v>#VALUE!</v>
      </c>
      <c r="N238" s="46">
        <f t="shared" si="7"/>
        <v>0</v>
      </c>
      <c r="O238" s="14"/>
    </row>
    <row r="239" spans="2:15">
      <c r="B239">
        <v>8000234</v>
      </c>
      <c r="C239" s="2">
        <v>58717</v>
      </c>
      <c r="D239" s="5">
        <v>2.75E-2</v>
      </c>
      <c r="E239" s="2" t="s">
        <v>23</v>
      </c>
      <c r="F239" s="2" t="s">
        <v>25</v>
      </c>
      <c r="G239" s="3">
        <v>629</v>
      </c>
      <c r="H239" s="3">
        <v>0.72000000000000008</v>
      </c>
      <c r="I239" s="3" t="s">
        <v>6</v>
      </c>
      <c r="J239" s="3" t="b">
        <v>0</v>
      </c>
      <c r="K239" s="4" t="s">
        <v>24</v>
      </c>
      <c r="L239" s="3" t="s">
        <v>24</v>
      </c>
      <c r="M239" s="45" t="e">
        <f t="shared" si="6"/>
        <v>#VALUE!</v>
      </c>
      <c r="N239" s="46">
        <f t="shared" si="7"/>
        <v>0</v>
      </c>
      <c r="O239" s="14"/>
    </row>
    <row r="240" spans="2:15">
      <c r="B240">
        <v>8000235</v>
      </c>
      <c r="C240" s="2">
        <v>29997</v>
      </c>
      <c r="D240" s="5">
        <v>4.7399999999999998E-2</v>
      </c>
      <c r="E240" s="2" t="s">
        <v>23</v>
      </c>
      <c r="F240" s="2" t="s">
        <v>23</v>
      </c>
      <c r="G240" s="3">
        <v>637</v>
      </c>
      <c r="H240" s="3">
        <v>0.68</v>
      </c>
      <c r="I240" s="3" t="s">
        <v>6</v>
      </c>
      <c r="J240" s="3" t="b">
        <v>0</v>
      </c>
      <c r="K240" s="4" t="s">
        <v>24</v>
      </c>
      <c r="L240" s="3" t="s">
        <v>24</v>
      </c>
      <c r="M240" s="45" t="e">
        <f t="shared" si="6"/>
        <v>#VALUE!</v>
      </c>
      <c r="N240" s="46">
        <f t="shared" si="7"/>
        <v>0</v>
      </c>
      <c r="O240" s="14"/>
    </row>
    <row r="241" spans="2:15">
      <c r="B241">
        <v>8000236</v>
      </c>
      <c r="C241" s="2">
        <v>167751</v>
      </c>
      <c r="D241" s="5">
        <v>3.9100000000000003E-2</v>
      </c>
      <c r="E241" s="2" t="s">
        <v>23</v>
      </c>
      <c r="F241" s="2" t="s">
        <v>23</v>
      </c>
      <c r="G241" s="3">
        <v>648</v>
      </c>
      <c r="H241" s="3">
        <v>0.28799999999999992</v>
      </c>
      <c r="I241" s="3" t="s">
        <v>6</v>
      </c>
      <c r="J241" s="3" t="b">
        <v>0</v>
      </c>
      <c r="K241" s="4" t="s">
        <v>24</v>
      </c>
      <c r="L241" s="3" t="s">
        <v>24</v>
      </c>
      <c r="M241" s="45" t="e">
        <f t="shared" si="6"/>
        <v>#VALUE!</v>
      </c>
      <c r="N241" s="46">
        <f t="shared" si="7"/>
        <v>0</v>
      </c>
      <c r="O241" s="14"/>
    </row>
    <row r="242" spans="2:15">
      <c r="B242">
        <v>8000237</v>
      </c>
      <c r="C242" s="2">
        <v>190883</v>
      </c>
      <c r="D242" s="5">
        <v>6.7699999999999996E-2</v>
      </c>
      <c r="E242" s="2" t="s">
        <v>23</v>
      </c>
      <c r="F242" s="2" t="s">
        <v>23</v>
      </c>
      <c r="G242" s="3">
        <v>621</v>
      </c>
      <c r="H242" s="3">
        <v>0.24</v>
      </c>
      <c r="I242" s="3" t="s">
        <v>6</v>
      </c>
      <c r="J242" s="3" t="b">
        <v>0</v>
      </c>
      <c r="K242" s="4" t="s">
        <v>24</v>
      </c>
      <c r="L242" s="3" t="s">
        <v>24</v>
      </c>
      <c r="M242" s="45" t="e">
        <f t="shared" si="6"/>
        <v>#VALUE!</v>
      </c>
      <c r="N242" s="46">
        <f t="shared" si="7"/>
        <v>0</v>
      </c>
      <c r="O242" s="14"/>
    </row>
    <row r="243" spans="2:15">
      <c r="B243">
        <v>8000238</v>
      </c>
      <c r="C243" s="2">
        <v>72525</v>
      </c>
      <c r="D243" s="5">
        <v>3.3700000000000001E-2</v>
      </c>
      <c r="E243" s="2" t="s">
        <v>23</v>
      </c>
      <c r="F243" s="2" t="s">
        <v>23</v>
      </c>
      <c r="G243" s="3">
        <v>711</v>
      </c>
      <c r="H243" s="3">
        <v>0.22400000000000009</v>
      </c>
      <c r="I243" s="3" t="s">
        <v>6</v>
      </c>
      <c r="J243" s="3" t="b">
        <v>0</v>
      </c>
      <c r="K243" s="4" t="s">
        <v>24</v>
      </c>
      <c r="L243" s="3" t="s">
        <v>24</v>
      </c>
      <c r="M243" s="45" t="e">
        <f t="shared" si="6"/>
        <v>#VALUE!</v>
      </c>
      <c r="N243" s="46">
        <f t="shared" si="7"/>
        <v>0</v>
      </c>
      <c r="O243" s="14"/>
    </row>
    <row r="244" spans="2:15">
      <c r="B244">
        <v>8000239</v>
      </c>
      <c r="C244" s="2">
        <v>27226</v>
      </c>
      <c r="D244" s="5">
        <v>5.0700000000000002E-2</v>
      </c>
      <c r="E244" s="2" t="s">
        <v>23</v>
      </c>
      <c r="F244" s="2" t="s">
        <v>23</v>
      </c>
      <c r="G244" s="3">
        <v>728</v>
      </c>
      <c r="H244" s="3">
        <v>0.76800000000000013</v>
      </c>
      <c r="I244" s="3" t="s">
        <v>6</v>
      </c>
      <c r="J244" s="3" t="b">
        <v>0</v>
      </c>
      <c r="K244" s="4" t="s">
        <v>24</v>
      </c>
      <c r="L244" s="3" t="s">
        <v>24</v>
      </c>
      <c r="M244" s="45" t="e">
        <f t="shared" si="6"/>
        <v>#VALUE!</v>
      </c>
      <c r="N244" s="46">
        <f t="shared" si="7"/>
        <v>0</v>
      </c>
      <c r="O244" s="14"/>
    </row>
    <row r="245" spans="2:15">
      <c r="B245">
        <v>8000240</v>
      </c>
      <c r="C245" s="2">
        <v>11294</v>
      </c>
      <c r="D245" s="5">
        <v>3.8600000000000002E-2</v>
      </c>
      <c r="E245" s="2" t="s">
        <v>23</v>
      </c>
      <c r="F245" s="2" t="s">
        <v>23</v>
      </c>
      <c r="G245" s="3">
        <v>604</v>
      </c>
      <c r="H245" s="3">
        <v>0.31200000000000006</v>
      </c>
      <c r="I245" s="3" t="s">
        <v>6</v>
      </c>
      <c r="J245" s="3" t="b">
        <v>0</v>
      </c>
      <c r="K245" s="4" t="s">
        <v>24</v>
      </c>
      <c r="L245" s="3" t="s">
        <v>24</v>
      </c>
      <c r="M245" s="45" t="e">
        <f t="shared" si="6"/>
        <v>#VALUE!</v>
      </c>
      <c r="N245" s="46">
        <f t="shared" si="7"/>
        <v>0</v>
      </c>
      <c r="O245" s="14"/>
    </row>
    <row r="246" spans="2:15">
      <c r="B246">
        <v>8000241</v>
      </c>
      <c r="C246" s="2">
        <v>185361</v>
      </c>
      <c r="D246" s="5">
        <v>5.5899999999999998E-2</v>
      </c>
      <c r="E246" s="2" t="s">
        <v>23</v>
      </c>
      <c r="F246" s="2" t="s">
        <v>23</v>
      </c>
      <c r="G246" s="3">
        <v>796</v>
      </c>
      <c r="H246" s="3">
        <v>0.7599999999999999</v>
      </c>
      <c r="I246" s="3" t="s">
        <v>6</v>
      </c>
      <c r="J246" s="3" t="b">
        <v>0</v>
      </c>
      <c r="K246" s="4" t="s">
        <v>24</v>
      </c>
      <c r="L246" s="3" t="s">
        <v>24</v>
      </c>
      <c r="M246" s="45" t="e">
        <f t="shared" si="6"/>
        <v>#VALUE!</v>
      </c>
      <c r="N246" s="46">
        <f t="shared" si="7"/>
        <v>0</v>
      </c>
      <c r="O246" s="14"/>
    </row>
    <row r="247" spans="2:15">
      <c r="B247">
        <v>8000242</v>
      </c>
      <c r="C247" s="2">
        <v>103343</v>
      </c>
      <c r="D247" s="5">
        <v>6.5100000000000005E-2</v>
      </c>
      <c r="E247" s="2" t="s">
        <v>23</v>
      </c>
      <c r="F247" s="2" t="s">
        <v>25</v>
      </c>
      <c r="G247" s="3">
        <v>645</v>
      </c>
      <c r="H247" s="3">
        <v>0.42999999999999994</v>
      </c>
      <c r="I247" s="3" t="s">
        <v>6</v>
      </c>
      <c r="J247" s="3" t="b">
        <v>0</v>
      </c>
      <c r="K247" s="4" t="s">
        <v>24</v>
      </c>
      <c r="L247" s="3" t="s">
        <v>24</v>
      </c>
      <c r="M247" s="45" t="e">
        <f t="shared" si="6"/>
        <v>#VALUE!</v>
      </c>
      <c r="N247" s="46">
        <f t="shared" si="7"/>
        <v>0</v>
      </c>
      <c r="O247" s="14"/>
    </row>
    <row r="248" spans="2:15">
      <c r="B248">
        <v>8000243</v>
      </c>
      <c r="C248" s="2">
        <v>106730</v>
      </c>
      <c r="D248" s="5">
        <v>4.6300000000000001E-2</v>
      </c>
      <c r="E248" s="2" t="s">
        <v>23</v>
      </c>
      <c r="F248" s="2" t="s">
        <v>23</v>
      </c>
      <c r="G248" s="3">
        <v>765</v>
      </c>
      <c r="H248" s="3">
        <v>0.30400000000000005</v>
      </c>
      <c r="I248" s="3" t="s">
        <v>6</v>
      </c>
      <c r="J248" s="3" t="b">
        <v>0</v>
      </c>
      <c r="K248" s="4" t="s">
        <v>24</v>
      </c>
      <c r="L248" s="3" t="s">
        <v>24</v>
      </c>
      <c r="M248" s="45" t="e">
        <f t="shared" si="6"/>
        <v>#VALUE!</v>
      </c>
      <c r="N248" s="46">
        <f t="shared" si="7"/>
        <v>0</v>
      </c>
      <c r="O248" s="14"/>
    </row>
    <row r="249" spans="2:15">
      <c r="B249">
        <v>8000244</v>
      </c>
      <c r="C249" s="2">
        <v>184987</v>
      </c>
      <c r="D249" s="5">
        <v>6.93E-2</v>
      </c>
      <c r="E249" s="2" t="s">
        <v>23</v>
      </c>
      <c r="F249" s="2" t="s">
        <v>23</v>
      </c>
      <c r="G249" s="3">
        <v>619</v>
      </c>
      <c r="H249" s="3">
        <v>0.47199999999999998</v>
      </c>
      <c r="I249" s="3" t="s">
        <v>6</v>
      </c>
      <c r="J249" s="3" t="b">
        <v>0</v>
      </c>
      <c r="K249" s="4" t="s">
        <v>24</v>
      </c>
      <c r="L249" s="3" t="s">
        <v>24</v>
      </c>
      <c r="M249" s="45" t="e">
        <f t="shared" si="6"/>
        <v>#VALUE!</v>
      </c>
      <c r="N249" s="46">
        <f t="shared" si="7"/>
        <v>0</v>
      </c>
      <c r="O249" s="14"/>
    </row>
    <row r="250" spans="2:15">
      <c r="B250">
        <v>8000245</v>
      </c>
      <c r="C250" s="2">
        <v>167758</v>
      </c>
      <c r="D250" s="5">
        <v>3.1800000000000002E-2</v>
      </c>
      <c r="E250" s="2" t="s">
        <v>23</v>
      </c>
      <c r="F250" s="2" t="s">
        <v>23</v>
      </c>
      <c r="G250" s="3">
        <v>770</v>
      </c>
      <c r="H250" s="3">
        <v>0.42400000000000004</v>
      </c>
      <c r="I250" s="3" t="s">
        <v>6</v>
      </c>
      <c r="J250" s="3" t="b">
        <v>0</v>
      </c>
      <c r="K250" s="4" t="s">
        <v>24</v>
      </c>
      <c r="L250" s="3" t="s">
        <v>24</v>
      </c>
      <c r="M250" s="45" t="e">
        <f t="shared" si="6"/>
        <v>#VALUE!</v>
      </c>
      <c r="N250" s="46">
        <f t="shared" si="7"/>
        <v>0</v>
      </c>
      <c r="O250" s="14"/>
    </row>
    <row r="251" spans="2:15">
      <c r="B251">
        <v>8000246</v>
      </c>
      <c r="C251" s="2">
        <v>88600</v>
      </c>
      <c r="D251" s="5">
        <v>4.2000000000000003E-2</v>
      </c>
      <c r="E251" s="2" t="s">
        <v>23</v>
      </c>
      <c r="F251" s="2" t="s">
        <v>23</v>
      </c>
      <c r="G251" s="3">
        <v>700</v>
      </c>
      <c r="H251" s="3">
        <v>0.31200000000000006</v>
      </c>
      <c r="I251" s="3" t="s">
        <v>6</v>
      </c>
      <c r="J251" s="3" t="b">
        <v>0</v>
      </c>
      <c r="K251" s="4" t="s">
        <v>24</v>
      </c>
      <c r="L251" s="3" t="s">
        <v>24</v>
      </c>
      <c r="M251" s="45" t="e">
        <f t="shared" si="6"/>
        <v>#VALUE!</v>
      </c>
      <c r="N251" s="46">
        <f t="shared" si="7"/>
        <v>0</v>
      </c>
      <c r="O251" s="14"/>
    </row>
    <row r="252" spans="2:15">
      <c r="B252">
        <v>8000247</v>
      </c>
      <c r="C252" s="2">
        <v>176016</v>
      </c>
      <c r="D252" s="5">
        <v>6.6400000000000001E-2</v>
      </c>
      <c r="E252" s="2" t="s">
        <v>23</v>
      </c>
      <c r="F252" s="2" t="s">
        <v>23</v>
      </c>
      <c r="G252" s="3">
        <v>776</v>
      </c>
      <c r="H252" s="3">
        <v>0.61599999999999999</v>
      </c>
      <c r="I252" s="3" t="s">
        <v>6</v>
      </c>
      <c r="J252" s="3" t="b">
        <v>0</v>
      </c>
      <c r="K252" s="4" t="s">
        <v>24</v>
      </c>
      <c r="L252" s="3" t="s">
        <v>24</v>
      </c>
      <c r="M252" s="45" t="e">
        <f t="shared" si="6"/>
        <v>#VALUE!</v>
      </c>
      <c r="N252" s="46">
        <f t="shared" si="7"/>
        <v>0</v>
      </c>
      <c r="O252" s="14"/>
    </row>
    <row r="253" spans="2:15">
      <c r="B253">
        <v>8000248</v>
      </c>
      <c r="C253" s="2">
        <v>24613</v>
      </c>
      <c r="D253" s="5">
        <v>2.7E-2</v>
      </c>
      <c r="E253" s="2" t="s">
        <v>23</v>
      </c>
      <c r="F253" s="2" t="s">
        <v>23</v>
      </c>
      <c r="G253" s="3">
        <v>749</v>
      </c>
      <c r="H253" s="3">
        <v>0.79199999999999993</v>
      </c>
      <c r="I253" s="3" t="s">
        <v>6</v>
      </c>
      <c r="J253" s="3" t="b">
        <v>0</v>
      </c>
      <c r="K253" s="4" t="s">
        <v>24</v>
      </c>
      <c r="L253" s="3" t="s">
        <v>24</v>
      </c>
      <c r="M253" s="45" t="e">
        <f t="shared" si="6"/>
        <v>#VALUE!</v>
      </c>
      <c r="N253" s="46">
        <f t="shared" si="7"/>
        <v>0</v>
      </c>
      <c r="O253" s="14"/>
    </row>
    <row r="254" spans="2:15">
      <c r="B254">
        <v>8000249</v>
      </c>
      <c r="C254" s="2">
        <v>77375</v>
      </c>
      <c r="D254" s="5">
        <v>2.5700000000000001E-2</v>
      </c>
      <c r="E254" s="2" t="s">
        <v>23</v>
      </c>
      <c r="F254" s="2" t="s">
        <v>23</v>
      </c>
      <c r="G254" s="3">
        <v>741</v>
      </c>
      <c r="H254" s="3">
        <v>0.33600000000000008</v>
      </c>
      <c r="I254" s="3" t="s">
        <v>6</v>
      </c>
      <c r="J254" s="3" t="b">
        <v>0</v>
      </c>
      <c r="K254" s="4" t="s">
        <v>24</v>
      </c>
      <c r="L254" s="3" t="s">
        <v>24</v>
      </c>
      <c r="M254" s="45" t="e">
        <f t="shared" si="6"/>
        <v>#VALUE!</v>
      </c>
      <c r="N254" s="46">
        <f t="shared" si="7"/>
        <v>0</v>
      </c>
      <c r="O254" s="14"/>
    </row>
    <row r="255" spans="2:15">
      <c r="B255">
        <v>8000250</v>
      </c>
      <c r="C255" s="2">
        <v>123997</v>
      </c>
      <c r="D255" s="5">
        <v>4.3099999999999999E-2</v>
      </c>
      <c r="E255" s="2" t="s">
        <v>23</v>
      </c>
      <c r="F255" s="2" t="s">
        <v>23</v>
      </c>
      <c r="G255" s="3">
        <v>730</v>
      </c>
      <c r="H255" s="3">
        <v>0.624</v>
      </c>
      <c r="I255" s="3" t="s">
        <v>6</v>
      </c>
      <c r="J255" s="3" t="b">
        <v>0</v>
      </c>
      <c r="K255" s="4" t="s">
        <v>24</v>
      </c>
      <c r="L255" s="3" t="s">
        <v>24</v>
      </c>
      <c r="M255" s="45" t="e">
        <f t="shared" si="6"/>
        <v>#VALUE!</v>
      </c>
      <c r="N255" s="46">
        <f t="shared" si="7"/>
        <v>0</v>
      </c>
      <c r="O255" s="14"/>
    </row>
    <row r="256" spans="2:15">
      <c r="B256">
        <v>8000251</v>
      </c>
      <c r="C256" s="2">
        <v>19593</v>
      </c>
      <c r="D256" s="5">
        <v>3.8899999999999997E-2</v>
      </c>
      <c r="E256" s="2" t="s">
        <v>23</v>
      </c>
      <c r="F256" s="2" t="s">
        <v>23</v>
      </c>
      <c r="G256" s="3">
        <v>752</v>
      </c>
      <c r="H256" s="3">
        <v>0.64800000000000002</v>
      </c>
      <c r="I256" s="3" t="s">
        <v>6</v>
      </c>
      <c r="J256" s="3" t="b">
        <v>0</v>
      </c>
      <c r="K256" s="4" t="s">
        <v>24</v>
      </c>
      <c r="L256" s="3" t="s">
        <v>24</v>
      </c>
      <c r="M256" s="45" t="e">
        <f t="shared" si="6"/>
        <v>#VALUE!</v>
      </c>
      <c r="N256" s="46">
        <f t="shared" si="7"/>
        <v>0</v>
      </c>
      <c r="O256" s="14"/>
    </row>
    <row r="257" spans="2:15">
      <c r="B257">
        <v>8000252</v>
      </c>
      <c r="C257" s="2">
        <v>115990</v>
      </c>
      <c r="D257" s="5">
        <v>6.4399999999999999E-2</v>
      </c>
      <c r="E257" s="2" t="s">
        <v>23</v>
      </c>
      <c r="F257" s="2" t="s">
        <v>23</v>
      </c>
      <c r="G257" s="3">
        <v>714</v>
      </c>
      <c r="H257" s="3">
        <v>0.52800000000000014</v>
      </c>
      <c r="I257" s="3" t="s">
        <v>6</v>
      </c>
      <c r="J257" s="3" t="b">
        <v>0</v>
      </c>
      <c r="K257" s="4" t="s">
        <v>24</v>
      </c>
      <c r="L257" s="3" t="s">
        <v>24</v>
      </c>
      <c r="M257" s="45" t="e">
        <f t="shared" si="6"/>
        <v>#VALUE!</v>
      </c>
      <c r="N257" s="46">
        <f t="shared" si="7"/>
        <v>0</v>
      </c>
      <c r="O257" s="14"/>
    </row>
    <row r="258" spans="2:15">
      <c r="B258">
        <v>8000253</v>
      </c>
      <c r="C258" s="2">
        <v>107486</v>
      </c>
      <c r="D258" s="5">
        <v>5.3499999999999999E-2</v>
      </c>
      <c r="E258" s="2" t="s">
        <v>23</v>
      </c>
      <c r="F258" s="2" t="s">
        <v>23</v>
      </c>
      <c r="G258" s="3">
        <v>799</v>
      </c>
      <c r="H258" s="3">
        <v>0.2</v>
      </c>
      <c r="I258" s="3" t="s">
        <v>6</v>
      </c>
      <c r="J258" s="3" t="b">
        <v>0</v>
      </c>
      <c r="K258" s="4" t="s">
        <v>24</v>
      </c>
      <c r="L258" s="3" t="s">
        <v>24</v>
      </c>
      <c r="M258" s="45" t="e">
        <f t="shared" si="6"/>
        <v>#VALUE!</v>
      </c>
      <c r="N258" s="46">
        <f t="shared" si="7"/>
        <v>0</v>
      </c>
      <c r="O258" s="14"/>
    </row>
    <row r="259" spans="2:15">
      <c r="B259">
        <v>8000254</v>
      </c>
      <c r="C259" s="2">
        <v>154923</v>
      </c>
      <c r="D259" s="5">
        <v>6.5600000000000006E-2</v>
      </c>
      <c r="E259" s="2" t="s">
        <v>23</v>
      </c>
      <c r="F259" s="2" t="s">
        <v>23</v>
      </c>
      <c r="G259" s="3">
        <v>754</v>
      </c>
      <c r="H259" s="3">
        <v>0.4880000000000001</v>
      </c>
      <c r="I259" s="3" t="s">
        <v>6</v>
      </c>
      <c r="J259" s="3" t="b">
        <v>0</v>
      </c>
      <c r="K259" s="4" t="s">
        <v>24</v>
      </c>
      <c r="L259" s="3" t="s">
        <v>24</v>
      </c>
      <c r="M259" s="45" t="e">
        <f t="shared" si="6"/>
        <v>#VALUE!</v>
      </c>
      <c r="N259" s="46">
        <f t="shared" si="7"/>
        <v>0</v>
      </c>
      <c r="O259" s="14"/>
    </row>
    <row r="260" spans="2:15">
      <c r="B260">
        <v>8000255</v>
      </c>
      <c r="C260" s="2">
        <v>89705</v>
      </c>
      <c r="D260" s="5">
        <v>3.8199999999999998E-2</v>
      </c>
      <c r="E260" s="2" t="s">
        <v>23</v>
      </c>
      <c r="F260" s="2" t="s">
        <v>23</v>
      </c>
      <c r="G260" s="3">
        <v>664</v>
      </c>
      <c r="H260" s="3">
        <v>0.26400000000000001</v>
      </c>
      <c r="I260" s="3" t="s">
        <v>6</v>
      </c>
      <c r="J260" s="3" t="b">
        <v>0</v>
      </c>
      <c r="K260" s="4" t="s">
        <v>24</v>
      </c>
      <c r="L260" s="3" t="s">
        <v>24</v>
      </c>
      <c r="M260" s="45" t="e">
        <f t="shared" si="6"/>
        <v>#VALUE!</v>
      </c>
      <c r="N260" s="46">
        <f t="shared" si="7"/>
        <v>0</v>
      </c>
      <c r="O260" s="14"/>
    </row>
    <row r="261" spans="2:15">
      <c r="B261">
        <v>8000256</v>
      </c>
      <c r="C261" s="2">
        <v>108548</v>
      </c>
      <c r="D261" s="5">
        <v>4.6399999999999997E-2</v>
      </c>
      <c r="E261" s="2" t="s">
        <v>23</v>
      </c>
      <c r="F261" s="2" t="s">
        <v>23</v>
      </c>
      <c r="G261" s="3">
        <v>667</v>
      </c>
      <c r="H261" s="3">
        <v>0.63200000000000001</v>
      </c>
      <c r="I261" s="3" t="s">
        <v>6</v>
      </c>
      <c r="J261" s="3" t="b">
        <v>0</v>
      </c>
      <c r="K261" s="4" t="s">
        <v>24</v>
      </c>
      <c r="L261" s="3" t="s">
        <v>24</v>
      </c>
      <c r="M261" s="45" t="e">
        <f t="shared" si="6"/>
        <v>#VALUE!</v>
      </c>
      <c r="N261" s="46">
        <f t="shared" si="7"/>
        <v>0</v>
      </c>
      <c r="O261" s="14"/>
    </row>
    <row r="262" spans="2:15">
      <c r="B262">
        <v>8000257</v>
      </c>
      <c r="C262" s="2">
        <v>132096</v>
      </c>
      <c r="D262" s="5">
        <v>2.6599999999999999E-2</v>
      </c>
      <c r="E262" s="2" t="s">
        <v>23</v>
      </c>
      <c r="F262" s="2" t="s">
        <v>23</v>
      </c>
      <c r="G262" s="3">
        <v>683</v>
      </c>
      <c r="H262" s="3">
        <v>0.28799999999999992</v>
      </c>
      <c r="I262" s="3" t="s">
        <v>6</v>
      </c>
      <c r="J262" s="3" t="b">
        <v>0</v>
      </c>
      <c r="K262" s="4" t="s">
        <v>24</v>
      </c>
      <c r="L262" s="3" t="s">
        <v>24</v>
      </c>
      <c r="M262" s="45" t="e">
        <f t="shared" ref="M262:M325" si="8">IF(ISBLANK(J262), 0, K262 / (1 + 0.12)^(L262/12))</f>
        <v>#VALUE!</v>
      </c>
      <c r="N262" s="46">
        <f t="shared" ref="N262:N325" si="9">IF(F262="defaulted", C262 * (1 - K262), 0)</f>
        <v>0</v>
      </c>
      <c r="O262" s="14"/>
    </row>
    <row r="263" spans="2:15">
      <c r="B263">
        <v>8000258</v>
      </c>
      <c r="C263" s="2">
        <v>144597</v>
      </c>
      <c r="D263" s="5">
        <v>4.2599999999999999E-2</v>
      </c>
      <c r="E263" s="2" t="s">
        <v>23</v>
      </c>
      <c r="F263" s="2" t="s">
        <v>23</v>
      </c>
      <c r="G263" s="3">
        <v>790</v>
      </c>
      <c r="H263" s="3">
        <v>0.4</v>
      </c>
      <c r="I263" s="3" t="s">
        <v>6</v>
      </c>
      <c r="J263" s="3" t="b">
        <v>0</v>
      </c>
      <c r="K263" s="4" t="s">
        <v>24</v>
      </c>
      <c r="L263" s="3" t="s">
        <v>24</v>
      </c>
      <c r="M263" s="45" t="e">
        <f t="shared" si="8"/>
        <v>#VALUE!</v>
      </c>
      <c r="N263" s="46">
        <f t="shared" si="9"/>
        <v>0</v>
      </c>
      <c r="O263" s="14"/>
    </row>
    <row r="264" spans="2:15">
      <c r="B264">
        <v>8000259</v>
      </c>
      <c r="C264" s="2">
        <v>74162</v>
      </c>
      <c r="D264" s="5">
        <v>4.02E-2</v>
      </c>
      <c r="E264" s="2" t="s">
        <v>23</v>
      </c>
      <c r="F264" s="2" t="s">
        <v>23</v>
      </c>
      <c r="G264" s="3">
        <v>645</v>
      </c>
      <c r="H264" s="3">
        <v>0.43999999999999995</v>
      </c>
      <c r="I264" s="3" t="s">
        <v>6</v>
      </c>
      <c r="J264" s="3" t="b">
        <v>0</v>
      </c>
      <c r="K264" s="4" t="s">
        <v>24</v>
      </c>
      <c r="L264" s="3" t="s">
        <v>24</v>
      </c>
      <c r="M264" s="45" t="e">
        <f t="shared" si="8"/>
        <v>#VALUE!</v>
      </c>
      <c r="N264" s="46">
        <f t="shared" si="9"/>
        <v>0</v>
      </c>
      <c r="O264" s="14"/>
    </row>
    <row r="265" spans="2:15">
      <c r="B265">
        <v>8000260</v>
      </c>
      <c r="C265" s="2">
        <v>30410</v>
      </c>
      <c r="D265" s="5">
        <v>4.9000000000000002E-2</v>
      </c>
      <c r="E265" s="2" t="s">
        <v>23</v>
      </c>
      <c r="F265" s="2" t="s">
        <v>23</v>
      </c>
      <c r="G265" s="3">
        <v>724</v>
      </c>
      <c r="H265" s="3">
        <v>0.2</v>
      </c>
      <c r="I265" s="3" t="s">
        <v>6</v>
      </c>
      <c r="J265" s="3" t="b">
        <v>0</v>
      </c>
      <c r="K265" s="4" t="s">
        <v>24</v>
      </c>
      <c r="L265" s="3" t="s">
        <v>24</v>
      </c>
      <c r="M265" s="45" t="e">
        <f t="shared" si="8"/>
        <v>#VALUE!</v>
      </c>
      <c r="N265" s="46">
        <f t="shared" si="9"/>
        <v>0</v>
      </c>
      <c r="O265" s="14"/>
    </row>
    <row r="266" spans="2:15">
      <c r="B266">
        <v>8000261</v>
      </c>
      <c r="C266" s="2">
        <v>141091</v>
      </c>
      <c r="D266" s="5">
        <v>2.7400000000000001E-2</v>
      </c>
      <c r="E266" s="2" t="s">
        <v>23</v>
      </c>
      <c r="F266" s="2" t="s">
        <v>23</v>
      </c>
      <c r="G266" s="3">
        <v>724</v>
      </c>
      <c r="H266" s="3">
        <v>0.2</v>
      </c>
      <c r="I266" s="3" t="s">
        <v>6</v>
      </c>
      <c r="J266" s="3" t="b">
        <v>0</v>
      </c>
      <c r="K266" s="4" t="s">
        <v>24</v>
      </c>
      <c r="L266" s="3" t="s">
        <v>24</v>
      </c>
      <c r="M266" s="45" t="e">
        <f t="shared" si="8"/>
        <v>#VALUE!</v>
      </c>
      <c r="N266" s="46">
        <f t="shared" si="9"/>
        <v>0</v>
      </c>
      <c r="O266" s="14"/>
    </row>
    <row r="267" spans="2:15">
      <c r="B267">
        <v>8000262</v>
      </c>
      <c r="C267" s="2">
        <v>142421</v>
      </c>
      <c r="D267" s="5">
        <v>6.8000000000000005E-2</v>
      </c>
      <c r="E267" s="2" t="s">
        <v>23</v>
      </c>
      <c r="F267" s="2" t="s">
        <v>23</v>
      </c>
      <c r="G267" s="3">
        <v>743</v>
      </c>
      <c r="H267" s="3">
        <v>0.58400000000000007</v>
      </c>
      <c r="I267" s="3" t="s">
        <v>6</v>
      </c>
      <c r="J267" s="3" t="b">
        <v>0</v>
      </c>
      <c r="K267" s="4" t="s">
        <v>24</v>
      </c>
      <c r="L267" s="3" t="s">
        <v>24</v>
      </c>
      <c r="M267" s="45" t="e">
        <f t="shared" si="8"/>
        <v>#VALUE!</v>
      </c>
      <c r="N267" s="46">
        <f t="shared" si="9"/>
        <v>0</v>
      </c>
      <c r="O267" s="14"/>
    </row>
    <row r="268" spans="2:15">
      <c r="B268">
        <v>8000263</v>
      </c>
      <c r="C268" s="2">
        <v>39090</v>
      </c>
      <c r="D268" s="5">
        <v>4.9500000000000002E-2</v>
      </c>
      <c r="E268" s="2" t="s">
        <v>23</v>
      </c>
      <c r="F268" s="2" t="s">
        <v>23</v>
      </c>
      <c r="G268" s="3">
        <v>799</v>
      </c>
      <c r="H268" s="3">
        <v>0.2</v>
      </c>
      <c r="I268" s="3" t="s">
        <v>6</v>
      </c>
      <c r="J268" s="3" t="b">
        <v>0</v>
      </c>
      <c r="K268" s="4" t="s">
        <v>24</v>
      </c>
      <c r="L268" s="3" t="s">
        <v>24</v>
      </c>
      <c r="M268" s="45" t="e">
        <f t="shared" si="8"/>
        <v>#VALUE!</v>
      </c>
      <c r="N268" s="46">
        <f t="shared" si="9"/>
        <v>0</v>
      </c>
      <c r="O268" s="14"/>
    </row>
    <row r="269" spans="2:15">
      <c r="B269">
        <v>8000264</v>
      </c>
      <c r="C269" s="2">
        <v>50288</v>
      </c>
      <c r="D269" s="5">
        <v>2.47E-2</v>
      </c>
      <c r="E269" s="2" t="s">
        <v>23</v>
      </c>
      <c r="F269" s="2" t="s">
        <v>23</v>
      </c>
      <c r="G269" s="3">
        <v>636</v>
      </c>
      <c r="H269" s="3">
        <v>0.2</v>
      </c>
      <c r="I269" s="3" t="s">
        <v>6</v>
      </c>
      <c r="J269" s="3" t="b">
        <v>0</v>
      </c>
      <c r="K269" s="4" t="s">
        <v>24</v>
      </c>
      <c r="L269" s="3" t="s">
        <v>24</v>
      </c>
      <c r="M269" s="45" t="e">
        <f t="shared" si="8"/>
        <v>#VALUE!</v>
      </c>
      <c r="N269" s="46">
        <f t="shared" si="9"/>
        <v>0</v>
      </c>
      <c r="O269" s="14"/>
    </row>
    <row r="270" spans="2:15">
      <c r="B270">
        <v>8000265</v>
      </c>
      <c r="C270" s="2">
        <v>113770</v>
      </c>
      <c r="D270" s="5">
        <v>6.5299999999999997E-2</v>
      </c>
      <c r="E270" s="2" t="s">
        <v>23</v>
      </c>
      <c r="F270" s="2" t="s">
        <v>25</v>
      </c>
      <c r="G270" s="3">
        <v>697</v>
      </c>
      <c r="H270" s="3">
        <v>1.04</v>
      </c>
      <c r="I270" s="3" t="s">
        <v>6</v>
      </c>
      <c r="J270" s="3" t="b">
        <v>0</v>
      </c>
      <c r="K270" s="4" t="s">
        <v>24</v>
      </c>
      <c r="L270" s="3" t="s">
        <v>24</v>
      </c>
      <c r="M270" s="45" t="e">
        <f t="shared" si="8"/>
        <v>#VALUE!</v>
      </c>
      <c r="N270" s="46">
        <f t="shared" si="9"/>
        <v>0</v>
      </c>
      <c r="O270" s="14"/>
    </row>
    <row r="271" spans="2:15">
      <c r="B271">
        <v>8000266</v>
      </c>
      <c r="C271" s="2">
        <v>111246</v>
      </c>
      <c r="D271" s="5">
        <v>3.4200000000000001E-2</v>
      </c>
      <c r="E271" s="2" t="s">
        <v>23</v>
      </c>
      <c r="F271" s="2" t="s">
        <v>23</v>
      </c>
      <c r="G271" s="3">
        <v>704</v>
      </c>
      <c r="H271" s="3">
        <v>0.2</v>
      </c>
      <c r="I271" s="3" t="s">
        <v>6</v>
      </c>
      <c r="J271" s="3" t="b">
        <v>0</v>
      </c>
      <c r="K271" s="4" t="s">
        <v>24</v>
      </c>
      <c r="L271" s="3" t="s">
        <v>24</v>
      </c>
      <c r="M271" s="45" t="e">
        <f t="shared" si="8"/>
        <v>#VALUE!</v>
      </c>
      <c r="N271" s="46">
        <f t="shared" si="9"/>
        <v>0</v>
      </c>
      <c r="O271" s="14"/>
    </row>
    <row r="272" spans="2:15">
      <c r="B272">
        <v>8000267</v>
      </c>
      <c r="C272" s="2">
        <v>99407</v>
      </c>
      <c r="D272" s="5">
        <v>5.3600000000000002E-2</v>
      </c>
      <c r="E272" s="2" t="s">
        <v>23</v>
      </c>
      <c r="F272" s="2" t="s">
        <v>23</v>
      </c>
      <c r="G272" s="3">
        <v>717</v>
      </c>
      <c r="H272" s="3">
        <v>0.37600000000000011</v>
      </c>
      <c r="I272" s="3" t="s">
        <v>6</v>
      </c>
      <c r="J272" s="3" t="b">
        <v>0</v>
      </c>
      <c r="K272" s="4" t="s">
        <v>24</v>
      </c>
      <c r="L272" s="3" t="s">
        <v>24</v>
      </c>
      <c r="M272" s="45" t="e">
        <f t="shared" si="8"/>
        <v>#VALUE!</v>
      </c>
      <c r="N272" s="46">
        <f t="shared" si="9"/>
        <v>0</v>
      </c>
      <c r="O272" s="14"/>
    </row>
    <row r="273" spans="2:15">
      <c r="B273">
        <v>8000268</v>
      </c>
      <c r="C273" s="2">
        <v>36793</v>
      </c>
      <c r="D273" s="5">
        <v>3.3799999999999997E-2</v>
      </c>
      <c r="E273" s="2" t="s">
        <v>23</v>
      </c>
      <c r="F273" s="2" t="s">
        <v>23</v>
      </c>
      <c r="G273" s="3">
        <v>727</v>
      </c>
      <c r="H273" s="3">
        <v>0.2</v>
      </c>
      <c r="I273" s="3" t="s">
        <v>6</v>
      </c>
      <c r="J273" s="3" t="b">
        <v>0</v>
      </c>
      <c r="K273" s="4" t="s">
        <v>24</v>
      </c>
      <c r="L273" s="3" t="s">
        <v>24</v>
      </c>
      <c r="M273" s="45" t="e">
        <f t="shared" si="8"/>
        <v>#VALUE!</v>
      </c>
      <c r="N273" s="46">
        <f t="shared" si="9"/>
        <v>0</v>
      </c>
      <c r="O273" s="14"/>
    </row>
    <row r="274" spans="2:15">
      <c r="B274">
        <v>8000269</v>
      </c>
      <c r="C274" s="2">
        <v>176970</v>
      </c>
      <c r="D274" s="5">
        <v>4.7800000000000002E-2</v>
      </c>
      <c r="E274" s="2" t="s">
        <v>23</v>
      </c>
      <c r="F274" s="2" t="s">
        <v>23</v>
      </c>
      <c r="G274" s="3">
        <v>614</v>
      </c>
      <c r="H274" s="3">
        <v>0.72000000000000008</v>
      </c>
      <c r="I274" s="3" t="s">
        <v>6</v>
      </c>
      <c r="J274" s="3" t="b">
        <v>0</v>
      </c>
      <c r="K274" s="4" t="s">
        <v>24</v>
      </c>
      <c r="L274" s="3" t="s">
        <v>24</v>
      </c>
      <c r="M274" s="45" t="e">
        <f t="shared" si="8"/>
        <v>#VALUE!</v>
      </c>
      <c r="N274" s="46">
        <f t="shared" si="9"/>
        <v>0</v>
      </c>
      <c r="O274" s="14"/>
    </row>
    <row r="275" spans="2:15">
      <c r="B275">
        <v>8000270</v>
      </c>
      <c r="C275" s="2">
        <v>36465</v>
      </c>
      <c r="D275" s="5">
        <v>4.7300000000000002E-2</v>
      </c>
      <c r="E275" s="2" t="s">
        <v>23</v>
      </c>
      <c r="F275" s="2" t="s">
        <v>23</v>
      </c>
      <c r="G275" s="3">
        <v>646</v>
      </c>
      <c r="H275" s="3">
        <v>0.54400000000000004</v>
      </c>
      <c r="I275" s="3" t="s">
        <v>6</v>
      </c>
      <c r="J275" s="3" t="b">
        <v>0</v>
      </c>
      <c r="K275" s="4" t="s">
        <v>24</v>
      </c>
      <c r="L275" s="3" t="s">
        <v>24</v>
      </c>
      <c r="M275" s="45" t="e">
        <f t="shared" si="8"/>
        <v>#VALUE!</v>
      </c>
      <c r="N275" s="46">
        <f t="shared" si="9"/>
        <v>0</v>
      </c>
      <c r="O275" s="14"/>
    </row>
    <row r="276" spans="2:15">
      <c r="B276">
        <v>8000271</v>
      </c>
      <c r="C276" s="2">
        <v>148994</v>
      </c>
      <c r="D276" s="5">
        <v>0.04</v>
      </c>
      <c r="E276" s="2" t="s">
        <v>23</v>
      </c>
      <c r="F276" s="2" t="s">
        <v>27</v>
      </c>
      <c r="G276" s="3">
        <v>460.79999999999995</v>
      </c>
      <c r="H276" s="3">
        <v>0.73999999999999988</v>
      </c>
      <c r="I276" s="3" t="s">
        <v>6</v>
      </c>
      <c r="J276" s="3" t="s">
        <v>24</v>
      </c>
      <c r="K276" s="4">
        <v>0.11</v>
      </c>
      <c r="L276" s="3">
        <v>3</v>
      </c>
      <c r="M276" s="45">
        <f t="shared" si="8"/>
        <v>0.10692719629976803</v>
      </c>
      <c r="N276" s="46">
        <f t="shared" si="9"/>
        <v>132604.66</v>
      </c>
      <c r="O276" s="14"/>
    </row>
    <row r="277" spans="2:15">
      <c r="B277">
        <v>8000272</v>
      </c>
      <c r="C277" s="2">
        <v>16955</v>
      </c>
      <c r="D277" s="5">
        <v>3.9800000000000002E-2</v>
      </c>
      <c r="E277" s="2" t="s">
        <v>23</v>
      </c>
      <c r="F277" s="2" t="s">
        <v>23</v>
      </c>
      <c r="G277" s="3">
        <v>778</v>
      </c>
      <c r="H277" s="3">
        <v>0.2</v>
      </c>
      <c r="I277" s="3" t="s">
        <v>6</v>
      </c>
      <c r="J277" s="3" t="b">
        <v>0</v>
      </c>
      <c r="K277" s="4" t="s">
        <v>24</v>
      </c>
      <c r="L277" s="3" t="s">
        <v>24</v>
      </c>
      <c r="M277" s="45" t="e">
        <f t="shared" si="8"/>
        <v>#VALUE!</v>
      </c>
      <c r="N277" s="46">
        <f t="shared" si="9"/>
        <v>0</v>
      </c>
      <c r="O277" s="14"/>
    </row>
    <row r="278" spans="2:15">
      <c r="B278">
        <v>8000273</v>
      </c>
      <c r="C278" s="2">
        <v>129481</v>
      </c>
      <c r="D278" s="5">
        <v>3.0800000000000001E-2</v>
      </c>
      <c r="E278" s="2" t="s">
        <v>23</v>
      </c>
      <c r="F278" s="2" t="s">
        <v>25</v>
      </c>
      <c r="G278" s="3">
        <v>750</v>
      </c>
      <c r="H278" s="3">
        <v>0.56999999999999995</v>
      </c>
      <c r="I278" s="3" t="s">
        <v>6</v>
      </c>
      <c r="J278" s="3" t="b">
        <v>0</v>
      </c>
      <c r="K278" s="4" t="s">
        <v>24</v>
      </c>
      <c r="L278" s="3" t="s">
        <v>24</v>
      </c>
      <c r="M278" s="45" t="e">
        <f t="shared" si="8"/>
        <v>#VALUE!</v>
      </c>
      <c r="N278" s="46">
        <f t="shared" si="9"/>
        <v>0</v>
      </c>
      <c r="O278" s="14"/>
    </row>
    <row r="279" spans="2:15">
      <c r="B279">
        <v>8000274</v>
      </c>
      <c r="C279" s="2">
        <v>71322</v>
      </c>
      <c r="D279" s="5">
        <v>4.5199999999999997E-2</v>
      </c>
      <c r="E279" s="2" t="s">
        <v>23</v>
      </c>
      <c r="F279" s="2" t="s">
        <v>23</v>
      </c>
      <c r="G279" s="3">
        <v>623</v>
      </c>
      <c r="H279" s="3">
        <v>0.21599999999999997</v>
      </c>
      <c r="I279" s="3" t="s">
        <v>6</v>
      </c>
      <c r="J279" s="3" t="b">
        <v>0</v>
      </c>
      <c r="K279" s="4" t="s">
        <v>24</v>
      </c>
      <c r="L279" s="3" t="s">
        <v>24</v>
      </c>
      <c r="M279" s="45" t="e">
        <f t="shared" si="8"/>
        <v>#VALUE!</v>
      </c>
      <c r="N279" s="46">
        <f t="shared" si="9"/>
        <v>0</v>
      </c>
      <c r="O279" s="14"/>
    </row>
    <row r="280" spans="2:15">
      <c r="B280">
        <v>8000275</v>
      </c>
      <c r="C280" s="2">
        <v>12344</v>
      </c>
      <c r="D280" s="5">
        <v>2.4799999999999999E-2</v>
      </c>
      <c r="E280" s="2" t="s">
        <v>23</v>
      </c>
      <c r="F280" s="2" t="s">
        <v>23</v>
      </c>
      <c r="G280" s="3">
        <v>681</v>
      </c>
      <c r="H280" s="3">
        <v>0.2</v>
      </c>
      <c r="I280" s="3" t="s">
        <v>6</v>
      </c>
      <c r="J280" s="3" t="b">
        <v>0</v>
      </c>
      <c r="K280" s="4" t="s">
        <v>24</v>
      </c>
      <c r="L280" s="3" t="s">
        <v>24</v>
      </c>
      <c r="M280" s="45" t="e">
        <f t="shared" si="8"/>
        <v>#VALUE!</v>
      </c>
      <c r="N280" s="46">
        <f t="shared" si="9"/>
        <v>0</v>
      </c>
      <c r="O280" s="14"/>
    </row>
    <row r="281" spans="2:15">
      <c r="B281">
        <v>8000276</v>
      </c>
      <c r="C281" s="2">
        <v>147677</v>
      </c>
      <c r="D281" s="5">
        <v>6.2399999999999997E-2</v>
      </c>
      <c r="E281" s="2" t="s">
        <v>23</v>
      </c>
      <c r="F281" s="2" t="s">
        <v>23</v>
      </c>
      <c r="G281" s="3">
        <v>661</v>
      </c>
      <c r="H281" s="3">
        <v>0.2</v>
      </c>
      <c r="I281" s="3" t="s">
        <v>6</v>
      </c>
      <c r="J281" s="3" t="b">
        <v>0</v>
      </c>
      <c r="K281" s="4" t="s">
        <v>24</v>
      </c>
      <c r="L281" s="3" t="s">
        <v>24</v>
      </c>
      <c r="M281" s="45" t="e">
        <f t="shared" si="8"/>
        <v>#VALUE!</v>
      </c>
      <c r="N281" s="46">
        <f t="shared" si="9"/>
        <v>0</v>
      </c>
      <c r="O281" s="14"/>
    </row>
    <row r="282" spans="2:15">
      <c r="B282">
        <v>8000277</v>
      </c>
      <c r="C282" s="2">
        <v>48680</v>
      </c>
      <c r="D282" s="5">
        <v>6.6699999999999995E-2</v>
      </c>
      <c r="E282" s="2" t="s">
        <v>23</v>
      </c>
      <c r="F282" s="2" t="s">
        <v>23</v>
      </c>
      <c r="G282" s="3">
        <v>770</v>
      </c>
      <c r="H282" s="3">
        <v>0.2</v>
      </c>
      <c r="I282" s="3" t="s">
        <v>6</v>
      </c>
      <c r="J282" s="3" t="b">
        <v>0</v>
      </c>
      <c r="K282" s="4" t="s">
        <v>24</v>
      </c>
      <c r="L282" s="3" t="s">
        <v>24</v>
      </c>
      <c r="M282" s="45" t="e">
        <f t="shared" si="8"/>
        <v>#VALUE!</v>
      </c>
      <c r="N282" s="46">
        <f t="shared" si="9"/>
        <v>0</v>
      </c>
      <c r="O282" s="14"/>
    </row>
    <row r="283" spans="2:15">
      <c r="B283">
        <v>8000278</v>
      </c>
      <c r="C283" s="2">
        <v>145164</v>
      </c>
      <c r="D283" s="5">
        <v>6.4299999999999996E-2</v>
      </c>
      <c r="E283" s="2" t="s">
        <v>23</v>
      </c>
      <c r="F283" s="2" t="s">
        <v>23</v>
      </c>
      <c r="G283" s="3">
        <v>694</v>
      </c>
      <c r="H283" s="3">
        <v>0.74400000000000011</v>
      </c>
      <c r="I283" s="3" t="s">
        <v>6</v>
      </c>
      <c r="J283" s="3" t="b">
        <v>0</v>
      </c>
      <c r="K283" s="4" t="s">
        <v>24</v>
      </c>
      <c r="L283" s="3" t="s">
        <v>24</v>
      </c>
      <c r="M283" s="45" t="e">
        <f t="shared" si="8"/>
        <v>#VALUE!</v>
      </c>
      <c r="N283" s="46">
        <f t="shared" si="9"/>
        <v>0</v>
      </c>
      <c r="O283" s="14"/>
    </row>
    <row r="284" spans="2:15">
      <c r="B284">
        <v>8000279</v>
      </c>
      <c r="C284" s="2">
        <v>145243</v>
      </c>
      <c r="D284" s="5">
        <v>2.6800000000000001E-2</v>
      </c>
      <c r="E284" s="2" t="s">
        <v>23</v>
      </c>
      <c r="F284" s="2" t="s">
        <v>25</v>
      </c>
      <c r="G284" s="3">
        <v>662</v>
      </c>
      <c r="H284" s="3">
        <v>0.41999999999999993</v>
      </c>
      <c r="I284" s="3" t="s">
        <v>6</v>
      </c>
      <c r="J284" s="3" t="b">
        <v>0</v>
      </c>
      <c r="K284" s="4" t="s">
        <v>24</v>
      </c>
      <c r="L284" s="3" t="s">
        <v>24</v>
      </c>
      <c r="M284" s="45" t="e">
        <f t="shared" si="8"/>
        <v>#VALUE!</v>
      </c>
      <c r="N284" s="46">
        <f t="shared" si="9"/>
        <v>0</v>
      </c>
      <c r="O284" s="14"/>
    </row>
    <row r="285" spans="2:15">
      <c r="B285">
        <v>8000280</v>
      </c>
      <c r="C285" s="2">
        <v>145012</v>
      </c>
      <c r="D285" s="5">
        <v>6.1600000000000002E-2</v>
      </c>
      <c r="E285" s="2" t="s">
        <v>23</v>
      </c>
      <c r="F285" s="2" t="s">
        <v>23</v>
      </c>
      <c r="G285" s="3">
        <v>746</v>
      </c>
      <c r="H285" s="3">
        <v>0.46400000000000008</v>
      </c>
      <c r="I285" s="3" t="s">
        <v>6</v>
      </c>
      <c r="J285" s="3" t="b">
        <v>0</v>
      </c>
      <c r="K285" s="4" t="s">
        <v>24</v>
      </c>
      <c r="L285" s="3" t="s">
        <v>24</v>
      </c>
      <c r="M285" s="45" t="e">
        <f t="shared" si="8"/>
        <v>#VALUE!</v>
      </c>
      <c r="N285" s="46">
        <f t="shared" si="9"/>
        <v>0</v>
      </c>
      <c r="O285" s="14"/>
    </row>
    <row r="286" spans="2:15">
      <c r="B286">
        <v>8000281</v>
      </c>
      <c r="C286" s="2">
        <v>59812</v>
      </c>
      <c r="D286" s="5">
        <v>4.9000000000000002E-2</v>
      </c>
      <c r="E286" s="2" t="s">
        <v>23</v>
      </c>
      <c r="F286" s="2" t="s">
        <v>23</v>
      </c>
      <c r="G286" s="3">
        <v>600</v>
      </c>
      <c r="H286" s="3">
        <v>0.29600000000000004</v>
      </c>
      <c r="I286" s="3" t="s">
        <v>6</v>
      </c>
      <c r="J286" s="3" t="b">
        <v>0</v>
      </c>
      <c r="K286" s="4" t="s">
        <v>24</v>
      </c>
      <c r="L286" s="3" t="s">
        <v>24</v>
      </c>
      <c r="M286" s="45" t="e">
        <f t="shared" si="8"/>
        <v>#VALUE!</v>
      </c>
      <c r="N286" s="46">
        <f t="shared" si="9"/>
        <v>0</v>
      </c>
      <c r="O286" s="14"/>
    </row>
    <row r="287" spans="2:15">
      <c r="B287">
        <v>8000282</v>
      </c>
      <c r="C287" s="2">
        <v>187548</v>
      </c>
      <c r="D287" s="5">
        <v>2.1700000000000001E-2</v>
      </c>
      <c r="E287" s="2" t="s">
        <v>23</v>
      </c>
      <c r="F287" s="2" t="s">
        <v>23</v>
      </c>
      <c r="G287" s="3">
        <v>799</v>
      </c>
      <c r="H287" s="3">
        <v>0.54400000000000004</v>
      </c>
      <c r="I287" s="3" t="s">
        <v>6</v>
      </c>
      <c r="J287" s="3" t="b">
        <v>0</v>
      </c>
      <c r="K287" s="4" t="s">
        <v>24</v>
      </c>
      <c r="L287" s="3" t="s">
        <v>24</v>
      </c>
      <c r="M287" s="45" t="e">
        <f t="shared" si="8"/>
        <v>#VALUE!</v>
      </c>
      <c r="N287" s="46">
        <f t="shared" si="9"/>
        <v>0</v>
      </c>
      <c r="O287" s="14"/>
    </row>
    <row r="288" spans="2:15">
      <c r="B288">
        <v>8000283</v>
      </c>
      <c r="C288" s="2">
        <v>93535</v>
      </c>
      <c r="D288" s="5">
        <v>6.3299999999999995E-2</v>
      </c>
      <c r="E288" s="2" t="s">
        <v>23</v>
      </c>
      <c r="F288" s="2" t="s">
        <v>23</v>
      </c>
      <c r="G288" s="3">
        <v>695</v>
      </c>
      <c r="H288" s="3">
        <v>0.51200000000000001</v>
      </c>
      <c r="I288" s="3" t="s">
        <v>6</v>
      </c>
      <c r="J288" s="3" t="b">
        <v>0</v>
      </c>
      <c r="K288" s="4" t="s">
        <v>24</v>
      </c>
      <c r="L288" s="3" t="s">
        <v>24</v>
      </c>
      <c r="M288" s="45" t="e">
        <f t="shared" si="8"/>
        <v>#VALUE!</v>
      </c>
      <c r="N288" s="46">
        <f t="shared" si="9"/>
        <v>0</v>
      </c>
      <c r="O288" s="14"/>
    </row>
    <row r="289" spans="2:15">
      <c r="B289">
        <v>8000284</v>
      </c>
      <c r="C289" s="2">
        <v>97263</v>
      </c>
      <c r="D289" s="5">
        <v>5.16E-2</v>
      </c>
      <c r="E289" s="2" t="s">
        <v>23</v>
      </c>
      <c r="F289" s="2" t="s">
        <v>23</v>
      </c>
      <c r="G289" s="3">
        <v>800</v>
      </c>
      <c r="H289" s="3">
        <v>0.68800000000000006</v>
      </c>
      <c r="I289" s="3" t="s">
        <v>6</v>
      </c>
      <c r="J289" s="3" t="b">
        <v>0</v>
      </c>
      <c r="K289" s="4" t="s">
        <v>24</v>
      </c>
      <c r="L289" s="3" t="s">
        <v>24</v>
      </c>
      <c r="M289" s="45" t="e">
        <f t="shared" si="8"/>
        <v>#VALUE!</v>
      </c>
      <c r="N289" s="46">
        <f t="shared" si="9"/>
        <v>0</v>
      </c>
      <c r="O289" s="14"/>
    </row>
    <row r="290" spans="2:15">
      <c r="B290">
        <v>8000285</v>
      </c>
      <c r="C290" s="2">
        <v>70273</v>
      </c>
      <c r="D290" s="5">
        <v>4.7600000000000003E-2</v>
      </c>
      <c r="E290" s="2" t="s">
        <v>23</v>
      </c>
      <c r="F290" s="2" t="s">
        <v>23</v>
      </c>
      <c r="G290" s="3">
        <v>774</v>
      </c>
      <c r="H290" s="3">
        <v>0.2</v>
      </c>
      <c r="I290" s="3" t="s">
        <v>6</v>
      </c>
      <c r="J290" s="3" t="b">
        <v>0</v>
      </c>
      <c r="K290" s="4" t="s">
        <v>24</v>
      </c>
      <c r="L290" s="3" t="s">
        <v>24</v>
      </c>
      <c r="M290" s="45" t="e">
        <f t="shared" si="8"/>
        <v>#VALUE!</v>
      </c>
      <c r="N290" s="46">
        <f t="shared" si="9"/>
        <v>0</v>
      </c>
      <c r="O290" s="14"/>
    </row>
    <row r="291" spans="2:15">
      <c r="B291">
        <v>8000286</v>
      </c>
      <c r="C291" s="2">
        <v>134753</v>
      </c>
      <c r="D291" s="5">
        <v>2.35E-2</v>
      </c>
      <c r="E291" s="2" t="s">
        <v>23</v>
      </c>
      <c r="F291" s="2" t="s">
        <v>23</v>
      </c>
      <c r="G291" s="3">
        <v>745</v>
      </c>
      <c r="H291" s="3">
        <v>0.20800000000000007</v>
      </c>
      <c r="I291" s="3" t="s">
        <v>6</v>
      </c>
      <c r="J291" s="3" t="b">
        <v>0</v>
      </c>
      <c r="K291" s="4" t="s">
        <v>24</v>
      </c>
      <c r="L291" s="3" t="s">
        <v>24</v>
      </c>
      <c r="M291" s="45" t="e">
        <f t="shared" si="8"/>
        <v>#VALUE!</v>
      </c>
      <c r="N291" s="46">
        <f t="shared" si="9"/>
        <v>0</v>
      </c>
      <c r="O291" s="14"/>
    </row>
    <row r="292" spans="2:15">
      <c r="B292">
        <v>8000287</v>
      </c>
      <c r="C292" s="2">
        <v>75660</v>
      </c>
      <c r="D292" s="5">
        <v>6.7299999999999999E-2</v>
      </c>
      <c r="E292" s="2" t="s">
        <v>23</v>
      </c>
      <c r="F292" s="2" t="s">
        <v>23</v>
      </c>
      <c r="G292" s="3">
        <v>691</v>
      </c>
      <c r="H292" s="3">
        <v>0.72800000000000009</v>
      </c>
      <c r="I292" s="3" t="s">
        <v>6</v>
      </c>
      <c r="J292" s="3" t="b">
        <v>0</v>
      </c>
      <c r="K292" s="4" t="s">
        <v>24</v>
      </c>
      <c r="L292" s="3" t="s">
        <v>24</v>
      </c>
      <c r="M292" s="45" t="e">
        <f t="shared" si="8"/>
        <v>#VALUE!</v>
      </c>
      <c r="N292" s="46">
        <f t="shared" si="9"/>
        <v>0</v>
      </c>
      <c r="O292" s="14"/>
    </row>
    <row r="293" spans="2:15">
      <c r="B293">
        <v>8000288</v>
      </c>
      <c r="C293" s="2">
        <v>15163</v>
      </c>
      <c r="D293" s="5">
        <v>3.7100000000000001E-2</v>
      </c>
      <c r="E293" s="2" t="s">
        <v>23</v>
      </c>
      <c r="F293" s="2" t="s">
        <v>23</v>
      </c>
      <c r="G293" s="3">
        <v>619</v>
      </c>
      <c r="H293" s="3">
        <v>0.2</v>
      </c>
      <c r="I293" s="3" t="s">
        <v>6</v>
      </c>
      <c r="J293" s="3" t="b">
        <v>0</v>
      </c>
      <c r="K293" s="4" t="s">
        <v>24</v>
      </c>
      <c r="L293" s="3" t="s">
        <v>24</v>
      </c>
      <c r="M293" s="45" t="e">
        <f t="shared" si="8"/>
        <v>#VALUE!</v>
      </c>
      <c r="N293" s="46">
        <f t="shared" si="9"/>
        <v>0</v>
      </c>
      <c r="O293" s="14"/>
    </row>
    <row r="294" spans="2:15">
      <c r="B294">
        <v>8000289</v>
      </c>
      <c r="C294" s="2">
        <v>51348</v>
      </c>
      <c r="D294" s="5">
        <v>6.0600000000000001E-2</v>
      </c>
      <c r="E294" s="2" t="s">
        <v>23</v>
      </c>
      <c r="F294" s="2" t="s">
        <v>23</v>
      </c>
      <c r="G294" s="3">
        <v>630</v>
      </c>
      <c r="H294" s="3">
        <v>0.7599999999999999</v>
      </c>
      <c r="I294" s="3" t="s">
        <v>6</v>
      </c>
      <c r="J294" s="3" t="b">
        <v>0</v>
      </c>
      <c r="K294" s="4" t="s">
        <v>24</v>
      </c>
      <c r="L294" s="3" t="s">
        <v>24</v>
      </c>
      <c r="M294" s="45" t="e">
        <f t="shared" si="8"/>
        <v>#VALUE!</v>
      </c>
      <c r="N294" s="46">
        <f t="shared" si="9"/>
        <v>0</v>
      </c>
      <c r="O294" s="14"/>
    </row>
    <row r="295" spans="2:15">
      <c r="B295">
        <v>8000290</v>
      </c>
      <c r="C295" s="2">
        <v>59815</v>
      </c>
      <c r="D295" s="5">
        <v>6.6199999999999995E-2</v>
      </c>
      <c r="E295" s="2" t="s">
        <v>23</v>
      </c>
      <c r="F295" s="2" t="s">
        <v>25</v>
      </c>
      <c r="G295" s="3">
        <v>728</v>
      </c>
      <c r="H295" s="3">
        <v>0.94000000000000006</v>
      </c>
      <c r="I295" s="3" t="s">
        <v>6</v>
      </c>
      <c r="J295" s="3" t="b">
        <v>0</v>
      </c>
      <c r="K295" s="4" t="s">
        <v>24</v>
      </c>
      <c r="L295" s="3" t="s">
        <v>24</v>
      </c>
      <c r="M295" s="45" t="e">
        <f t="shared" si="8"/>
        <v>#VALUE!</v>
      </c>
      <c r="N295" s="46">
        <f t="shared" si="9"/>
        <v>0</v>
      </c>
      <c r="O295" s="14"/>
    </row>
    <row r="296" spans="2:15">
      <c r="B296">
        <v>8000291</v>
      </c>
      <c r="C296" s="2">
        <v>146136</v>
      </c>
      <c r="D296" s="5">
        <v>2.7400000000000001E-2</v>
      </c>
      <c r="E296" s="2" t="s">
        <v>23</v>
      </c>
      <c r="F296" s="2" t="s">
        <v>23</v>
      </c>
      <c r="G296" s="3">
        <v>718</v>
      </c>
      <c r="H296" s="3">
        <v>0.2</v>
      </c>
      <c r="I296" s="3" t="s">
        <v>6</v>
      </c>
      <c r="J296" s="3" t="b">
        <v>0</v>
      </c>
      <c r="K296" s="4" t="s">
        <v>24</v>
      </c>
      <c r="L296" s="3" t="s">
        <v>24</v>
      </c>
      <c r="M296" s="45" t="e">
        <f t="shared" si="8"/>
        <v>#VALUE!</v>
      </c>
      <c r="N296" s="46">
        <f t="shared" si="9"/>
        <v>0</v>
      </c>
      <c r="O296" s="14"/>
    </row>
    <row r="297" spans="2:15">
      <c r="B297">
        <v>8000292</v>
      </c>
      <c r="C297" s="2">
        <v>33409</v>
      </c>
      <c r="D297" s="5">
        <v>6.3200000000000006E-2</v>
      </c>
      <c r="E297" s="2" t="s">
        <v>23</v>
      </c>
      <c r="F297" s="2" t="s">
        <v>23</v>
      </c>
      <c r="G297" s="3">
        <v>775</v>
      </c>
      <c r="H297" s="3">
        <v>0.4</v>
      </c>
      <c r="I297" s="3" t="s">
        <v>6</v>
      </c>
      <c r="J297" s="3" t="b">
        <v>0</v>
      </c>
      <c r="K297" s="4" t="s">
        <v>24</v>
      </c>
      <c r="L297" s="3" t="s">
        <v>24</v>
      </c>
      <c r="M297" s="45" t="e">
        <f t="shared" si="8"/>
        <v>#VALUE!</v>
      </c>
      <c r="N297" s="46">
        <f t="shared" si="9"/>
        <v>0</v>
      </c>
      <c r="O297" s="14"/>
    </row>
    <row r="298" spans="2:15">
      <c r="B298">
        <v>8000293</v>
      </c>
      <c r="C298" s="2">
        <v>79209</v>
      </c>
      <c r="D298" s="5">
        <v>2.5999999999999999E-2</v>
      </c>
      <c r="E298" s="2" t="s">
        <v>23</v>
      </c>
      <c r="F298" s="2" t="s">
        <v>23</v>
      </c>
      <c r="G298" s="3">
        <v>681</v>
      </c>
      <c r="H298" s="3">
        <v>0.69600000000000006</v>
      </c>
      <c r="I298" s="3" t="s">
        <v>6</v>
      </c>
      <c r="J298" s="3" t="b">
        <v>0</v>
      </c>
      <c r="K298" s="4" t="s">
        <v>24</v>
      </c>
      <c r="L298" s="3" t="s">
        <v>24</v>
      </c>
      <c r="M298" s="45" t="e">
        <f t="shared" si="8"/>
        <v>#VALUE!</v>
      </c>
      <c r="N298" s="46">
        <f t="shared" si="9"/>
        <v>0</v>
      </c>
      <c r="O298" s="14"/>
    </row>
    <row r="299" spans="2:15">
      <c r="B299">
        <v>8000294</v>
      </c>
      <c r="C299" s="2">
        <v>34801</v>
      </c>
      <c r="D299" s="5">
        <v>3.39E-2</v>
      </c>
      <c r="E299" s="2" t="s">
        <v>23</v>
      </c>
      <c r="F299" s="2" t="s">
        <v>23</v>
      </c>
      <c r="G299" s="3">
        <v>779</v>
      </c>
      <c r="H299" s="3">
        <v>0.37600000000000011</v>
      </c>
      <c r="I299" s="3" t="s">
        <v>6</v>
      </c>
      <c r="J299" s="3" t="b">
        <v>0</v>
      </c>
      <c r="K299" s="4" t="s">
        <v>24</v>
      </c>
      <c r="L299" s="3" t="s">
        <v>24</v>
      </c>
      <c r="M299" s="45" t="e">
        <f t="shared" si="8"/>
        <v>#VALUE!</v>
      </c>
      <c r="N299" s="46">
        <f t="shared" si="9"/>
        <v>0</v>
      </c>
      <c r="O299" s="14"/>
    </row>
    <row r="300" spans="2:15">
      <c r="B300">
        <v>8000295</v>
      </c>
      <c r="C300" s="2">
        <v>152859</v>
      </c>
      <c r="D300" s="5">
        <v>5.5E-2</v>
      </c>
      <c r="E300" s="2" t="s">
        <v>23</v>
      </c>
      <c r="F300" s="2" t="s">
        <v>23</v>
      </c>
      <c r="G300" s="3">
        <v>639</v>
      </c>
      <c r="H300" s="3">
        <v>0.48</v>
      </c>
      <c r="I300" s="3" t="s">
        <v>6</v>
      </c>
      <c r="J300" s="3" t="b">
        <v>0</v>
      </c>
      <c r="K300" s="4" t="s">
        <v>24</v>
      </c>
      <c r="L300" s="3" t="s">
        <v>24</v>
      </c>
      <c r="M300" s="45" t="e">
        <f t="shared" si="8"/>
        <v>#VALUE!</v>
      </c>
      <c r="N300" s="46">
        <f t="shared" si="9"/>
        <v>0</v>
      </c>
      <c r="O300" s="14"/>
    </row>
    <row r="301" spans="2:15">
      <c r="B301">
        <v>8000296</v>
      </c>
      <c r="C301" s="2">
        <v>81933</v>
      </c>
      <c r="D301" s="5">
        <v>4.2900000000000001E-2</v>
      </c>
      <c r="E301" s="2" t="s">
        <v>23</v>
      </c>
      <c r="F301" s="2" t="s">
        <v>23</v>
      </c>
      <c r="G301" s="3">
        <v>762</v>
      </c>
      <c r="H301" s="3">
        <v>0.61599999999999999</v>
      </c>
      <c r="I301" s="3" t="s">
        <v>6</v>
      </c>
      <c r="J301" s="3" t="b">
        <v>0</v>
      </c>
      <c r="K301" s="4" t="s">
        <v>24</v>
      </c>
      <c r="L301" s="3" t="s">
        <v>24</v>
      </c>
      <c r="M301" s="45" t="e">
        <f t="shared" si="8"/>
        <v>#VALUE!</v>
      </c>
      <c r="N301" s="46">
        <f t="shared" si="9"/>
        <v>0</v>
      </c>
      <c r="O301" s="14"/>
    </row>
    <row r="302" spans="2:15">
      <c r="B302">
        <v>8000297</v>
      </c>
      <c r="C302" s="2">
        <v>100463</v>
      </c>
      <c r="D302" s="5">
        <v>3.6400000000000002E-2</v>
      </c>
      <c r="E302" s="2" t="s">
        <v>23</v>
      </c>
      <c r="F302" s="2" t="s">
        <v>23</v>
      </c>
      <c r="G302" s="3">
        <v>630</v>
      </c>
      <c r="H302" s="3">
        <v>0.2</v>
      </c>
      <c r="I302" s="3" t="s">
        <v>6</v>
      </c>
      <c r="J302" s="3" t="b">
        <v>0</v>
      </c>
      <c r="K302" s="4" t="s">
        <v>24</v>
      </c>
      <c r="L302" s="3" t="s">
        <v>24</v>
      </c>
      <c r="M302" s="45" t="e">
        <f t="shared" si="8"/>
        <v>#VALUE!</v>
      </c>
      <c r="N302" s="46">
        <f t="shared" si="9"/>
        <v>0</v>
      </c>
      <c r="O302" s="14"/>
    </row>
    <row r="303" spans="2:15">
      <c r="B303">
        <v>8000298</v>
      </c>
      <c r="C303" s="2">
        <v>38688</v>
      </c>
      <c r="D303" s="5">
        <v>3.4799999999999998E-2</v>
      </c>
      <c r="E303" s="2" t="s">
        <v>23</v>
      </c>
      <c r="F303" s="2" t="s">
        <v>23</v>
      </c>
      <c r="G303" s="3">
        <v>688</v>
      </c>
      <c r="H303" s="3">
        <v>0.4880000000000001</v>
      </c>
      <c r="I303" s="3" t="s">
        <v>6</v>
      </c>
      <c r="J303" s="3" t="b">
        <v>0</v>
      </c>
      <c r="K303" s="4" t="s">
        <v>24</v>
      </c>
      <c r="L303" s="3" t="s">
        <v>24</v>
      </c>
      <c r="M303" s="45" t="e">
        <f t="shared" si="8"/>
        <v>#VALUE!</v>
      </c>
      <c r="N303" s="46">
        <f t="shared" si="9"/>
        <v>0</v>
      </c>
      <c r="O303" s="14"/>
    </row>
    <row r="304" spans="2:15">
      <c r="B304">
        <v>8000299</v>
      </c>
      <c r="C304" s="2">
        <v>36437</v>
      </c>
      <c r="D304" s="5">
        <v>2.23E-2</v>
      </c>
      <c r="E304" s="2" t="s">
        <v>23</v>
      </c>
      <c r="F304" s="2" t="s">
        <v>23</v>
      </c>
      <c r="G304" s="3">
        <v>691</v>
      </c>
      <c r="H304" s="3">
        <v>0.2</v>
      </c>
      <c r="I304" s="3" t="s">
        <v>6</v>
      </c>
      <c r="J304" s="3" t="b">
        <v>0</v>
      </c>
      <c r="K304" s="4" t="s">
        <v>24</v>
      </c>
      <c r="L304" s="3" t="s">
        <v>24</v>
      </c>
      <c r="M304" s="45" t="e">
        <f t="shared" si="8"/>
        <v>#VALUE!</v>
      </c>
      <c r="N304" s="46">
        <f t="shared" si="9"/>
        <v>0</v>
      </c>
      <c r="O304" s="14"/>
    </row>
    <row r="305" spans="2:15">
      <c r="B305">
        <v>8000300</v>
      </c>
      <c r="C305" s="2">
        <v>109808</v>
      </c>
      <c r="D305" s="5">
        <v>6.1499999999999999E-2</v>
      </c>
      <c r="E305" s="2" t="s">
        <v>23</v>
      </c>
      <c r="F305" s="2" t="s">
        <v>23</v>
      </c>
      <c r="G305" s="3">
        <v>652</v>
      </c>
      <c r="H305" s="3">
        <v>0.2</v>
      </c>
      <c r="I305" s="3" t="s">
        <v>6</v>
      </c>
      <c r="J305" s="3" t="b">
        <v>0</v>
      </c>
      <c r="K305" s="4" t="s">
        <v>24</v>
      </c>
      <c r="L305" s="3" t="s">
        <v>24</v>
      </c>
      <c r="M305" s="45" t="e">
        <f t="shared" si="8"/>
        <v>#VALUE!</v>
      </c>
      <c r="N305" s="46">
        <f t="shared" si="9"/>
        <v>0</v>
      </c>
      <c r="O305" s="14"/>
    </row>
    <row r="306" spans="2:15">
      <c r="B306">
        <v>8000301</v>
      </c>
      <c r="C306" s="2">
        <v>107885</v>
      </c>
      <c r="D306" s="5">
        <v>5.3999999999999999E-2</v>
      </c>
      <c r="E306" s="2" t="s">
        <v>23</v>
      </c>
      <c r="F306" s="2" t="s">
        <v>23</v>
      </c>
      <c r="G306" s="3">
        <v>740</v>
      </c>
      <c r="H306" s="3">
        <v>0.2</v>
      </c>
      <c r="I306" s="3" t="s">
        <v>6</v>
      </c>
      <c r="J306" s="3" t="b">
        <v>0</v>
      </c>
      <c r="K306" s="4" t="s">
        <v>24</v>
      </c>
      <c r="L306" s="3" t="s">
        <v>24</v>
      </c>
      <c r="M306" s="45" t="e">
        <f t="shared" si="8"/>
        <v>#VALUE!</v>
      </c>
      <c r="N306" s="46">
        <f t="shared" si="9"/>
        <v>0</v>
      </c>
      <c r="O306" s="14"/>
    </row>
    <row r="307" spans="2:15">
      <c r="B307">
        <v>8000302</v>
      </c>
      <c r="C307" s="2">
        <v>144811</v>
      </c>
      <c r="D307" s="5">
        <v>5.5399999999999998E-2</v>
      </c>
      <c r="E307" s="2" t="s">
        <v>23</v>
      </c>
      <c r="F307" s="2" t="s">
        <v>23</v>
      </c>
      <c r="G307" s="3">
        <v>735</v>
      </c>
      <c r="H307" s="3">
        <v>0.22400000000000009</v>
      </c>
      <c r="I307" s="3" t="s">
        <v>6</v>
      </c>
      <c r="J307" s="3" t="b">
        <v>0</v>
      </c>
      <c r="K307" s="4" t="s">
        <v>24</v>
      </c>
      <c r="L307" s="3" t="s">
        <v>24</v>
      </c>
      <c r="M307" s="45" t="e">
        <f t="shared" si="8"/>
        <v>#VALUE!</v>
      </c>
      <c r="N307" s="46">
        <f t="shared" si="9"/>
        <v>0</v>
      </c>
      <c r="O307" s="14"/>
    </row>
    <row r="308" spans="2:15">
      <c r="B308">
        <v>8000303</v>
      </c>
      <c r="C308" s="2">
        <v>157257</v>
      </c>
      <c r="D308" s="5">
        <v>6.7799999999999999E-2</v>
      </c>
      <c r="E308" s="2" t="s">
        <v>23</v>
      </c>
      <c r="F308" s="2" t="s">
        <v>23</v>
      </c>
      <c r="G308" s="3">
        <v>611</v>
      </c>
      <c r="H308" s="3">
        <v>0.4</v>
      </c>
      <c r="I308" s="3" t="s">
        <v>6</v>
      </c>
      <c r="J308" s="3" t="b">
        <v>0</v>
      </c>
      <c r="K308" s="4" t="s">
        <v>24</v>
      </c>
      <c r="L308" s="3" t="s">
        <v>24</v>
      </c>
      <c r="M308" s="45" t="e">
        <f t="shared" si="8"/>
        <v>#VALUE!</v>
      </c>
      <c r="N308" s="46">
        <f t="shared" si="9"/>
        <v>0</v>
      </c>
      <c r="O308" s="14"/>
    </row>
    <row r="309" spans="2:15">
      <c r="B309">
        <v>8000304</v>
      </c>
      <c r="C309" s="2">
        <v>115155</v>
      </c>
      <c r="D309" s="5">
        <v>4.5600000000000002E-2</v>
      </c>
      <c r="E309" s="2" t="s">
        <v>23</v>
      </c>
      <c r="F309" s="2" t="s">
        <v>23</v>
      </c>
      <c r="G309" s="3">
        <v>612</v>
      </c>
      <c r="H309" s="3">
        <v>0.31200000000000006</v>
      </c>
      <c r="I309" s="3" t="s">
        <v>6</v>
      </c>
      <c r="J309" s="3" t="b">
        <v>0</v>
      </c>
      <c r="K309" s="4" t="s">
        <v>24</v>
      </c>
      <c r="L309" s="3" t="s">
        <v>24</v>
      </c>
      <c r="M309" s="45" t="e">
        <f t="shared" si="8"/>
        <v>#VALUE!</v>
      </c>
      <c r="N309" s="46">
        <f t="shared" si="9"/>
        <v>0</v>
      </c>
      <c r="O309" s="14"/>
    </row>
    <row r="310" spans="2:15">
      <c r="B310">
        <v>8000305</v>
      </c>
      <c r="C310" s="2">
        <v>180156</v>
      </c>
      <c r="D310" s="5">
        <v>2.1899999999999999E-2</v>
      </c>
      <c r="E310" s="2" t="s">
        <v>23</v>
      </c>
      <c r="F310" s="2" t="s">
        <v>23</v>
      </c>
      <c r="G310" s="3">
        <v>751</v>
      </c>
      <c r="H310" s="3">
        <v>0.47199999999999998</v>
      </c>
      <c r="I310" s="3" t="s">
        <v>6</v>
      </c>
      <c r="J310" s="3" t="b">
        <v>0</v>
      </c>
      <c r="K310" s="4" t="s">
        <v>24</v>
      </c>
      <c r="L310" s="3" t="s">
        <v>24</v>
      </c>
      <c r="M310" s="45" t="e">
        <f t="shared" si="8"/>
        <v>#VALUE!</v>
      </c>
      <c r="N310" s="46">
        <f t="shared" si="9"/>
        <v>0</v>
      </c>
      <c r="O310" s="14"/>
    </row>
    <row r="311" spans="2:15">
      <c r="B311">
        <v>8000306</v>
      </c>
      <c r="C311" s="2">
        <v>88147</v>
      </c>
      <c r="D311" s="5">
        <v>4.48E-2</v>
      </c>
      <c r="E311" s="2" t="s">
        <v>23</v>
      </c>
      <c r="F311" s="2" t="s">
        <v>25</v>
      </c>
      <c r="G311" s="3">
        <v>658</v>
      </c>
      <c r="H311" s="3">
        <v>0.55999999999999994</v>
      </c>
      <c r="I311" s="3" t="s">
        <v>6</v>
      </c>
      <c r="J311" s="3" t="b">
        <v>0</v>
      </c>
      <c r="K311" s="4" t="s">
        <v>24</v>
      </c>
      <c r="L311" s="3" t="s">
        <v>24</v>
      </c>
      <c r="M311" s="45" t="e">
        <f t="shared" si="8"/>
        <v>#VALUE!</v>
      </c>
      <c r="N311" s="46">
        <f t="shared" si="9"/>
        <v>0</v>
      </c>
      <c r="O311" s="14"/>
    </row>
    <row r="312" spans="2:15">
      <c r="B312">
        <v>8000307</v>
      </c>
      <c r="C312" s="2">
        <v>99762</v>
      </c>
      <c r="D312" s="5">
        <v>6.2700000000000006E-2</v>
      </c>
      <c r="E312" s="2" t="s">
        <v>23</v>
      </c>
      <c r="F312" s="2" t="s">
        <v>23</v>
      </c>
      <c r="G312" s="3">
        <v>712</v>
      </c>
      <c r="H312" s="3">
        <v>0.20800000000000007</v>
      </c>
      <c r="I312" s="3" t="s">
        <v>6</v>
      </c>
      <c r="J312" s="3" t="b">
        <v>0</v>
      </c>
      <c r="K312" s="4" t="s">
        <v>24</v>
      </c>
      <c r="L312" s="3" t="s">
        <v>24</v>
      </c>
      <c r="M312" s="45" t="e">
        <f t="shared" si="8"/>
        <v>#VALUE!</v>
      </c>
      <c r="N312" s="46">
        <f t="shared" si="9"/>
        <v>0</v>
      </c>
      <c r="O312" s="14"/>
    </row>
    <row r="313" spans="2:15">
      <c r="B313">
        <v>8000308</v>
      </c>
      <c r="C313" s="2">
        <v>83104</v>
      </c>
      <c r="D313" s="5">
        <v>5.6599999999999998E-2</v>
      </c>
      <c r="E313" s="2" t="s">
        <v>23</v>
      </c>
      <c r="F313" s="2" t="s">
        <v>23</v>
      </c>
      <c r="G313" s="3">
        <v>670</v>
      </c>
      <c r="H313" s="3">
        <v>0.63200000000000001</v>
      </c>
      <c r="I313" s="3" t="s">
        <v>6</v>
      </c>
      <c r="J313" s="3" t="b">
        <v>0</v>
      </c>
      <c r="K313" s="4" t="s">
        <v>24</v>
      </c>
      <c r="L313" s="3" t="s">
        <v>24</v>
      </c>
      <c r="M313" s="45" t="e">
        <f t="shared" si="8"/>
        <v>#VALUE!</v>
      </c>
      <c r="N313" s="46">
        <f t="shared" si="9"/>
        <v>0</v>
      </c>
      <c r="O313" s="14"/>
    </row>
    <row r="314" spans="2:15">
      <c r="B314">
        <v>8000309</v>
      </c>
      <c r="C314" s="2">
        <v>115821</v>
      </c>
      <c r="D314" s="5">
        <v>4.1099999999999998E-2</v>
      </c>
      <c r="E314" s="2" t="s">
        <v>23</v>
      </c>
      <c r="F314" s="2" t="s">
        <v>23</v>
      </c>
      <c r="G314" s="3">
        <v>700</v>
      </c>
      <c r="H314" s="3">
        <v>0.34400000000000008</v>
      </c>
      <c r="I314" s="3" t="s">
        <v>6</v>
      </c>
      <c r="J314" s="3" t="b">
        <v>0</v>
      </c>
      <c r="K314" s="4" t="s">
        <v>24</v>
      </c>
      <c r="L314" s="3" t="s">
        <v>24</v>
      </c>
      <c r="M314" s="45" t="e">
        <f t="shared" si="8"/>
        <v>#VALUE!</v>
      </c>
      <c r="N314" s="46">
        <f t="shared" si="9"/>
        <v>0</v>
      </c>
      <c r="O314" s="14"/>
    </row>
    <row r="315" spans="2:15">
      <c r="B315">
        <v>8000310</v>
      </c>
      <c r="C315" s="2">
        <v>177998</v>
      </c>
      <c r="D315" s="5">
        <v>4.2000000000000003E-2</v>
      </c>
      <c r="E315" s="2" t="s">
        <v>23</v>
      </c>
      <c r="F315" s="2" t="s">
        <v>23</v>
      </c>
      <c r="G315" s="3">
        <v>670</v>
      </c>
      <c r="H315" s="3">
        <v>0.68800000000000006</v>
      </c>
      <c r="I315" s="3" t="s">
        <v>6</v>
      </c>
      <c r="J315" s="3" t="b">
        <v>0</v>
      </c>
      <c r="K315" s="4" t="s">
        <v>24</v>
      </c>
      <c r="L315" s="3" t="s">
        <v>24</v>
      </c>
      <c r="M315" s="45" t="e">
        <f t="shared" si="8"/>
        <v>#VALUE!</v>
      </c>
      <c r="N315" s="46">
        <f t="shared" si="9"/>
        <v>0</v>
      </c>
      <c r="O315" s="14"/>
    </row>
    <row r="316" spans="2:15">
      <c r="B316">
        <v>8000311</v>
      </c>
      <c r="C316" s="2">
        <v>157630</v>
      </c>
      <c r="D316" s="5">
        <v>2.7400000000000001E-2</v>
      </c>
      <c r="E316" s="2" t="s">
        <v>23</v>
      </c>
      <c r="F316" s="2" t="s">
        <v>23</v>
      </c>
      <c r="G316" s="3">
        <v>798</v>
      </c>
      <c r="H316" s="3">
        <v>0.2</v>
      </c>
      <c r="I316" s="3" t="s">
        <v>6</v>
      </c>
      <c r="J316" s="3" t="b">
        <v>0</v>
      </c>
      <c r="K316" s="4" t="s">
        <v>24</v>
      </c>
      <c r="L316" s="3" t="s">
        <v>24</v>
      </c>
      <c r="M316" s="45" t="e">
        <f t="shared" si="8"/>
        <v>#VALUE!</v>
      </c>
      <c r="N316" s="46">
        <f t="shared" si="9"/>
        <v>0</v>
      </c>
      <c r="O316" s="14"/>
    </row>
    <row r="317" spans="2:15">
      <c r="B317">
        <v>8000312</v>
      </c>
      <c r="C317" s="2">
        <v>61116</v>
      </c>
      <c r="D317" s="5">
        <v>2.58E-2</v>
      </c>
      <c r="E317" s="2" t="s">
        <v>23</v>
      </c>
      <c r="F317" s="2" t="s">
        <v>23</v>
      </c>
      <c r="G317" s="3">
        <v>637</v>
      </c>
      <c r="H317" s="3">
        <v>0.77600000000000013</v>
      </c>
      <c r="I317" s="3" t="s">
        <v>6</v>
      </c>
      <c r="J317" s="3" t="b">
        <v>0</v>
      </c>
      <c r="K317" s="4" t="s">
        <v>24</v>
      </c>
      <c r="L317" s="3" t="s">
        <v>24</v>
      </c>
      <c r="M317" s="45" t="e">
        <f t="shared" si="8"/>
        <v>#VALUE!</v>
      </c>
      <c r="N317" s="46">
        <f t="shared" si="9"/>
        <v>0</v>
      </c>
      <c r="O317" s="14"/>
    </row>
    <row r="318" spans="2:15">
      <c r="B318">
        <v>8000313</v>
      </c>
      <c r="C318" s="2">
        <v>134091</v>
      </c>
      <c r="D318" s="5">
        <v>5.4300000000000001E-2</v>
      </c>
      <c r="E318" s="2" t="s">
        <v>23</v>
      </c>
      <c r="F318" s="2" t="s">
        <v>23</v>
      </c>
      <c r="G318" s="3">
        <v>715</v>
      </c>
      <c r="H318" s="3">
        <v>0.36</v>
      </c>
      <c r="I318" s="3" t="s">
        <v>6</v>
      </c>
      <c r="J318" s="3" t="b">
        <v>0</v>
      </c>
      <c r="K318" s="4" t="s">
        <v>24</v>
      </c>
      <c r="L318" s="3" t="s">
        <v>24</v>
      </c>
      <c r="M318" s="45" t="e">
        <f t="shared" si="8"/>
        <v>#VALUE!</v>
      </c>
      <c r="N318" s="46">
        <f t="shared" si="9"/>
        <v>0</v>
      </c>
      <c r="O318" s="14"/>
    </row>
    <row r="319" spans="2:15">
      <c r="B319">
        <v>8000314</v>
      </c>
      <c r="C319" s="2">
        <v>196818</v>
      </c>
      <c r="D319" s="5">
        <v>5.7599999999999998E-2</v>
      </c>
      <c r="E319" s="2" t="s">
        <v>23</v>
      </c>
      <c r="F319" s="2" t="s">
        <v>25</v>
      </c>
      <c r="G319" s="3">
        <v>640</v>
      </c>
      <c r="H319" s="3">
        <v>0.93</v>
      </c>
      <c r="I319" s="3" t="s">
        <v>6</v>
      </c>
      <c r="J319" s="3" t="b">
        <v>0</v>
      </c>
      <c r="K319" s="4" t="s">
        <v>24</v>
      </c>
      <c r="L319" s="3" t="s">
        <v>24</v>
      </c>
      <c r="M319" s="45" t="e">
        <f t="shared" si="8"/>
        <v>#VALUE!</v>
      </c>
      <c r="N319" s="46">
        <f t="shared" si="9"/>
        <v>0</v>
      </c>
      <c r="O319" s="14"/>
    </row>
    <row r="320" spans="2:15">
      <c r="B320">
        <v>8000315</v>
      </c>
      <c r="C320" s="2">
        <v>12580</v>
      </c>
      <c r="D320" s="5">
        <v>3.5700000000000003E-2</v>
      </c>
      <c r="E320" s="2" t="s">
        <v>23</v>
      </c>
      <c r="F320" s="2" t="s">
        <v>23</v>
      </c>
      <c r="G320" s="3">
        <v>686</v>
      </c>
      <c r="H320" s="3">
        <v>0.58400000000000007</v>
      </c>
      <c r="I320" s="3" t="s">
        <v>6</v>
      </c>
      <c r="J320" s="3" t="b">
        <v>0</v>
      </c>
      <c r="K320" s="4" t="s">
        <v>24</v>
      </c>
      <c r="L320" s="3" t="s">
        <v>24</v>
      </c>
      <c r="M320" s="45" t="e">
        <f t="shared" si="8"/>
        <v>#VALUE!</v>
      </c>
      <c r="N320" s="46">
        <f t="shared" si="9"/>
        <v>0</v>
      </c>
      <c r="O320" s="14"/>
    </row>
    <row r="321" spans="2:15">
      <c r="B321">
        <v>8000316</v>
      </c>
      <c r="C321" s="2">
        <v>21186</v>
      </c>
      <c r="D321" s="5">
        <v>4.1300000000000003E-2</v>
      </c>
      <c r="E321" s="2" t="s">
        <v>26</v>
      </c>
      <c r="F321" s="2" t="s">
        <v>27</v>
      </c>
      <c r="G321" s="3">
        <v>385.8</v>
      </c>
      <c r="H321" s="3">
        <v>0.28999999999999992</v>
      </c>
      <c r="I321" s="3" t="s">
        <v>6</v>
      </c>
      <c r="J321" s="3" t="s">
        <v>24</v>
      </c>
      <c r="K321" s="4">
        <v>0.04</v>
      </c>
      <c r="L321" s="3">
        <v>3</v>
      </c>
      <c r="M321" s="45">
        <f t="shared" si="8"/>
        <v>3.8882616836279284E-2</v>
      </c>
      <c r="N321" s="46">
        <f t="shared" si="9"/>
        <v>20338.559999999998</v>
      </c>
      <c r="O321" s="14"/>
    </row>
    <row r="322" spans="2:15">
      <c r="B322">
        <v>8000317</v>
      </c>
      <c r="C322" s="2">
        <v>124628</v>
      </c>
      <c r="D322" s="5">
        <v>2.8799999999999999E-2</v>
      </c>
      <c r="E322" s="2" t="s">
        <v>23</v>
      </c>
      <c r="F322" s="2" t="s">
        <v>23</v>
      </c>
      <c r="G322" s="3">
        <v>655</v>
      </c>
      <c r="H322" s="3">
        <v>0.66400000000000003</v>
      </c>
      <c r="I322" s="3" t="s">
        <v>6</v>
      </c>
      <c r="J322" s="3" t="b">
        <v>0</v>
      </c>
      <c r="K322" s="4" t="s">
        <v>24</v>
      </c>
      <c r="L322" s="3" t="s">
        <v>24</v>
      </c>
      <c r="M322" s="45" t="e">
        <f t="shared" si="8"/>
        <v>#VALUE!</v>
      </c>
      <c r="N322" s="46">
        <f t="shared" si="9"/>
        <v>0</v>
      </c>
      <c r="O322" s="14"/>
    </row>
    <row r="323" spans="2:15">
      <c r="B323">
        <v>8000318</v>
      </c>
      <c r="C323" s="2">
        <v>5322</v>
      </c>
      <c r="D323" s="5">
        <v>5.6300000000000003E-2</v>
      </c>
      <c r="E323" s="2" t="s">
        <v>23</v>
      </c>
      <c r="F323" s="2" t="s">
        <v>23</v>
      </c>
      <c r="G323" s="3">
        <v>679</v>
      </c>
      <c r="H323" s="3">
        <v>0.2</v>
      </c>
      <c r="I323" s="3" t="s">
        <v>6</v>
      </c>
      <c r="J323" s="3" t="b">
        <v>0</v>
      </c>
      <c r="K323" s="4" t="s">
        <v>24</v>
      </c>
      <c r="L323" s="3" t="s">
        <v>24</v>
      </c>
      <c r="M323" s="45" t="e">
        <f t="shared" si="8"/>
        <v>#VALUE!</v>
      </c>
      <c r="N323" s="46">
        <f t="shared" si="9"/>
        <v>0</v>
      </c>
      <c r="O323" s="14"/>
    </row>
    <row r="324" spans="2:15">
      <c r="B324">
        <v>8000319</v>
      </c>
      <c r="C324" s="2">
        <v>61085</v>
      </c>
      <c r="D324" s="5">
        <v>4.41E-2</v>
      </c>
      <c r="E324" s="2" t="s">
        <v>23</v>
      </c>
      <c r="F324" s="2" t="s">
        <v>23</v>
      </c>
      <c r="G324" s="3">
        <v>618</v>
      </c>
      <c r="H324" s="3">
        <v>0.51200000000000001</v>
      </c>
      <c r="I324" s="3" t="s">
        <v>6</v>
      </c>
      <c r="J324" s="3" t="b">
        <v>0</v>
      </c>
      <c r="K324" s="4" t="s">
        <v>24</v>
      </c>
      <c r="L324" s="3" t="s">
        <v>24</v>
      </c>
      <c r="M324" s="45" t="e">
        <f t="shared" si="8"/>
        <v>#VALUE!</v>
      </c>
      <c r="N324" s="46">
        <f t="shared" si="9"/>
        <v>0</v>
      </c>
      <c r="O324" s="14"/>
    </row>
    <row r="325" spans="2:15">
      <c r="B325">
        <v>8000320</v>
      </c>
      <c r="C325" s="2">
        <v>50892</v>
      </c>
      <c r="D325" s="5">
        <v>5.74E-2</v>
      </c>
      <c r="E325" s="2" t="s">
        <v>23</v>
      </c>
      <c r="F325" s="2" t="s">
        <v>23</v>
      </c>
      <c r="G325" s="3">
        <v>744</v>
      </c>
      <c r="H325" s="3">
        <v>0.26400000000000001</v>
      </c>
      <c r="I325" s="3" t="s">
        <v>6</v>
      </c>
      <c r="J325" s="3" t="b">
        <v>0</v>
      </c>
      <c r="K325" s="4" t="s">
        <v>24</v>
      </c>
      <c r="L325" s="3" t="s">
        <v>24</v>
      </c>
      <c r="M325" s="45" t="e">
        <f t="shared" si="8"/>
        <v>#VALUE!</v>
      </c>
      <c r="N325" s="46">
        <f t="shared" si="9"/>
        <v>0</v>
      </c>
      <c r="O325" s="14"/>
    </row>
    <row r="326" spans="2:15">
      <c r="B326">
        <v>8000321</v>
      </c>
      <c r="C326" s="2">
        <v>131554</v>
      </c>
      <c r="D326" s="5">
        <v>4.5199999999999997E-2</v>
      </c>
      <c r="E326" s="2" t="s">
        <v>23</v>
      </c>
      <c r="F326" s="2" t="s">
        <v>23</v>
      </c>
      <c r="G326" s="3">
        <v>639</v>
      </c>
      <c r="H326" s="3">
        <v>0.67200000000000004</v>
      </c>
      <c r="I326" s="3" t="s">
        <v>6</v>
      </c>
      <c r="J326" s="3" t="b">
        <v>0</v>
      </c>
      <c r="K326" s="4" t="s">
        <v>24</v>
      </c>
      <c r="L326" s="3" t="s">
        <v>24</v>
      </c>
      <c r="M326" s="45" t="e">
        <f t="shared" ref="M326:M389" si="10">IF(ISBLANK(J326), 0, K326 / (1 + 0.12)^(L326/12))</f>
        <v>#VALUE!</v>
      </c>
      <c r="N326" s="46">
        <f t="shared" ref="N326:N389" si="11">IF(F326="defaulted", C326 * (1 - K326), 0)</f>
        <v>0</v>
      </c>
      <c r="O326" s="14"/>
    </row>
    <row r="327" spans="2:15">
      <c r="B327">
        <v>8000322</v>
      </c>
      <c r="C327" s="2">
        <v>149693</v>
      </c>
      <c r="D327" s="5">
        <v>5.2999999999999999E-2</v>
      </c>
      <c r="E327" s="2" t="s">
        <v>23</v>
      </c>
      <c r="F327" s="2" t="s">
        <v>23</v>
      </c>
      <c r="G327" s="3">
        <v>632</v>
      </c>
      <c r="H327" s="3">
        <v>0.37600000000000011</v>
      </c>
      <c r="I327" s="3" t="s">
        <v>6</v>
      </c>
      <c r="J327" s="3" t="b">
        <v>0</v>
      </c>
      <c r="K327" s="4" t="s">
        <v>24</v>
      </c>
      <c r="L327" s="3" t="s">
        <v>24</v>
      </c>
      <c r="M327" s="45" t="e">
        <f t="shared" si="10"/>
        <v>#VALUE!</v>
      </c>
      <c r="N327" s="46">
        <f t="shared" si="11"/>
        <v>0</v>
      </c>
      <c r="O327" s="14"/>
    </row>
    <row r="328" spans="2:15">
      <c r="B328">
        <v>8000323</v>
      </c>
      <c r="C328" s="2">
        <v>19604</v>
      </c>
      <c r="D328" s="5">
        <v>6.2600000000000003E-2</v>
      </c>
      <c r="E328" s="2" t="s">
        <v>23</v>
      </c>
      <c r="F328" s="2" t="s">
        <v>25</v>
      </c>
      <c r="G328" s="3">
        <v>762</v>
      </c>
      <c r="H328" s="3">
        <v>0.97999999999999987</v>
      </c>
      <c r="I328" s="3" t="s">
        <v>6</v>
      </c>
      <c r="J328" s="3" t="b">
        <v>0</v>
      </c>
      <c r="K328" s="4" t="s">
        <v>24</v>
      </c>
      <c r="L328" s="3" t="s">
        <v>24</v>
      </c>
      <c r="M328" s="45" t="e">
        <f t="shared" si="10"/>
        <v>#VALUE!</v>
      </c>
      <c r="N328" s="46">
        <f t="shared" si="11"/>
        <v>0</v>
      </c>
      <c r="O328" s="14"/>
    </row>
    <row r="329" spans="2:15">
      <c r="B329">
        <v>8000324</v>
      </c>
      <c r="C329" s="2">
        <v>60367</v>
      </c>
      <c r="D329" s="5">
        <v>4.6199999999999998E-2</v>
      </c>
      <c r="E329" s="2" t="s">
        <v>23</v>
      </c>
      <c r="F329" s="2" t="s">
        <v>23</v>
      </c>
      <c r="G329" s="3">
        <v>727</v>
      </c>
      <c r="H329" s="3">
        <v>0.45600000000000007</v>
      </c>
      <c r="I329" s="3" t="s">
        <v>6</v>
      </c>
      <c r="J329" s="3" t="b">
        <v>0</v>
      </c>
      <c r="K329" s="4" t="s">
        <v>24</v>
      </c>
      <c r="L329" s="3" t="s">
        <v>24</v>
      </c>
      <c r="M329" s="45" t="e">
        <f t="shared" si="10"/>
        <v>#VALUE!</v>
      </c>
      <c r="N329" s="46">
        <f t="shared" si="11"/>
        <v>0</v>
      </c>
      <c r="O329" s="14"/>
    </row>
    <row r="330" spans="2:15">
      <c r="B330">
        <v>8000325</v>
      </c>
      <c r="C330" s="2">
        <v>188068</v>
      </c>
      <c r="D330" s="5">
        <v>4.3099999999999999E-2</v>
      </c>
      <c r="E330" s="2" t="s">
        <v>23</v>
      </c>
      <c r="F330" s="2" t="s">
        <v>25</v>
      </c>
      <c r="G330" s="3">
        <v>760</v>
      </c>
      <c r="H330" s="3">
        <v>0.97000000000000008</v>
      </c>
      <c r="I330" s="3" t="s">
        <v>6</v>
      </c>
      <c r="J330" s="3" t="b">
        <v>0</v>
      </c>
      <c r="K330" s="4" t="s">
        <v>24</v>
      </c>
      <c r="L330" s="3" t="s">
        <v>24</v>
      </c>
      <c r="M330" s="45" t="e">
        <f t="shared" si="10"/>
        <v>#VALUE!</v>
      </c>
      <c r="N330" s="46">
        <f t="shared" si="11"/>
        <v>0</v>
      </c>
      <c r="O330" s="14"/>
    </row>
    <row r="331" spans="2:15">
      <c r="B331">
        <v>8000326</v>
      </c>
      <c r="C331" s="2">
        <v>45792</v>
      </c>
      <c r="D331" s="5">
        <v>3.7900000000000003E-2</v>
      </c>
      <c r="E331" s="2" t="s">
        <v>23</v>
      </c>
      <c r="F331" s="2" t="s">
        <v>23</v>
      </c>
      <c r="G331" s="3">
        <v>785</v>
      </c>
      <c r="H331" s="3">
        <v>0.55200000000000005</v>
      </c>
      <c r="I331" s="3" t="s">
        <v>6</v>
      </c>
      <c r="J331" s="3" t="b">
        <v>0</v>
      </c>
      <c r="K331" s="4" t="s">
        <v>24</v>
      </c>
      <c r="L331" s="3" t="s">
        <v>24</v>
      </c>
      <c r="M331" s="45" t="e">
        <f t="shared" si="10"/>
        <v>#VALUE!</v>
      </c>
      <c r="N331" s="46">
        <f t="shared" si="11"/>
        <v>0</v>
      </c>
      <c r="O331" s="14"/>
    </row>
    <row r="332" spans="2:15">
      <c r="B332">
        <v>8000327</v>
      </c>
      <c r="C332" s="2">
        <v>30841</v>
      </c>
      <c r="D332" s="5">
        <v>4.6199999999999998E-2</v>
      </c>
      <c r="E332" s="2" t="s">
        <v>23</v>
      </c>
      <c r="F332" s="2" t="s">
        <v>23</v>
      </c>
      <c r="G332" s="3">
        <v>644</v>
      </c>
      <c r="H332" s="3">
        <v>0.70400000000000007</v>
      </c>
      <c r="I332" s="3" t="s">
        <v>6</v>
      </c>
      <c r="J332" s="3" t="b">
        <v>0</v>
      </c>
      <c r="K332" s="4" t="s">
        <v>24</v>
      </c>
      <c r="L332" s="3" t="s">
        <v>24</v>
      </c>
      <c r="M332" s="45" t="e">
        <f t="shared" si="10"/>
        <v>#VALUE!</v>
      </c>
      <c r="N332" s="46">
        <f t="shared" si="11"/>
        <v>0</v>
      </c>
      <c r="O332" s="14"/>
    </row>
    <row r="333" spans="2:15">
      <c r="B333">
        <v>8000328</v>
      </c>
      <c r="C333" s="2">
        <v>158344</v>
      </c>
      <c r="D333" s="5">
        <v>3.4500000000000003E-2</v>
      </c>
      <c r="E333" s="2" t="s">
        <v>23</v>
      </c>
      <c r="F333" s="2" t="s">
        <v>23</v>
      </c>
      <c r="G333" s="3">
        <v>640</v>
      </c>
      <c r="H333" s="3">
        <v>0.53600000000000003</v>
      </c>
      <c r="I333" s="3" t="s">
        <v>6</v>
      </c>
      <c r="J333" s="3" t="b">
        <v>0</v>
      </c>
      <c r="K333" s="4" t="s">
        <v>24</v>
      </c>
      <c r="L333" s="3" t="s">
        <v>24</v>
      </c>
      <c r="M333" s="45" t="e">
        <f t="shared" si="10"/>
        <v>#VALUE!</v>
      </c>
      <c r="N333" s="46">
        <f t="shared" si="11"/>
        <v>0</v>
      </c>
      <c r="O333" s="14"/>
    </row>
    <row r="334" spans="2:15">
      <c r="B334">
        <v>8000329</v>
      </c>
      <c r="C334" s="2">
        <v>24590</v>
      </c>
      <c r="D334" s="5">
        <v>3.3500000000000002E-2</v>
      </c>
      <c r="E334" s="2" t="s">
        <v>23</v>
      </c>
      <c r="F334" s="2" t="s">
        <v>23</v>
      </c>
      <c r="G334" s="3">
        <v>738</v>
      </c>
      <c r="H334" s="3">
        <v>0.2</v>
      </c>
      <c r="I334" s="3" t="s">
        <v>6</v>
      </c>
      <c r="J334" s="3" t="b">
        <v>0</v>
      </c>
      <c r="K334" s="4" t="s">
        <v>24</v>
      </c>
      <c r="L334" s="3" t="s">
        <v>24</v>
      </c>
      <c r="M334" s="45" t="e">
        <f t="shared" si="10"/>
        <v>#VALUE!</v>
      </c>
      <c r="N334" s="46">
        <f t="shared" si="11"/>
        <v>0</v>
      </c>
      <c r="O334" s="14"/>
    </row>
    <row r="335" spans="2:15">
      <c r="B335">
        <v>8000330</v>
      </c>
      <c r="C335" s="2">
        <v>22420</v>
      </c>
      <c r="D335" s="5">
        <v>5.5599999999999997E-2</v>
      </c>
      <c r="E335" s="2" t="s">
        <v>23</v>
      </c>
      <c r="F335" s="2" t="s">
        <v>23</v>
      </c>
      <c r="G335" s="3">
        <v>607</v>
      </c>
      <c r="H335" s="3">
        <v>0.44800000000000006</v>
      </c>
      <c r="I335" s="3" t="s">
        <v>6</v>
      </c>
      <c r="J335" s="3" t="b">
        <v>0</v>
      </c>
      <c r="K335" s="4" t="s">
        <v>24</v>
      </c>
      <c r="L335" s="3" t="s">
        <v>24</v>
      </c>
      <c r="M335" s="45" t="e">
        <f t="shared" si="10"/>
        <v>#VALUE!</v>
      </c>
      <c r="N335" s="46">
        <f t="shared" si="11"/>
        <v>0</v>
      </c>
      <c r="O335" s="14"/>
    </row>
    <row r="336" spans="2:15">
      <c r="B336">
        <v>8000331</v>
      </c>
      <c r="C336" s="2">
        <v>54359</v>
      </c>
      <c r="D336" s="5">
        <v>6.6699999999999995E-2</v>
      </c>
      <c r="E336" s="2" t="s">
        <v>23</v>
      </c>
      <c r="F336" s="2" t="s">
        <v>23</v>
      </c>
      <c r="G336" s="3">
        <v>618</v>
      </c>
      <c r="H336" s="3">
        <v>0.2</v>
      </c>
      <c r="I336" s="3" t="s">
        <v>6</v>
      </c>
      <c r="J336" s="3" t="b">
        <v>0</v>
      </c>
      <c r="K336" s="4" t="s">
        <v>24</v>
      </c>
      <c r="L336" s="3" t="s">
        <v>24</v>
      </c>
      <c r="M336" s="45" t="e">
        <f t="shared" si="10"/>
        <v>#VALUE!</v>
      </c>
      <c r="N336" s="46">
        <f t="shared" si="11"/>
        <v>0</v>
      </c>
      <c r="O336" s="14"/>
    </row>
    <row r="337" spans="2:15">
      <c r="B337">
        <v>8000332</v>
      </c>
      <c r="C337" s="2">
        <v>134490</v>
      </c>
      <c r="D337" s="5">
        <v>3.9300000000000002E-2</v>
      </c>
      <c r="E337" s="2" t="s">
        <v>23</v>
      </c>
      <c r="F337" s="2" t="s">
        <v>23</v>
      </c>
      <c r="G337" s="3">
        <v>642</v>
      </c>
      <c r="H337" s="3">
        <v>0.2</v>
      </c>
      <c r="I337" s="3" t="s">
        <v>6</v>
      </c>
      <c r="J337" s="3" t="b">
        <v>0</v>
      </c>
      <c r="K337" s="4" t="s">
        <v>24</v>
      </c>
      <c r="L337" s="3" t="s">
        <v>24</v>
      </c>
      <c r="M337" s="45" t="e">
        <f t="shared" si="10"/>
        <v>#VALUE!</v>
      </c>
      <c r="N337" s="46">
        <f t="shared" si="11"/>
        <v>0</v>
      </c>
      <c r="O337" s="14"/>
    </row>
    <row r="338" spans="2:15">
      <c r="B338">
        <v>8000333</v>
      </c>
      <c r="C338" s="2">
        <v>22986</v>
      </c>
      <c r="D338" s="5">
        <v>6.3799999999999996E-2</v>
      </c>
      <c r="E338" s="2" t="s">
        <v>23</v>
      </c>
      <c r="F338" s="2" t="s">
        <v>23</v>
      </c>
      <c r="G338" s="3">
        <v>756</v>
      </c>
      <c r="H338" s="3">
        <v>0.248</v>
      </c>
      <c r="I338" s="3" t="s">
        <v>6</v>
      </c>
      <c r="J338" s="3" t="b">
        <v>0</v>
      </c>
      <c r="K338" s="4" t="s">
        <v>24</v>
      </c>
      <c r="L338" s="3" t="s">
        <v>24</v>
      </c>
      <c r="M338" s="45" t="e">
        <f t="shared" si="10"/>
        <v>#VALUE!</v>
      </c>
      <c r="N338" s="46">
        <f t="shared" si="11"/>
        <v>0</v>
      </c>
      <c r="O338" s="14"/>
    </row>
    <row r="339" spans="2:15">
      <c r="B339">
        <v>8000334</v>
      </c>
      <c r="C339" s="2">
        <v>168097</v>
      </c>
      <c r="D339" s="5">
        <v>5.2499999999999998E-2</v>
      </c>
      <c r="E339" s="2" t="s">
        <v>23</v>
      </c>
      <c r="F339" s="2" t="s">
        <v>23</v>
      </c>
      <c r="G339" s="3">
        <v>701</v>
      </c>
      <c r="H339" s="3">
        <v>0.79199999999999993</v>
      </c>
      <c r="I339" s="3" t="s">
        <v>6</v>
      </c>
      <c r="J339" s="3" t="b">
        <v>0</v>
      </c>
      <c r="K339" s="4" t="s">
        <v>24</v>
      </c>
      <c r="L339" s="3" t="s">
        <v>24</v>
      </c>
      <c r="M339" s="45" t="e">
        <f t="shared" si="10"/>
        <v>#VALUE!</v>
      </c>
      <c r="N339" s="46">
        <f t="shared" si="11"/>
        <v>0</v>
      </c>
      <c r="O339" s="14"/>
    </row>
    <row r="340" spans="2:15">
      <c r="B340">
        <v>8000335</v>
      </c>
      <c r="C340" s="2">
        <v>46019</v>
      </c>
      <c r="D340" s="5">
        <v>6.1199999999999997E-2</v>
      </c>
      <c r="E340" s="2" t="s">
        <v>23</v>
      </c>
      <c r="F340" s="2" t="s">
        <v>23</v>
      </c>
      <c r="G340" s="3">
        <v>627</v>
      </c>
      <c r="H340" s="3">
        <v>0.55999999999999994</v>
      </c>
      <c r="I340" s="3" t="s">
        <v>6</v>
      </c>
      <c r="J340" s="3" t="b">
        <v>0</v>
      </c>
      <c r="K340" s="4" t="s">
        <v>24</v>
      </c>
      <c r="L340" s="3" t="s">
        <v>24</v>
      </c>
      <c r="M340" s="45" t="e">
        <f t="shared" si="10"/>
        <v>#VALUE!</v>
      </c>
      <c r="N340" s="46">
        <f t="shared" si="11"/>
        <v>0</v>
      </c>
      <c r="O340" s="14"/>
    </row>
    <row r="341" spans="2:15">
      <c r="B341">
        <v>8000336</v>
      </c>
      <c r="C341" s="2">
        <v>19127</v>
      </c>
      <c r="D341" s="5">
        <v>6.83E-2</v>
      </c>
      <c r="E341" s="2" t="s">
        <v>23</v>
      </c>
      <c r="F341" s="2" t="s">
        <v>23</v>
      </c>
      <c r="G341" s="3">
        <v>688</v>
      </c>
      <c r="H341" s="3">
        <v>0.20800000000000007</v>
      </c>
      <c r="I341" s="3" t="s">
        <v>6</v>
      </c>
      <c r="J341" s="3" t="b">
        <v>0</v>
      </c>
      <c r="K341" s="4" t="s">
        <v>24</v>
      </c>
      <c r="L341" s="3" t="s">
        <v>24</v>
      </c>
      <c r="M341" s="45" t="e">
        <f t="shared" si="10"/>
        <v>#VALUE!</v>
      </c>
      <c r="N341" s="46">
        <f t="shared" si="11"/>
        <v>0</v>
      </c>
      <c r="O341" s="14"/>
    </row>
    <row r="342" spans="2:15">
      <c r="B342">
        <v>8000337</v>
      </c>
      <c r="C342" s="2">
        <v>51565</v>
      </c>
      <c r="D342" s="5">
        <v>4.4400000000000002E-2</v>
      </c>
      <c r="E342" s="2" t="s">
        <v>23</v>
      </c>
      <c r="F342" s="2" t="s">
        <v>23</v>
      </c>
      <c r="G342" s="3">
        <v>680</v>
      </c>
      <c r="H342" s="3">
        <v>0.68800000000000006</v>
      </c>
      <c r="I342" s="3" t="s">
        <v>6</v>
      </c>
      <c r="J342" s="3" t="b">
        <v>0</v>
      </c>
      <c r="K342" s="4" t="s">
        <v>24</v>
      </c>
      <c r="L342" s="3" t="s">
        <v>24</v>
      </c>
      <c r="M342" s="45" t="e">
        <f t="shared" si="10"/>
        <v>#VALUE!</v>
      </c>
      <c r="N342" s="46">
        <f t="shared" si="11"/>
        <v>0</v>
      </c>
      <c r="O342" s="14"/>
    </row>
    <row r="343" spans="2:15">
      <c r="B343">
        <v>8000338</v>
      </c>
      <c r="C343" s="2">
        <v>67052</v>
      </c>
      <c r="D343" s="5">
        <v>2.7799999999999998E-2</v>
      </c>
      <c r="E343" s="2" t="s">
        <v>23</v>
      </c>
      <c r="F343" s="2" t="s">
        <v>23</v>
      </c>
      <c r="G343" s="3">
        <v>709</v>
      </c>
      <c r="H343" s="3">
        <v>0.33600000000000008</v>
      </c>
      <c r="I343" s="3" t="s">
        <v>6</v>
      </c>
      <c r="J343" s="3" t="b">
        <v>0</v>
      </c>
      <c r="K343" s="4" t="s">
        <v>24</v>
      </c>
      <c r="L343" s="3" t="s">
        <v>24</v>
      </c>
      <c r="M343" s="45" t="e">
        <f t="shared" si="10"/>
        <v>#VALUE!</v>
      </c>
      <c r="N343" s="46">
        <f t="shared" si="11"/>
        <v>0</v>
      </c>
      <c r="O343" s="14"/>
    </row>
    <row r="344" spans="2:15">
      <c r="B344">
        <v>8000339</v>
      </c>
      <c r="C344" s="2">
        <v>17179</v>
      </c>
      <c r="D344" s="5">
        <v>5.2200000000000003E-2</v>
      </c>
      <c r="E344" s="2" t="s">
        <v>23</v>
      </c>
      <c r="F344" s="2" t="s">
        <v>27</v>
      </c>
      <c r="G344" s="3">
        <v>367.2</v>
      </c>
      <c r="H344" s="3">
        <v>0.51</v>
      </c>
      <c r="I344" s="3" t="s">
        <v>6</v>
      </c>
      <c r="J344" s="3" t="s">
        <v>24</v>
      </c>
      <c r="K344" s="4">
        <v>0.24</v>
      </c>
      <c r="L344" s="3">
        <v>5</v>
      </c>
      <c r="M344" s="45">
        <f t="shared" si="10"/>
        <v>0.22893053977814432</v>
      </c>
      <c r="N344" s="46">
        <f t="shared" si="11"/>
        <v>13056.04</v>
      </c>
      <c r="O344" s="14"/>
    </row>
    <row r="345" spans="2:15">
      <c r="B345">
        <v>8000340</v>
      </c>
      <c r="C345" s="2">
        <v>27615</v>
      </c>
      <c r="D345" s="5">
        <v>4.9799999999999997E-2</v>
      </c>
      <c r="E345" s="2" t="s">
        <v>23</v>
      </c>
      <c r="F345" s="2" t="s">
        <v>23</v>
      </c>
      <c r="G345" s="3">
        <v>690</v>
      </c>
      <c r="H345" s="3">
        <v>0.63200000000000001</v>
      </c>
      <c r="I345" s="3" t="s">
        <v>6</v>
      </c>
      <c r="J345" s="3" t="b">
        <v>0</v>
      </c>
      <c r="K345" s="4" t="s">
        <v>24</v>
      </c>
      <c r="L345" s="3" t="s">
        <v>24</v>
      </c>
      <c r="M345" s="45" t="e">
        <f t="shared" si="10"/>
        <v>#VALUE!</v>
      </c>
      <c r="N345" s="46">
        <f t="shared" si="11"/>
        <v>0</v>
      </c>
      <c r="O345" s="14"/>
    </row>
    <row r="346" spans="2:15">
      <c r="B346">
        <v>8000341</v>
      </c>
      <c r="C346" s="2">
        <v>191341</v>
      </c>
      <c r="D346" s="5">
        <v>5.2999999999999999E-2</v>
      </c>
      <c r="E346" s="2" t="s">
        <v>23</v>
      </c>
      <c r="F346" s="2" t="s">
        <v>23</v>
      </c>
      <c r="G346" s="3">
        <v>723</v>
      </c>
      <c r="H346" s="3">
        <v>0.23199999999999998</v>
      </c>
      <c r="I346" s="3" t="s">
        <v>6</v>
      </c>
      <c r="J346" s="3" t="b">
        <v>0</v>
      </c>
      <c r="K346" s="4" t="s">
        <v>24</v>
      </c>
      <c r="L346" s="3" t="s">
        <v>24</v>
      </c>
      <c r="M346" s="45" t="e">
        <f t="shared" si="10"/>
        <v>#VALUE!</v>
      </c>
      <c r="N346" s="46">
        <f t="shared" si="11"/>
        <v>0</v>
      </c>
      <c r="O346" s="14"/>
    </row>
    <row r="347" spans="2:15">
      <c r="B347">
        <v>8000342</v>
      </c>
      <c r="C347" s="2">
        <v>72820</v>
      </c>
      <c r="D347" s="5">
        <v>3.8199999999999998E-2</v>
      </c>
      <c r="E347" s="2" t="s">
        <v>23</v>
      </c>
      <c r="F347" s="2" t="s">
        <v>23</v>
      </c>
      <c r="G347" s="3">
        <v>775</v>
      </c>
      <c r="H347" s="3">
        <v>0.2</v>
      </c>
      <c r="I347" s="3" t="s">
        <v>6</v>
      </c>
      <c r="J347" s="3" t="b">
        <v>0</v>
      </c>
      <c r="K347" s="4" t="s">
        <v>24</v>
      </c>
      <c r="L347" s="3" t="s">
        <v>24</v>
      </c>
      <c r="M347" s="45" t="e">
        <f t="shared" si="10"/>
        <v>#VALUE!</v>
      </c>
      <c r="N347" s="46">
        <f t="shared" si="11"/>
        <v>0</v>
      </c>
      <c r="O347" s="14"/>
    </row>
    <row r="348" spans="2:15">
      <c r="B348">
        <v>8000343</v>
      </c>
      <c r="C348" s="2">
        <v>72758</v>
      </c>
      <c r="D348" s="5">
        <v>6.59E-2</v>
      </c>
      <c r="E348" s="2" t="s">
        <v>23</v>
      </c>
      <c r="F348" s="2" t="s">
        <v>23</v>
      </c>
      <c r="G348" s="3">
        <v>636</v>
      </c>
      <c r="H348" s="3">
        <v>0.4</v>
      </c>
      <c r="I348" s="3" t="s">
        <v>6</v>
      </c>
      <c r="J348" s="3" t="b">
        <v>0</v>
      </c>
      <c r="K348" s="4" t="s">
        <v>24</v>
      </c>
      <c r="L348" s="3" t="s">
        <v>24</v>
      </c>
      <c r="M348" s="45" t="e">
        <f t="shared" si="10"/>
        <v>#VALUE!</v>
      </c>
      <c r="N348" s="46">
        <f t="shared" si="11"/>
        <v>0</v>
      </c>
      <c r="O348" s="14"/>
    </row>
    <row r="349" spans="2:15">
      <c r="B349">
        <v>8000344</v>
      </c>
      <c r="C349" s="2">
        <v>78758</v>
      </c>
      <c r="D349" s="5">
        <v>4.7300000000000002E-2</v>
      </c>
      <c r="E349" s="2" t="s">
        <v>23</v>
      </c>
      <c r="F349" s="2" t="s">
        <v>23</v>
      </c>
      <c r="G349" s="3">
        <v>637</v>
      </c>
      <c r="H349" s="3">
        <v>0.65600000000000003</v>
      </c>
      <c r="I349" s="3" t="s">
        <v>6</v>
      </c>
      <c r="J349" s="3" t="b">
        <v>0</v>
      </c>
      <c r="K349" s="4" t="s">
        <v>24</v>
      </c>
      <c r="L349" s="3" t="s">
        <v>24</v>
      </c>
      <c r="M349" s="45" t="e">
        <f t="shared" si="10"/>
        <v>#VALUE!</v>
      </c>
      <c r="N349" s="46">
        <f t="shared" si="11"/>
        <v>0</v>
      </c>
      <c r="O349" s="14"/>
    </row>
    <row r="350" spans="2:15">
      <c r="B350">
        <v>8000345</v>
      </c>
      <c r="C350" s="2">
        <v>124981</v>
      </c>
      <c r="D350" s="5">
        <v>4.3900000000000002E-2</v>
      </c>
      <c r="E350" s="2" t="s">
        <v>23</v>
      </c>
      <c r="F350" s="2" t="s">
        <v>25</v>
      </c>
      <c r="G350" s="3">
        <v>686</v>
      </c>
      <c r="H350" s="3">
        <v>0.71000000000000008</v>
      </c>
      <c r="I350" s="3" t="s">
        <v>6</v>
      </c>
      <c r="J350" s="3" t="b">
        <v>0</v>
      </c>
      <c r="K350" s="4" t="s">
        <v>24</v>
      </c>
      <c r="L350" s="3" t="s">
        <v>24</v>
      </c>
      <c r="M350" s="45" t="e">
        <f t="shared" si="10"/>
        <v>#VALUE!</v>
      </c>
      <c r="N350" s="46">
        <f t="shared" si="11"/>
        <v>0</v>
      </c>
      <c r="O350" s="14"/>
    </row>
    <row r="351" spans="2:15">
      <c r="B351">
        <v>8000346</v>
      </c>
      <c r="C351" s="2">
        <v>30692</v>
      </c>
      <c r="D351" s="5">
        <v>4.5100000000000001E-2</v>
      </c>
      <c r="E351" s="2" t="s">
        <v>23</v>
      </c>
      <c r="F351" s="2" t="s">
        <v>23</v>
      </c>
      <c r="G351" s="3">
        <v>612</v>
      </c>
      <c r="H351" s="3">
        <v>0.4880000000000001</v>
      </c>
      <c r="I351" s="3" t="s">
        <v>6</v>
      </c>
      <c r="J351" s="3" t="b">
        <v>0</v>
      </c>
      <c r="K351" s="4" t="s">
        <v>24</v>
      </c>
      <c r="L351" s="3" t="s">
        <v>24</v>
      </c>
      <c r="M351" s="45" t="e">
        <f t="shared" si="10"/>
        <v>#VALUE!</v>
      </c>
      <c r="N351" s="46">
        <f t="shared" si="11"/>
        <v>0</v>
      </c>
      <c r="O351" s="14"/>
    </row>
    <row r="352" spans="2:15">
      <c r="B352">
        <v>8000347</v>
      </c>
      <c r="C352" s="2">
        <v>86590</v>
      </c>
      <c r="D352" s="5">
        <v>5.2499999999999998E-2</v>
      </c>
      <c r="E352" s="2" t="s">
        <v>23</v>
      </c>
      <c r="F352" s="2" t="s">
        <v>23</v>
      </c>
      <c r="G352" s="3">
        <v>736</v>
      </c>
      <c r="H352" s="3">
        <v>0.40800000000000014</v>
      </c>
      <c r="I352" s="3" t="s">
        <v>6</v>
      </c>
      <c r="J352" s="3" t="b">
        <v>0</v>
      </c>
      <c r="K352" s="4" t="s">
        <v>24</v>
      </c>
      <c r="L352" s="3" t="s">
        <v>24</v>
      </c>
      <c r="M352" s="45" t="e">
        <f t="shared" si="10"/>
        <v>#VALUE!</v>
      </c>
      <c r="N352" s="46">
        <f t="shared" si="11"/>
        <v>0</v>
      </c>
      <c r="O352" s="14"/>
    </row>
    <row r="353" spans="2:15">
      <c r="B353">
        <v>8000348</v>
      </c>
      <c r="C353" s="2">
        <v>119899</v>
      </c>
      <c r="D353" s="5">
        <v>2.29E-2</v>
      </c>
      <c r="E353" s="2" t="s">
        <v>23</v>
      </c>
      <c r="F353" s="2" t="s">
        <v>23</v>
      </c>
      <c r="G353" s="3">
        <v>635</v>
      </c>
      <c r="H353" s="3">
        <v>0.76800000000000013</v>
      </c>
      <c r="I353" s="3" t="s">
        <v>6</v>
      </c>
      <c r="J353" s="3" t="b">
        <v>0</v>
      </c>
      <c r="K353" s="4" t="s">
        <v>24</v>
      </c>
      <c r="L353" s="3" t="s">
        <v>24</v>
      </c>
      <c r="M353" s="45" t="e">
        <f t="shared" si="10"/>
        <v>#VALUE!</v>
      </c>
      <c r="N353" s="46">
        <f t="shared" si="11"/>
        <v>0</v>
      </c>
      <c r="O353" s="14"/>
    </row>
    <row r="354" spans="2:15">
      <c r="B354">
        <v>8000349</v>
      </c>
      <c r="C354" s="2">
        <v>179987</v>
      </c>
      <c r="D354" s="5">
        <v>6.4500000000000002E-2</v>
      </c>
      <c r="E354" s="2" t="s">
        <v>23</v>
      </c>
      <c r="F354" s="2" t="s">
        <v>23</v>
      </c>
      <c r="G354" s="3">
        <v>796</v>
      </c>
      <c r="H354" s="3">
        <v>0.2</v>
      </c>
      <c r="I354" s="3" t="s">
        <v>6</v>
      </c>
      <c r="J354" s="3" t="b">
        <v>0</v>
      </c>
      <c r="K354" s="4" t="s">
        <v>24</v>
      </c>
      <c r="L354" s="3" t="s">
        <v>24</v>
      </c>
      <c r="M354" s="45" t="e">
        <f t="shared" si="10"/>
        <v>#VALUE!</v>
      </c>
      <c r="N354" s="46">
        <f t="shared" si="11"/>
        <v>0</v>
      </c>
      <c r="O354" s="14"/>
    </row>
    <row r="355" spans="2:15">
      <c r="B355">
        <v>8000350</v>
      </c>
      <c r="C355" s="2">
        <v>88796</v>
      </c>
      <c r="D355" s="5">
        <v>2.01E-2</v>
      </c>
      <c r="E355" s="2" t="s">
        <v>23</v>
      </c>
      <c r="F355" s="2" t="s">
        <v>23</v>
      </c>
      <c r="G355" s="3">
        <v>622</v>
      </c>
      <c r="H355" s="3">
        <v>0.4880000000000001</v>
      </c>
      <c r="I355" s="3" t="s">
        <v>6</v>
      </c>
      <c r="J355" s="3" t="b">
        <v>0</v>
      </c>
      <c r="K355" s="4" t="s">
        <v>24</v>
      </c>
      <c r="L355" s="3" t="s">
        <v>24</v>
      </c>
      <c r="M355" s="45" t="e">
        <f t="shared" si="10"/>
        <v>#VALUE!</v>
      </c>
      <c r="N355" s="46">
        <f t="shared" si="11"/>
        <v>0</v>
      </c>
      <c r="O355" s="14"/>
    </row>
    <row r="356" spans="2:15">
      <c r="B356">
        <v>8000351</v>
      </c>
      <c r="C356" s="2">
        <v>56109</v>
      </c>
      <c r="D356" s="5">
        <v>5.5399999999999998E-2</v>
      </c>
      <c r="E356" s="2" t="s">
        <v>23</v>
      </c>
      <c r="F356" s="2" t="s">
        <v>23</v>
      </c>
      <c r="G356" s="3">
        <v>622</v>
      </c>
      <c r="H356" s="3">
        <v>0.56800000000000006</v>
      </c>
      <c r="I356" s="3" t="s">
        <v>6</v>
      </c>
      <c r="J356" s="3" t="b">
        <v>0</v>
      </c>
      <c r="K356" s="4" t="s">
        <v>24</v>
      </c>
      <c r="L356" s="3" t="s">
        <v>24</v>
      </c>
      <c r="M356" s="45" t="e">
        <f t="shared" si="10"/>
        <v>#VALUE!</v>
      </c>
      <c r="N356" s="46">
        <f t="shared" si="11"/>
        <v>0</v>
      </c>
      <c r="O356" s="14"/>
    </row>
    <row r="357" spans="2:15">
      <c r="B357">
        <v>8000352</v>
      </c>
      <c r="C357" s="2">
        <v>57897</v>
      </c>
      <c r="D357" s="5">
        <v>5.5E-2</v>
      </c>
      <c r="E357" s="2" t="s">
        <v>23</v>
      </c>
      <c r="F357" s="2" t="s">
        <v>25</v>
      </c>
      <c r="G357" s="3">
        <v>745</v>
      </c>
      <c r="H357" s="3">
        <v>0.7599999999999999</v>
      </c>
      <c r="I357" s="3" t="s">
        <v>6</v>
      </c>
      <c r="J357" s="3" t="b">
        <v>0</v>
      </c>
      <c r="K357" s="4" t="s">
        <v>24</v>
      </c>
      <c r="L357" s="3" t="s">
        <v>24</v>
      </c>
      <c r="M357" s="45" t="e">
        <f t="shared" si="10"/>
        <v>#VALUE!</v>
      </c>
      <c r="N357" s="46">
        <f t="shared" si="11"/>
        <v>0</v>
      </c>
      <c r="O357" s="14"/>
    </row>
    <row r="358" spans="2:15">
      <c r="B358">
        <v>8000353</v>
      </c>
      <c r="C358" s="2">
        <v>52042</v>
      </c>
      <c r="D358" s="5">
        <v>6.4699999999999994E-2</v>
      </c>
      <c r="E358" s="2" t="s">
        <v>23</v>
      </c>
      <c r="F358" s="2" t="s">
        <v>23</v>
      </c>
      <c r="G358" s="3">
        <v>601</v>
      </c>
      <c r="H358" s="3">
        <v>0.66400000000000003</v>
      </c>
      <c r="I358" s="3" t="s">
        <v>6</v>
      </c>
      <c r="J358" s="3" t="b">
        <v>0</v>
      </c>
      <c r="K358" s="4" t="s">
        <v>24</v>
      </c>
      <c r="L358" s="3" t="s">
        <v>24</v>
      </c>
      <c r="M358" s="45" t="e">
        <f t="shared" si="10"/>
        <v>#VALUE!</v>
      </c>
      <c r="N358" s="46">
        <f t="shared" si="11"/>
        <v>0</v>
      </c>
      <c r="O358" s="14"/>
    </row>
    <row r="359" spans="2:15">
      <c r="B359">
        <v>8000354</v>
      </c>
      <c r="C359" s="2">
        <v>68058</v>
      </c>
      <c r="D359" s="5">
        <v>3.9600000000000003E-2</v>
      </c>
      <c r="E359" s="2" t="s">
        <v>23</v>
      </c>
      <c r="F359" s="2" t="s">
        <v>23</v>
      </c>
      <c r="G359" s="3">
        <v>602</v>
      </c>
      <c r="H359" s="3">
        <v>0.31999999999999995</v>
      </c>
      <c r="I359" s="3" t="s">
        <v>6</v>
      </c>
      <c r="J359" s="3" t="b">
        <v>0</v>
      </c>
      <c r="K359" s="4" t="s">
        <v>24</v>
      </c>
      <c r="L359" s="3" t="s">
        <v>24</v>
      </c>
      <c r="M359" s="45" t="e">
        <f t="shared" si="10"/>
        <v>#VALUE!</v>
      </c>
      <c r="N359" s="46">
        <f t="shared" si="11"/>
        <v>0</v>
      </c>
      <c r="O359" s="14"/>
    </row>
    <row r="360" spans="2:15">
      <c r="B360">
        <v>8000355</v>
      </c>
      <c r="C360" s="2">
        <v>86422</v>
      </c>
      <c r="D360" s="5">
        <v>6.4500000000000002E-2</v>
      </c>
      <c r="E360" s="2" t="s">
        <v>23</v>
      </c>
      <c r="F360" s="2" t="s">
        <v>23</v>
      </c>
      <c r="G360" s="3">
        <v>685</v>
      </c>
      <c r="H360" s="3">
        <v>0.248</v>
      </c>
      <c r="I360" s="3" t="s">
        <v>6</v>
      </c>
      <c r="J360" s="3" t="b">
        <v>0</v>
      </c>
      <c r="K360" s="4" t="s">
        <v>24</v>
      </c>
      <c r="L360" s="3" t="s">
        <v>24</v>
      </c>
      <c r="M360" s="45" t="e">
        <f t="shared" si="10"/>
        <v>#VALUE!</v>
      </c>
      <c r="N360" s="46">
        <f t="shared" si="11"/>
        <v>0</v>
      </c>
      <c r="O360" s="14"/>
    </row>
    <row r="361" spans="2:15">
      <c r="B361">
        <v>8000356</v>
      </c>
      <c r="C361" s="2">
        <v>176202</v>
      </c>
      <c r="D361" s="5">
        <v>6.6100000000000006E-2</v>
      </c>
      <c r="E361" s="2" t="s">
        <v>23</v>
      </c>
      <c r="F361" s="2" t="s">
        <v>23</v>
      </c>
      <c r="G361" s="3">
        <v>608</v>
      </c>
      <c r="H361" s="3">
        <v>0.2</v>
      </c>
      <c r="I361" s="3" t="s">
        <v>6</v>
      </c>
      <c r="J361" s="3" t="b">
        <v>0</v>
      </c>
      <c r="K361" s="4" t="s">
        <v>24</v>
      </c>
      <c r="L361" s="3" t="s">
        <v>24</v>
      </c>
      <c r="M361" s="45" t="e">
        <f t="shared" si="10"/>
        <v>#VALUE!</v>
      </c>
      <c r="N361" s="46">
        <f t="shared" si="11"/>
        <v>0</v>
      </c>
      <c r="O361" s="14"/>
    </row>
    <row r="362" spans="2:15">
      <c r="B362">
        <v>8000357</v>
      </c>
      <c r="C362" s="2">
        <v>33585</v>
      </c>
      <c r="D362" s="5">
        <v>6.83E-2</v>
      </c>
      <c r="E362" s="2" t="s">
        <v>23</v>
      </c>
      <c r="F362" s="2" t="s">
        <v>23</v>
      </c>
      <c r="G362" s="3">
        <v>697</v>
      </c>
      <c r="H362" s="3">
        <v>0.66400000000000003</v>
      </c>
      <c r="I362" s="3" t="s">
        <v>6</v>
      </c>
      <c r="J362" s="3" t="b">
        <v>0</v>
      </c>
      <c r="K362" s="4" t="s">
        <v>24</v>
      </c>
      <c r="L362" s="3" t="s">
        <v>24</v>
      </c>
      <c r="M362" s="45" t="e">
        <f t="shared" si="10"/>
        <v>#VALUE!</v>
      </c>
      <c r="N362" s="46">
        <f t="shared" si="11"/>
        <v>0</v>
      </c>
      <c r="O362" s="14"/>
    </row>
    <row r="363" spans="2:15">
      <c r="B363">
        <v>8000358</v>
      </c>
      <c r="C363" s="2">
        <v>53770</v>
      </c>
      <c r="D363" s="5">
        <v>4.2200000000000001E-2</v>
      </c>
      <c r="E363" s="2" t="s">
        <v>23</v>
      </c>
      <c r="F363" s="2" t="s">
        <v>23</v>
      </c>
      <c r="G363" s="3">
        <v>751</v>
      </c>
      <c r="H363" s="3">
        <v>0.24</v>
      </c>
      <c r="I363" s="3" t="s">
        <v>6</v>
      </c>
      <c r="J363" s="3" t="b">
        <v>0</v>
      </c>
      <c r="K363" s="4" t="s">
        <v>24</v>
      </c>
      <c r="L363" s="3" t="s">
        <v>24</v>
      </c>
      <c r="M363" s="45" t="e">
        <f t="shared" si="10"/>
        <v>#VALUE!</v>
      </c>
      <c r="N363" s="46">
        <f t="shared" si="11"/>
        <v>0</v>
      </c>
      <c r="O363" s="14"/>
    </row>
    <row r="364" spans="2:15">
      <c r="B364">
        <v>8000359</v>
      </c>
      <c r="C364" s="2">
        <v>156967</v>
      </c>
      <c r="D364" s="5">
        <v>3.9E-2</v>
      </c>
      <c r="E364" s="2" t="s">
        <v>23</v>
      </c>
      <c r="F364" s="2" t="s">
        <v>23</v>
      </c>
      <c r="G364" s="3">
        <v>619</v>
      </c>
      <c r="H364" s="3">
        <v>0.2</v>
      </c>
      <c r="I364" s="3" t="s">
        <v>6</v>
      </c>
      <c r="J364" s="3" t="b">
        <v>0</v>
      </c>
      <c r="K364" s="4" t="s">
        <v>24</v>
      </c>
      <c r="L364" s="3" t="s">
        <v>24</v>
      </c>
      <c r="M364" s="45" t="e">
        <f t="shared" si="10"/>
        <v>#VALUE!</v>
      </c>
      <c r="N364" s="46">
        <f t="shared" si="11"/>
        <v>0</v>
      </c>
      <c r="O364" s="14"/>
    </row>
    <row r="365" spans="2:15">
      <c r="B365">
        <v>8000360</v>
      </c>
      <c r="C365" s="2">
        <v>101284</v>
      </c>
      <c r="D365" s="5">
        <v>2.4400000000000002E-2</v>
      </c>
      <c r="E365" s="2" t="s">
        <v>23</v>
      </c>
      <c r="F365" s="2" t="s">
        <v>23</v>
      </c>
      <c r="G365" s="3">
        <v>647</v>
      </c>
      <c r="H365" s="3">
        <v>0.2</v>
      </c>
      <c r="I365" s="3" t="s">
        <v>6</v>
      </c>
      <c r="J365" s="3" t="b">
        <v>0</v>
      </c>
      <c r="K365" s="4" t="s">
        <v>24</v>
      </c>
      <c r="L365" s="3" t="s">
        <v>24</v>
      </c>
      <c r="M365" s="45" t="e">
        <f t="shared" si="10"/>
        <v>#VALUE!</v>
      </c>
      <c r="N365" s="46">
        <f t="shared" si="11"/>
        <v>0</v>
      </c>
      <c r="O365" s="14"/>
    </row>
    <row r="366" spans="2:15">
      <c r="B366">
        <v>8000361</v>
      </c>
      <c r="C366" s="2">
        <v>20709</v>
      </c>
      <c r="D366" s="5">
        <v>5.6899999999999999E-2</v>
      </c>
      <c r="E366" s="2" t="s">
        <v>23</v>
      </c>
      <c r="F366" s="2" t="s">
        <v>23</v>
      </c>
      <c r="G366" s="3">
        <v>775</v>
      </c>
      <c r="H366" s="3">
        <v>0.624</v>
      </c>
      <c r="I366" s="3" t="s">
        <v>6</v>
      </c>
      <c r="J366" s="3" t="b">
        <v>0</v>
      </c>
      <c r="K366" s="4" t="s">
        <v>24</v>
      </c>
      <c r="L366" s="3" t="s">
        <v>24</v>
      </c>
      <c r="M366" s="45" t="e">
        <f t="shared" si="10"/>
        <v>#VALUE!</v>
      </c>
      <c r="N366" s="46">
        <f t="shared" si="11"/>
        <v>0</v>
      </c>
      <c r="O366" s="14"/>
    </row>
    <row r="367" spans="2:15">
      <c r="B367">
        <v>8000362</v>
      </c>
      <c r="C367" s="2">
        <v>120300</v>
      </c>
      <c r="D367" s="5">
        <v>2.58E-2</v>
      </c>
      <c r="E367" s="2" t="s">
        <v>23</v>
      </c>
      <c r="F367" s="2" t="s">
        <v>23</v>
      </c>
      <c r="G367" s="3">
        <v>699</v>
      </c>
      <c r="H367" s="3">
        <v>0.61599999999999999</v>
      </c>
      <c r="I367" s="3" t="s">
        <v>6</v>
      </c>
      <c r="J367" s="3" t="b">
        <v>0</v>
      </c>
      <c r="K367" s="4" t="s">
        <v>24</v>
      </c>
      <c r="L367" s="3" t="s">
        <v>24</v>
      </c>
      <c r="M367" s="45" t="e">
        <f t="shared" si="10"/>
        <v>#VALUE!</v>
      </c>
      <c r="N367" s="46">
        <f t="shared" si="11"/>
        <v>0</v>
      </c>
      <c r="O367" s="14"/>
    </row>
    <row r="368" spans="2:15">
      <c r="B368">
        <v>8000363</v>
      </c>
      <c r="C368" s="2">
        <v>88695</v>
      </c>
      <c r="D368" s="5">
        <v>2.0199999999999999E-2</v>
      </c>
      <c r="E368" s="2" t="s">
        <v>23</v>
      </c>
      <c r="F368" s="2" t="s">
        <v>23</v>
      </c>
      <c r="G368" s="3">
        <v>776</v>
      </c>
      <c r="H368" s="3">
        <v>0.79999999999999993</v>
      </c>
      <c r="I368" s="3" t="s">
        <v>6</v>
      </c>
      <c r="J368" s="3" t="b">
        <v>0</v>
      </c>
      <c r="K368" s="4" t="s">
        <v>24</v>
      </c>
      <c r="L368" s="3" t="s">
        <v>24</v>
      </c>
      <c r="M368" s="45" t="e">
        <f t="shared" si="10"/>
        <v>#VALUE!</v>
      </c>
      <c r="N368" s="46">
        <f t="shared" si="11"/>
        <v>0</v>
      </c>
      <c r="O368" s="14"/>
    </row>
    <row r="369" spans="2:15">
      <c r="B369">
        <v>8000364</v>
      </c>
      <c r="C369" s="2">
        <v>26168</v>
      </c>
      <c r="D369" s="5">
        <v>5.8500000000000003E-2</v>
      </c>
      <c r="E369" s="2" t="s">
        <v>23</v>
      </c>
      <c r="F369" s="2" t="s">
        <v>23</v>
      </c>
      <c r="G369" s="3">
        <v>653</v>
      </c>
      <c r="H369" s="3">
        <v>0.72800000000000009</v>
      </c>
      <c r="I369" s="3" t="s">
        <v>6</v>
      </c>
      <c r="J369" s="3" t="b">
        <v>0</v>
      </c>
      <c r="K369" s="4" t="s">
        <v>24</v>
      </c>
      <c r="L369" s="3" t="s">
        <v>24</v>
      </c>
      <c r="M369" s="45" t="e">
        <f t="shared" si="10"/>
        <v>#VALUE!</v>
      </c>
      <c r="N369" s="46">
        <f t="shared" si="11"/>
        <v>0</v>
      </c>
      <c r="O369" s="14"/>
    </row>
    <row r="370" spans="2:15">
      <c r="B370">
        <v>8000365</v>
      </c>
      <c r="C370" s="2">
        <v>83250</v>
      </c>
      <c r="D370" s="5">
        <v>4.1700000000000001E-2</v>
      </c>
      <c r="E370" s="2" t="s">
        <v>23</v>
      </c>
      <c r="F370" s="2" t="s">
        <v>23</v>
      </c>
      <c r="G370" s="3">
        <v>760</v>
      </c>
      <c r="H370" s="3">
        <v>0.2</v>
      </c>
      <c r="I370" s="3" t="s">
        <v>6</v>
      </c>
      <c r="J370" s="3" t="b">
        <v>0</v>
      </c>
      <c r="K370" s="4" t="s">
        <v>24</v>
      </c>
      <c r="L370" s="3" t="s">
        <v>24</v>
      </c>
      <c r="M370" s="45" t="e">
        <f t="shared" si="10"/>
        <v>#VALUE!</v>
      </c>
      <c r="N370" s="46">
        <f t="shared" si="11"/>
        <v>0</v>
      </c>
      <c r="O370" s="14"/>
    </row>
    <row r="371" spans="2:15">
      <c r="B371">
        <v>8000366</v>
      </c>
      <c r="C371" s="2">
        <v>161512</v>
      </c>
      <c r="D371" s="5">
        <v>2.4299999999999999E-2</v>
      </c>
      <c r="E371" s="2" t="s">
        <v>23</v>
      </c>
      <c r="F371" s="2" t="s">
        <v>23</v>
      </c>
      <c r="G371" s="3">
        <v>692</v>
      </c>
      <c r="H371" s="3">
        <v>0.76800000000000013</v>
      </c>
      <c r="I371" s="3" t="s">
        <v>6</v>
      </c>
      <c r="J371" s="3" t="b">
        <v>0</v>
      </c>
      <c r="K371" s="4" t="s">
        <v>24</v>
      </c>
      <c r="L371" s="3" t="s">
        <v>24</v>
      </c>
      <c r="M371" s="45" t="e">
        <f t="shared" si="10"/>
        <v>#VALUE!</v>
      </c>
      <c r="N371" s="46">
        <f t="shared" si="11"/>
        <v>0</v>
      </c>
      <c r="O371" s="14"/>
    </row>
    <row r="372" spans="2:15">
      <c r="B372">
        <v>8000367</v>
      </c>
      <c r="C372" s="2">
        <v>130228</v>
      </c>
      <c r="D372" s="5">
        <v>3.9300000000000002E-2</v>
      </c>
      <c r="E372" s="2" t="s">
        <v>23</v>
      </c>
      <c r="F372" s="2" t="s">
        <v>23</v>
      </c>
      <c r="G372" s="3">
        <v>658</v>
      </c>
      <c r="H372" s="3">
        <v>0.56800000000000006</v>
      </c>
      <c r="I372" s="3" t="s">
        <v>6</v>
      </c>
      <c r="J372" s="3" t="b">
        <v>0</v>
      </c>
      <c r="K372" s="4" t="s">
        <v>24</v>
      </c>
      <c r="L372" s="3" t="s">
        <v>24</v>
      </c>
      <c r="M372" s="45" t="e">
        <f t="shared" si="10"/>
        <v>#VALUE!</v>
      </c>
      <c r="N372" s="46">
        <f t="shared" si="11"/>
        <v>0</v>
      </c>
      <c r="O372" s="14"/>
    </row>
    <row r="373" spans="2:15">
      <c r="B373">
        <v>8000368</v>
      </c>
      <c r="C373" s="2">
        <v>169843</v>
      </c>
      <c r="D373" s="5">
        <v>6.1600000000000002E-2</v>
      </c>
      <c r="E373" s="2" t="s">
        <v>23</v>
      </c>
      <c r="F373" s="2" t="s">
        <v>23</v>
      </c>
      <c r="G373" s="3">
        <v>633</v>
      </c>
      <c r="H373" s="3">
        <v>0.2</v>
      </c>
      <c r="I373" s="3" t="s">
        <v>6</v>
      </c>
      <c r="J373" s="3" t="b">
        <v>0</v>
      </c>
      <c r="K373" s="4" t="s">
        <v>24</v>
      </c>
      <c r="L373" s="3" t="s">
        <v>24</v>
      </c>
      <c r="M373" s="45" t="e">
        <f t="shared" si="10"/>
        <v>#VALUE!</v>
      </c>
      <c r="N373" s="46">
        <f t="shared" si="11"/>
        <v>0</v>
      </c>
      <c r="O373" s="14"/>
    </row>
    <row r="374" spans="2:15">
      <c r="B374">
        <v>8000369</v>
      </c>
      <c r="C374" s="2">
        <v>120033</v>
      </c>
      <c r="D374" s="5">
        <v>4.2500000000000003E-2</v>
      </c>
      <c r="E374" s="2" t="s">
        <v>23</v>
      </c>
      <c r="F374" s="2" t="s">
        <v>23</v>
      </c>
      <c r="G374" s="3">
        <v>753</v>
      </c>
      <c r="H374" s="3">
        <v>0.33600000000000008</v>
      </c>
      <c r="I374" s="3" t="s">
        <v>6</v>
      </c>
      <c r="J374" s="3" t="b">
        <v>0</v>
      </c>
      <c r="K374" s="4" t="s">
        <v>24</v>
      </c>
      <c r="L374" s="3" t="s">
        <v>24</v>
      </c>
      <c r="M374" s="45" t="e">
        <f t="shared" si="10"/>
        <v>#VALUE!</v>
      </c>
      <c r="N374" s="46">
        <f t="shared" si="11"/>
        <v>0</v>
      </c>
      <c r="O374" s="14"/>
    </row>
    <row r="375" spans="2:15">
      <c r="B375">
        <v>8000370</v>
      </c>
      <c r="C375" s="2">
        <v>73713</v>
      </c>
      <c r="D375" s="5">
        <v>3.9E-2</v>
      </c>
      <c r="E375" s="2" t="s">
        <v>23</v>
      </c>
      <c r="F375" s="2" t="s">
        <v>23</v>
      </c>
      <c r="G375" s="3">
        <v>710</v>
      </c>
      <c r="H375" s="3">
        <v>0.43999999999999995</v>
      </c>
      <c r="I375" s="3" t="s">
        <v>6</v>
      </c>
      <c r="J375" s="3" t="b">
        <v>0</v>
      </c>
      <c r="K375" s="4" t="s">
        <v>24</v>
      </c>
      <c r="L375" s="3" t="s">
        <v>24</v>
      </c>
      <c r="M375" s="45" t="e">
        <f t="shared" si="10"/>
        <v>#VALUE!</v>
      </c>
      <c r="N375" s="46">
        <f t="shared" si="11"/>
        <v>0</v>
      </c>
      <c r="O375" s="14"/>
    </row>
    <row r="376" spans="2:15">
      <c r="B376">
        <v>8000371</v>
      </c>
      <c r="C376" s="2">
        <v>66267</v>
      </c>
      <c r="D376" s="5">
        <v>5.6800000000000003E-2</v>
      </c>
      <c r="E376" s="2" t="s">
        <v>23</v>
      </c>
      <c r="F376" s="2" t="s">
        <v>23</v>
      </c>
      <c r="G376" s="3">
        <v>719</v>
      </c>
      <c r="H376" s="3">
        <v>0.6</v>
      </c>
      <c r="I376" s="3" t="s">
        <v>6</v>
      </c>
      <c r="J376" s="3" t="b">
        <v>0</v>
      </c>
      <c r="K376" s="4" t="s">
        <v>24</v>
      </c>
      <c r="L376" s="3" t="s">
        <v>24</v>
      </c>
      <c r="M376" s="45" t="e">
        <f t="shared" si="10"/>
        <v>#VALUE!</v>
      </c>
      <c r="N376" s="46">
        <f t="shared" si="11"/>
        <v>0</v>
      </c>
      <c r="O376" s="14"/>
    </row>
    <row r="377" spans="2:15">
      <c r="B377">
        <v>8000372</v>
      </c>
      <c r="C377" s="2">
        <v>93162</v>
      </c>
      <c r="D377" s="5">
        <v>2.98E-2</v>
      </c>
      <c r="E377" s="2" t="s">
        <v>23</v>
      </c>
      <c r="F377" s="2" t="s">
        <v>23</v>
      </c>
      <c r="G377" s="3">
        <v>621</v>
      </c>
      <c r="H377" s="3">
        <v>0.24</v>
      </c>
      <c r="I377" s="3" t="s">
        <v>6</v>
      </c>
      <c r="J377" s="3" t="b">
        <v>0</v>
      </c>
      <c r="K377" s="4" t="s">
        <v>24</v>
      </c>
      <c r="L377" s="3" t="s">
        <v>24</v>
      </c>
      <c r="M377" s="45" t="e">
        <f t="shared" si="10"/>
        <v>#VALUE!</v>
      </c>
      <c r="N377" s="46">
        <f t="shared" si="11"/>
        <v>0</v>
      </c>
      <c r="O377" s="14"/>
    </row>
    <row r="378" spans="2:15">
      <c r="B378">
        <v>8000373</v>
      </c>
      <c r="C378" s="2">
        <v>30082</v>
      </c>
      <c r="D378" s="5">
        <v>2.07E-2</v>
      </c>
      <c r="E378" s="2" t="s">
        <v>23</v>
      </c>
      <c r="F378" s="2" t="s">
        <v>23</v>
      </c>
      <c r="G378" s="3">
        <v>756</v>
      </c>
      <c r="H378" s="3">
        <v>0.58400000000000007</v>
      </c>
      <c r="I378" s="3" t="s">
        <v>6</v>
      </c>
      <c r="J378" s="3" t="b">
        <v>0</v>
      </c>
      <c r="K378" s="4" t="s">
        <v>24</v>
      </c>
      <c r="L378" s="3" t="s">
        <v>24</v>
      </c>
      <c r="M378" s="45" t="e">
        <f t="shared" si="10"/>
        <v>#VALUE!</v>
      </c>
      <c r="N378" s="46">
        <f t="shared" si="11"/>
        <v>0</v>
      </c>
      <c r="O378" s="14"/>
    </row>
    <row r="379" spans="2:15">
      <c r="B379">
        <v>8000374</v>
      </c>
      <c r="C379" s="2">
        <v>66254</v>
      </c>
      <c r="D379" s="5">
        <v>6.9199999999999998E-2</v>
      </c>
      <c r="E379" s="2" t="s">
        <v>23</v>
      </c>
      <c r="F379" s="2" t="s">
        <v>23</v>
      </c>
      <c r="G379" s="3">
        <v>799</v>
      </c>
      <c r="H379" s="3">
        <v>0.6</v>
      </c>
      <c r="I379" s="3" t="s">
        <v>6</v>
      </c>
      <c r="J379" s="3" t="b">
        <v>0</v>
      </c>
      <c r="K379" s="4" t="s">
        <v>24</v>
      </c>
      <c r="L379" s="3" t="s">
        <v>24</v>
      </c>
      <c r="M379" s="45" t="e">
        <f t="shared" si="10"/>
        <v>#VALUE!</v>
      </c>
      <c r="N379" s="46">
        <f t="shared" si="11"/>
        <v>0</v>
      </c>
      <c r="O379" s="14"/>
    </row>
    <row r="380" spans="2:15">
      <c r="B380">
        <v>8000375</v>
      </c>
      <c r="C380" s="2">
        <v>141848</v>
      </c>
      <c r="D380" s="5">
        <v>3.5499999999999997E-2</v>
      </c>
      <c r="E380" s="2" t="s">
        <v>23</v>
      </c>
      <c r="F380" s="2" t="s">
        <v>23</v>
      </c>
      <c r="G380" s="3">
        <v>630</v>
      </c>
      <c r="H380" s="3">
        <v>0.42400000000000004</v>
      </c>
      <c r="I380" s="3" t="s">
        <v>6</v>
      </c>
      <c r="J380" s="3" t="b">
        <v>0</v>
      </c>
      <c r="K380" s="4" t="s">
        <v>24</v>
      </c>
      <c r="L380" s="3" t="s">
        <v>24</v>
      </c>
      <c r="M380" s="45" t="e">
        <f t="shared" si="10"/>
        <v>#VALUE!</v>
      </c>
      <c r="N380" s="46">
        <f t="shared" si="11"/>
        <v>0</v>
      </c>
      <c r="O380" s="14"/>
    </row>
    <row r="381" spans="2:15">
      <c r="B381">
        <v>8000376</v>
      </c>
      <c r="C381" s="2">
        <v>33727</v>
      </c>
      <c r="D381" s="5">
        <v>5.7500000000000002E-2</v>
      </c>
      <c r="E381" s="2" t="s">
        <v>23</v>
      </c>
      <c r="F381" s="2" t="s">
        <v>23</v>
      </c>
      <c r="G381" s="3">
        <v>636</v>
      </c>
      <c r="H381" s="3">
        <v>0.30400000000000005</v>
      </c>
      <c r="I381" s="3" t="s">
        <v>6</v>
      </c>
      <c r="J381" s="3" t="b">
        <v>0</v>
      </c>
      <c r="K381" s="4" t="s">
        <v>24</v>
      </c>
      <c r="L381" s="3" t="s">
        <v>24</v>
      </c>
      <c r="M381" s="45" t="e">
        <f t="shared" si="10"/>
        <v>#VALUE!</v>
      </c>
      <c r="N381" s="46">
        <f t="shared" si="11"/>
        <v>0</v>
      </c>
      <c r="O381" s="14"/>
    </row>
    <row r="382" spans="2:15">
      <c r="B382">
        <v>8000377</v>
      </c>
      <c r="C382" s="2">
        <v>179531</v>
      </c>
      <c r="D382" s="5">
        <v>4.2900000000000001E-2</v>
      </c>
      <c r="E382" s="2" t="s">
        <v>23</v>
      </c>
      <c r="F382" s="2" t="s">
        <v>23</v>
      </c>
      <c r="G382" s="3">
        <v>751</v>
      </c>
      <c r="H382" s="3">
        <v>0.52800000000000014</v>
      </c>
      <c r="I382" s="3" t="s">
        <v>6</v>
      </c>
      <c r="J382" s="3" t="b">
        <v>0</v>
      </c>
      <c r="K382" s="4" t="s">
        <v>24</v>
      </c>
      <c r="L382" s="3" t="s">
        <v>24</v>
      </c>
      <c r="M382" s="45" t="e">
        <f t="shared" si="10"/>
        <v>#VALUE!</v>
      </c>
      <c r="N382" s="46">
        <f t="shared" si="11"/>
        <v>0</v>
      </c>
      <c r="O382" s="14"/>
    </row>
    <row r="383" spans="2:15">
      <c r="B383">
        <v>8000378</v>
      </c>
      <c r="C383" s="2">
        <v>135951</v>
      </c>
      <c r="D383" s="5">
        <v>3.7699999999999997E-2</v>
      </c>
      <c r="E383" s="2" t="s">
        <v>23</v>
      </c>
      <c r="F383" s="2" t="s">
        <v>23</v>
      </c>
      <c r="G383" s="3">
        <v>719</v>
      </c>
      <c r="H383" s="3">
        <v>0.47199999999999998</v>
      </c>
      <c r="I383" s="3" t="s">
        <v>6</v>
      </c>
      <c r="J383" s="3" t="b">
        <v>0</v>
      </c>
      <c r="K383" s="4" t="s">
        <v>24</v>
      </c>
      <c r="L383" s="3" t="s">
        <v>24</v>
      </c>
      <c r="M383" s="45" t="e">
        <f t="shared" si="10"/>
        <v>#VALUE!</v>
      </c>
      <c r="N383" s="46">
        <f t="shared" si="11"/>
        <v>0</v>
      </c>
      <c r="O383" s="14"/>
    </row>
    <row r="384" spans="2:15">
      <c r="B384">
        <v>8000379</v>
      </c>
      <c r="C384" s="2">
        <v>37466</v>
      </c>
      <c r="D384" s="5">
        <v>4.2799999999999998E-2</v>
      </c>
      <c r="E384" s="2" t="s">
        <v>23</v>
      </c>
      <c r="F384" s="2" t="s">
        <v>23</v>
      </c>
      <c r="G384" s="3">
        <v>614</v>
      </c>
      <c r="H384" s="3">
        <v>0.48</v>
      </c>
      <c r="I384" s="3" t="s">
        <v>6</v>
      </c>
      <c r="J384" s="3" t="b">
        <v>0</v>
      </c>
      <c r="K384" s="4" t="s">
        <v>24</v>
      </c>
      <c r="L384" s="3" t="s">
        <v>24</v>
      </c>
      <c r="M384" s="45" t="e">
        <f t="shared" si="10"/>
        <v>#VALUE!</v>
      </c>
      <c r="N384" s="46">
        <f t="shared" si="11"/>
        <v>0</v>
      </c>
      <c r="O384" s="14"/>
    </row>
    <row r="385" spans="2:15">
      <c r="B385">
        <v>8000380</v>
      </c>
      <c r="C385" s="2">
        <v>51677</v>
      </c>
      <c r="D385" s="5">
        <v>6.2799999999999995E-2</v>
      </c>
      <c r="E385" s="2" t="s">
        <v>23</v>
      </c>
      <c r="F385" s="2" t="s">
        <v>23</v>
      </c>
      <c r="G385" s="3">
        <v>738</v>
      </c>
      <c r="H385" s="3">
        <v>0.2</v>
      </c>
      <c r="I385" s="3" t="s">
        <v>6</v>
      </c>
      <c r="J385" s="3" t="b">
        <v>0</v>
      </c>
      <c r="K385" s="4" t="s">
        <v>24</v>
      </c>
      <c r="L385" s="3" t="s">
        <v>24</v>
      </c>
      <c r="M385" s="45" t="e">
        <f t="shared" si="10"/>
        <v>#VALUE!</v>
      </c>
      <c r="N385" s="46">
        <f t="shared" si="11"/>
        <v>0</v>
      </c>
      <c r="O385" s="14"/>
    </row>
    <row r="386" spans="2:15">
      <c r="B386">
        <v>8000381</v>
      </c>
      <c r="C386" s="2">
        <v>80572</v>
      </c>
      <c r="D386" s="5">
        <v>6.7599999999999993E-2</v>
      </c>
      <c r="E386" s="2" t="s">
        <v>23</v>
      </c>
      <c r="F386" s="2" t="s">
        <v>23</v>
      </c>
      <c r="G386" s="3">
        <v>624</v>
      </c>
      <c r="H386" s="3">
        <v>0.2</v>
      </c>
      <c r="I386" s="3" t="s">
        <v>6</v>
      </c>
      <c r="J386" s="3" t="b">
        <v>0</v>
      </c>
      <c r="K386" s="4" t="s">
        <v>24</v>
      </c>
      <c r="L386" s="3" t="s">
        <v>24</v>
      </c>
      <c r="M386" s="45" t="e">
        <f t="shared" si="10"/>
        <v>#VALUE!</v>
      </c>
      <c r="N386" s="46">
        <f t="shared" si="11"/>
        <v>0</v>
      </c>
      <c r="O386" s="14"/>
    </row>
    <row r="387" spans="2:15">
      <c r="B387">
        <v>8000382</v>
      </c>
      <c r="C387" s="2">
        <v>90644</v>
      </c>
      <c r="D387" s="5">
        <v>3.3500000000000002E-2</v>
      </c>
      <c r="E387" s="2" t="s">
        <v>23</v>
      </c>
      <c r="F387" s="2" t="s">
        <v>23</v>
      </c>
      <c r="G387" s="3">
        <v>769</v>
      </c>
      <c r="H387" s="3">
        <v>0.79199999999999993</v>
      </c>
      <c r="I387" s="3" t="s">
        <v>6</v>
      </c>
      <c r="J387" s="3" t="b">
        <v>0</v>
      </c>
      <c r="K387" s="4" t="s">
        <v>24</v>
      </c>
      <c r="L387" s="3" t="s">
        <v>24</v>
      </c>
      <c r="M387" s="45" t="e">
        <f t="shared" si="10"/>
        <v>#VALUE!</v>
      </c>
      <c r="N387" s="46">
        <f t="shared" si="11"/>
        <v>0</v>
      </c>
      <c r="O387" s="14"/>
    </row>
    <row r="388" spans="2:15">
      <c r="B388">
        <v>8000383</v>
      </c>
      <c r="C388" s="2">
        <v>100368</v>
      </c>
      <c r="D388" s="5">
        <v>5.04E-2</v>
      </c>
      <c r="E388" s="2" t="s">
        <v>23</v>
      </c>
      <c r="F388" s="2" t="s">
        <v>23</v>
      </c>
      <c r="G388" s="3">
        <v>648</v>
      </c>
      <c r="H388" s="3">
        <v>0.2</v>
      </c>
      <c r="I388" s="3" t="s">
        <v>6</v>
      </c>
      <c r="J388" s="3" t="b">
        <v>0</v>
      </c>
      <c r="K388" s="4" t="s">
        <v>24</v>
      </c>
      <c r="L388" s="3" t="s">
        <v>24</v>
      </c>
      <c r="M388" s="45" t="e">
        <f t="shared" si="10"/>
        <v>#VALUE!</v>
      </c>
      <c r="N388" s="46">
        <f t="shared" si="11"/>
        <v>0</v>
      </c>
      <c r="O388" s="14"/>
    </row>
    <row r="389" spans="2:15">
      <c r="B389">
        <v>8000384</v>
      </c>
      <c r="C389" s="2">
        <v>81372</v>
      </c>
      <c r="D389" s="5">
        <v>6.9000000000000006E-2</v>
      </c>
      <c r="E389" s="2" t="s">
        <v>23</v>
      </c>
      <c r="F389" s="2" t="s">
        <v>23</v>
      </c>
      <c r="G389" s="3">
        <v>665</v>
      </c>
      <c r="H389" s="3">
        <v>0.2</v>
      </c>
      <c r="I389" s="3" t="s">
        <v>6</v>
      </c>
      <c r="J389" s="3" t="b">
        <v>0</v>
      </c>
      <c r="K389" s="4" t="s">
        <v>24</v>
      </c>
      <c r="L389" s="3" t="s">
        <v>24</v>
      </c>
      <c r="M389" s="45" t="e">
        <f t="shared" si="10"/>
        <v>#VALUE!</v>
      </c>
      <c r="N389" s="46">
        <f t="shared" si="11"/>
        <v>0</v>
      </c>
      <c r="O389" s="14"/>
    </row>
    <row r="390" spans="2:15">
      <c r="B390">
        <v>8000385</v>
      </c>
      <c r="C390" s="2">
        <v>194005</v>
      </c>
      <c r="D390" s="5">
        <v>3.9699999999999999E-2</v>
      </c>
      <c r="E390" s="2" t="s">
        <v>23</v>
      </c>
      <c r="F390" s="2" t="s">
        <v>25</v>
      </c>
      <c r="G390" s="3">
        <v>699</v>
      </c>
      <c r="H390" s="3">
        <v>0.29999999999999993</v>
      </c>
      <c r="I390" s="3" t="s">
        <v>6</v>
      </c>
      <c r="J390" s="3" t="b">
        <v>0</v>
      </c>
      <c r="K390" s="4" t="s">
        <v>24</v>
      </c>
      <c r="L390" s="3" t="s">
        <v>24</v>
      </c>
      <c r="M390" s="45" t="e">
        <f t="shared" ref="M390:M453" si="12">IF(ISBLANK(J390), 0, K390 / (1 + 0.12)^(L390/12))</f>
        <v>#VALUE!</v>
      </c>
      <c r="N390" s="46">
        <f t="shared" ref="N390:N453" si="13">IF(F390="defaulted", C390 * (1 - K390), 0)</f>
        <v>0</v>
      </c>
      <c r="O390" s="14"/>
    </row>
    <row r="391" spans="2:15">
      <c r="B391">
        <v>8000386</v>
      </c>
      <c r="C391" s="2">
        <v>61607</v>
      </c>
      <c r="D391" s="5">
        <v>2.0199999999999999E-2</v>
      </c>
      <c r="E391" s="2" t="s">
        <v>23</v>
      </c>
      <c r="F391" s="2" t="s">
        <v>23</v>
      </c>
      <c r="G391" s="3">
        <v>647</v>
      </c>
      <c r="H391" s="3">
        <v>0.2</v>
      </c>
      <c r="I391" s="3" t="s">
        <v>6</v>
      </c>
      <c r="J391" s="3" t="b">
        <v>0</v>
      </c>
      <c r="K391" s="4" t="s">
        <v>24</v>
      </c>
      <c r="L391" s="3" t="s">
        <v>24</v>
      </c>
      <c r="M391" s="45" t="e">
        <f t="shared" si="12"/>
        <v>#VALUE!</v>
      </c>
      <c r="N391" s="46">
        <f t="shared" si="13"/>
        <v>0</v>
      </c>
      <c r="O391" s="14"/>
    </row>
    <row r="392" spans="2:15">
      <c r="B392">
        <v>8000387</v>
      </c>
      <c r="C392" s="2">
        <v>33526</v>
      </c>
      <c r="D392" s="5">
        <v>2.58E-2</v>
      </c>
      <c r="E392" s="2" t="s">
        <v>23</v>
      </c>
      <c r="F392" s="2" t="s">
        <v>23</v>
      </c>
      <c r="G392" s="3">
        <v>791</v>
      </c>
      <c r="H392" s="3">
        <v>0.77600000000000013</v>
      </c>
      <c r="I392" s="3" t="s">
        <v>6</v>
      </c>
      <c r="J392" s="3" t="b">
        <v>0</v>
      </c>
      <c r="K392" s="4" t="s">
        <v>24</v>
      </c>
      <c r="L392" s="3" t="s">
        <v>24</v>
      </c>
      <c r="M392" s="45" t="e">
        <f t="shared" si="12"/>
        <v>#VALUE!</v>
      </c>
      <c r="N392" s="46">
        <f t="shared" si="13"/>
        <v>0</v>
      </c>
      <c r="O392" s="14"/>
    </row>
    <row r="393" spans="2:15">
      <c r="B393">
        <v>8000388</v>
      </c>
      <c r="C393" s="2">
        <v>18931</v>
      </c>
      <c r="D393" s="5">
        <v>3.6400000000000002E-2</v>
      </c>
      <c r="E393" s="2" t="s">
        <v>23</v>
      </c>
      <c r="F393" s="2" t="s">
        <v>23</v>
      </c>
      <c r="G393" s="3">
        <v>774</v>
      </c>
      <c r="H393" s="3">
        <v>0.2</v>
      </c>
      <c r="I393" s="3" t="s">
        <v>6</v>
      </c>
      <c r="J393" s="3" t="b">
        <v>0</v>
      </c>
      <c r="K393" s="4" t="s">
        <v>24</v>
      </c>
      <c r="L393" s="3" t="s">
        <v>24</v>
      </c>
      <c r="M393" s="45" t="e">
        <f t="shared" si="12"/>
        <v>#VALUE!</v>
      </c>
      <c r="N393" s="46">
        <f t="shared" si="13"/>
        <v>0</v>
      </c>
      <c r="O393" s="14"/>
    </row>
    <row r="394" spans="2:15">
      <c r="B394">
        <v>8000389</v>
      </c>
      <c r="C394" s="2">
        <v>198495</v>
      </c>
      <c r="D394" s="5">
        <v>3.6400000000000002E-2</v>
      </c>
      <c r="E394" s="2" t="s">
        <v>23</v>
      </c>
      <c r="F394" s="2" t="s">
        <v>23</v>
      </c>
      <c r="G394" s="3">
        <v>724</v>
      </c>
      <c r="H394" s="3">
        <v>0.79999999999999993</v>
      </c>
      <c r="I394" s="3" t="s">
        <v>6</v>
      </c>
      <c r="J394" s="3" t="b">
        <v>0</v>
      </c>
      <c r="K394" s="4" t="s">
        <v>24</v>
      </c>
      <c r="L394" s="3" t="s">
        <v>24</v>
      </c>
      <c r="M394" s="45" t="e">
        <f t="shared" si="12"/>
        <v>#VALUE!</v>
      </c>
      <c r="N394" s="46">
        <f t="shared" si="13"/>
        <v>0</v>
      </c>
      <c r="O394" s="14"/>
    </row>
    <row r="395" spans="2:15">
      <c r="B395">
        <v>8000390</v>
      </c>
      <c r="C395" s="2">
        <v>9930</v>
      </c>
      <c r="D395" s="5">
        <v>6.83E-2</v>
      </c>
      <c r="E395" s="2" t="s">
        <v>23</v>
      </c>
      <c r="F395" s="2" t="s">
        <v>23</v>
      </c>
      <c r="G395" s="3">
        <v>604</v>
      </c>
      <c r="H395" s="3">
        <v>0.66400000000000003</v>
      </c>
      <c r="I395" s="3" t="s">
        <v>6</v>
      </c>
      <c r="J395" s="3" t="b">
        <v>0</v>
      </c>
      <c r="K395" s="4" t="s">
        <v>24</v>
      </c>
      <c r="L395" s="3" t="s">
        <v>24</v>
      </c>
      <c r="M395" s="45" t="e">
        <f t="shared" si="12"/>
        <v>#VALUE!</v>
      </c>
      <c r="N395" s="46">
        <f t="shared" si="13"/>
        <v>0</v>
      </c>
      <c r="O395" s="14"/>
    </row>
    <row r="396" spans="2:15">
      <c r="B396">
        <v>8000391</v>
      </c>
      <c r="C396" s="2">
        <v>49751</v>
      </c>
      <c r="D396" s="5">
        <v>5.0700000000000002E-2</v>
      </c>
      <c r="E396" s="2" t="s">
        <v>23</v>
      </c>
      <c r="F396" s="2" t="s">
        <v>23</v>
      </c>
      <c r="G396" s="3">
        <v>667</v>
      </c>
      <c r="H396" s="3">
        <v>0.36</v>
      </c>
      <c r="I396" s="3" t="s">
        <v>6</v>
      </c>
      <c r="J396" s="3" t="b">
        <v>0</v>
      </c>
      <c r="K396" s="4" t="s">
        <v>24</v>
      </c>
      <c r="L396" s="3" t="s">
        <v>24</v>
      </c>
      <c r="M396" s="45" t="e">
        <f t="shared" si="12"/>
        <v>#VALUE!</v>
      </c>
      <c r="N396" s="46">
        <f t="shared" si="13"/>
        <v>0</v>
      </c>
      <c r="O396" s="14"/>
    </row>
    <row r="397" spans="2:15">
      <c r="B397">
        <v>8000392</v>
      </c>
      <c r="C397" s="2">
        <v>172696</v>
      </c>
      <c r="D397" s="5">
        <v>2.3400000000000001E-2</v>
      </c>
      <c r="E397" s="2" t="s">
        <v>23</v>
      </c>
      <c r="F397" s="2" t="s">
        <v>23</v>
      </c>
      <c r="G397" s="3">
        <v>755</v>
      </c>
      <c r="H397" s="3">
        <v>0.20800000000000007</v>
      </c>
      <c r="I397" s="3" t="s">
        <v>6</v>
      </c>
      <c r="J397" s="3" t="b">
        <v>0</v>
      </c>
      <c r="K397" s="4" t="s">
        <v>24</v>
      </c>
      <c r="L397" s="3" t="s">
        <v>24</v>
      </c>
      <c r="M397" s="45" t="e">
        <f t="shared" si="12"/>
        <v>#VALUE!</v>
      </c>
      <c r="N397" s="46">
        <f t="shared" si="13"/>
        <v>0</v>
      </c>
      <c r="O397" s="14"/>
    </row>
    <row r="398" spans="2:15">
      <c r="B398">
        <v>8000393</v>
      </c>
      <c r="C398" s="2">
        <v>10548</v>
      </c>
      <c r="D398" s="5">
        <v>5.7200000000000001E-2</v>
      </c>
      <c r="E398" s="2" t="s">
        <v>23</v>
      </c>
      <c r="F398" s="2" t="s">
        <v>25</v>
      </c>
      <c r="G398" s="3">
        <v>709</v>
      </c>
      <c r="H398" s="3">
        <v>0.73999999999999988</v>
      </c>
      <c r="I398" s="3" t="s">
        <v>6</v>
      </c>
      <c r="J398" s="3" t="b">
        <v>0</v>
      </c>
      <c r="K398" s="4" t="s">
        <v>24</v>
      </c>
      <c r="L398" s="3" t="s">
        <v>24</v>
      </c>
      <c r="M398" s="45" t="e">
        <f t="shared" si="12"/>
        <v>#VALUE!</v>
      </c>
      <c r="N398" s="46">
        <f t="shared" si="13"/>
        <v>0</v>
      </c>
      <c r="O398" s="14"/>
    </row>
    <row r="399" spans="2:15">
      <c r="B399">
        <v>8000394</v>
      </c>
      <c r="C399" s="2">
        <v>173309</v>
      </c>
      <c r="D399" s="5">
        <v>4.82E-2</v>
      </c>
      <c r="E399" s="2" t="s">
        <v>23</v>
      </c>
      <c r="F399" s="2" t="s">
        <v>23</v>
      </c>
      <c r="G399" s="3">
        <v>727</v>
      </c>
      <c r="H399" s="3">
        <v>0.2</v>
      </c>
      <c r="I399" s="3" t="s">
        <v>6</v>
      </c>
      <c r="J399" s="3" t="b">
        <v>0</v>
      </c>
      <c r="K399" s="4" t="s">
        <v>24</v>
      </c>
      <c r="L399" s="3" t="s">
        <v>24</v>
      </c>
      <c r="M399" s="45" t="e">
        <f t="shared" si="12"/>
        <v>#VALUE!</v>
      </c>
      <c r="N399" s="46">
        <f t="shared" si="13"/>
        <v>0</v>
      </c>
      <c r="O399" s="14"/>
    </row>
    <row r="400" spans="2:15">
      <c r="B400">
        <v>8000395</v>
      </c>
      <c r="C400" s="2">
        <v>153645</v>
      </c>
      <c r="D400" s="5">
        <v>3.4099999999999998E-2</v>
      </c>
      <c r="E400" s="2" t="s">
        <v>23</v>
      </c>
      <c r="F400" s="2" t="s">
        <v>23</v>
      </c>
      <c r="G400" s="3">
        <v>747</v>
      </c>
      <c r="H400" s="3">
        <v>0.65600000000000003</v>
      </c>
      <c r="I400" s="3" t="s">
        <v>6</v>
      </c>
      <c r="J400" s="3" t="b">
        <v>0</v>
      </c>
      <c r="K400" s="4" t="s">
        <v>24</v>
      </c>
      <c r="L400" s="3" t="s">
        <v>24</v>
      </c>
      <c r="M400" s="45" t="e">
        <f t="shared" si="12"/>
        <v>#VALUE!</v>
      </c>
      <c r="N400" s="46">
        <f t="shared" si="13"/>
        <v>0</v>
      </c>
      <c r="O400" s="14"/>
    </row>
    <row r="401" spans="2:15">
      <c r="B401">
        <v>8000396</v>
      </c>
      <c r="C401" s="2">
        <v>99016</v>
      </c>
      <c r="D401" s="5">
        <v>5.2999999999999999E-2</v>
      </c>
      <c r="E401" s="2" t="s">
        <v>23</v>
      </c>
      <c r="F401" s="2" t="s">
        <v>23</v>
      </c>
      <c r="G401" s="3">
        <v>740</v>
      </c>
      <c r="H401" s="3">
        <v>0.2</v>
      </c>
      <c r="I401" s="3" t="s">
        <v>6</v>
      </c>
      <c r="J401" s="3" t="b">
        <v>0</v>
      </c>
      <c r="K401" s="4" t="s">
        <v>24</v>
      </c>
      <c r="L401" s="3" t="s">
        <v>24</v>
      </c>
      <c r="M401" s="45" t="e">
        <f t="shared" si="12"/>
        <v>#VALUE!</v>
      </c>
      <c r="N401" s="46">
        <f t="shared" si="13"/>
        <v>0</v>
      </c>
      <c r="O401" s="14"/>
    </row>
    <row r="402" spans="2:15">
      <c r="B402">
        <v>8000397</v>
      </c>
      <c r="C402" s="2">
        <v>161058</v>
      </c>
      <c r="D402" s="5">
        <v>3.6700000000000003E-2</v>
      </c>
      <c r="E402" s="2" t="s">
        <v>23</v>
      </c>
      <c r="F402" s="2" t="s">
        <v>23</v>
      </c>
      <c r="G402" s="3">
        <v>718</v>
      </c>
      <c r="H402" s="3">
        <v>0.2</v>
      </c>
      <c r="I402" s="3" t="s">
        <v>6</v>
      </c>
      <c r="J402" s="3" t="b">
        <v>0</v>
      </c>
      <c r="K402" s="4" t="s">
        <v>24</v>
      </c>
      <c r="L402" s="3" t="s">
        <v>24</v>
      </c>
      <c r="M402" s="45" t="e">
        <f t="shared" si="12"/>
        <v>#VALUE!</v>
      </c>
      <c r="N402" s="46">
        <f t="shared" si="13"/>
        <v>0</v>
      </c>
      <c r="O402" s="14"/>
    </row>
    <row r="403" spans="2:15">
      <c r="B403">
        <v>8000398</v>
      </c>
      <c r="C403" s="2">
        <v>18923</v>
      </c>
      <c r="D403" s="5">
        <v>3.3000000000000002E-2</v>
      </c>
      <c r="E403" s="2" t="s">
        <v>23</v>
      </c>
      <c r="F403" s="2" t="s">
        <v>25</v>
      </c>
      <c r="G403" s="3">
        <v>787</v>
      </c>
      <c r="H403" s="3">
        <v>0.96000000000000008</v>
      </c>
      <c r="I403" s="3" t="s">
        <v>6</v>
      </c>
      <c r="J403" s="3" t="b">
        <v>0</v>
      </c>
      <c r="K403" s="4" t="s">
        <v>24</v>
      </c>
      <c r="L403" s="3" t="s">
        <v>24</v>
      </c>
      <c r="M403" s="45" t="e">
        <f t="shared" si="12"/>
        <v>#VALUE!</v>
      </c>
      <c r="N403" s="46">
        <f t="shared" si="13"/>
        <v>0</v>
      </c>
      <c r="O403" s="14"/>
    </row>
    <row r="404" spans="2:15">
      <c r="B404">
        <v>8000399</v>
      </c>
      <c r="C404" s="2">
        <v>17403</v>
      </c>
      <c r="D404" s="5">
        <v>4.3200000000000002E-2</v>
      </c>
      <c r="E404" s="2" t="s">
        <v>23</v>
      </c>
      <c r="F404" s="2" t="s">
        <v>23</v>
      </c>
      <c r="G404" s="3">
        <v>623</v>
      </c>
      <c r="H404" s="3">
        <v>0.69600000000000006</v>
      </c>
      <c r="I404" s="3" t="s">
        <v>6</v>
      </c>
      <c r="J404" s="3" t="b">
        <v>0</v>
      </c>
      <c r="K404" s="4" t="s">
        <v>24</v>
      </c>
      <c r="L404" s="3" t="s">
        <v>24</v>
      </c>
      <c r="M404" s="45" t="e">
        <f t="shared" si="12"/>
        <v>#VALUE!</v>
      </c>
      <c r="N404" s="46">
        <f t="shared" si="13"/>
        <v>0</v>
      </c>
      <c r="O404" s="14"/>
    </row>
    <row r="405" spans="2:15">
      <c r="B405">
        <v>8000400</v>
      </c>
      <c r="C405" s="2">
        <v>87887</v>
      </c>
      <c r="D405" s="5">
        <v>3.4799999999999998E-2</v>
      </c>
      <c r="E405" s="2" t="s">
        <v>23</v>
      </c>
      <c r="F405" s="2" t="s">
        <v>23</v>
      </c>
      <c r="G405" s="3">
        <v>762</v>
      </c>
      <c r="H405" s="3">
        <v>0.40800000000000014</v>
      </c>
      <c r="I405" s="3" t="s">
        <v>6</v>
      </c>
      <c r="J405" s="3" t="b">
        <v>0</v>
      </c>
      <c r="K405" s="4" t="s">
        <v>24</v>
      </c>
      <c r="L405" s="3" t="s">
        <v>24</v>
      </c>
      <c r="M405" s="45" t="e">
        <f t="shared" si="12"/>
        <v>#VALUE!</v>
      </c>
      <c r="N405" s="46">
        <f t="shared" si="13"/>
        <v>0</v>
      </c>
      <c r="O405" s="14"/>
    </row>
    <row r="406" spans="2:15">
      <c r="B406">
        <v>8000401</v>
      </c>
      <c r="C406" s="2">
        <v>158790</v>
      </c>
      <c r="D406" s="5">
        <v>6.4500000000000002E-2</v>
      </c>
      <c r="E406" s="2" t="s">
        <v>23</v>
      </c>
      <c r="F406" s="2" t="s">
        <v>23</v>
      </c>
      <c r="G406" s="3">
        <v>723</v>
      </c>
      <c r="H406" s="3">
        <v>0.4</v>
      </c>
      <c r="I406" s="3" t="s">
        <v>6</v>
      </c>
      <c r="J406" s="3" t="b">
        <v>0</v>
      </c>
      <c r="K406" s="4" t="s">
        <v>24</v>
      </c>
      <c r="L406" s="3" t="s">
        <v>24</v>
      </c>
      <c r="M406" s="45" t="e">
        <f t="shared" si="12"/>
        <v>#VALUE!</v>
      </c>
      <c r="N406" s="46">
        <f t="shared" si="13"/>
        <v>0</v>
      </c>
      <c r="O406" s="14"/>
    </row>
    <row r="407" spans="2:15">
      <c r="B407">
        <v>8000402</v>
      </c>
      <c r="C407" s="2">
        <v>6470</v>
      </c>
      <c r="D407" s="5">
        <v>3.9399999999999998E-2</v>
      </c>
      <c r="E407" s="2" t="s">
        <v>23</v>
      </c>
      <c r="F407" s="2" t="s">
        <v>23</v>
      </c>
      <c r="G407" s="3">
        <v>783</v>
      </c>
      <c r="H407" s="3">
        <v>0.33600000000000008</v>
      </c>
      <c r="I407" s="3" t="s">
        <v>6</v>
      </c>
      <c r="J407" s="3" t="b">
        <v>0</v>
      </c>
      <c r="K407" s="4" t="s">
        <v>24</v>
      </c>
      <c r="L407" s="3" t="s">
        <v>24</v>
      </c>
      <c r="M407" s="45" t="e">
        <f t="shared" si="12"/>
        <v>#VALUE!</v>
      </c>
      <c r="N407" s="46">
        <f t="shared" si="13"/>
        <v>0</v>
      </c>
      <c r="O407" s="14"/>
    </row>
    <row r="408" spans="2:15">
      <c r="B408">
        <v>8000403</v>
      </c>
      <c r="C408" s="2">
        <v>163435</v>
      </c>
      <c r="D408" s="5">
        <v>3.3000000000000002E-2</v>
      </c>
      <c r="E408" s="2" t="s">
        <v>23</v>
      </c>
      <c r="F408" s="2" t="s">
        <v>23</v>
      </c>
      <c r="G408" s="3">
        <v>719</v>
      </c>
      <c r="H408" s="3">
        <v>0.2</v>
      </c>
      <c r="I408" s="3" t="s">
        <v>6</v>
      </c>
      <c r="J408" s="3" t="b">
        <v>0</v>
      </c>
      <c r="K408" s="4" t="s">
        <v>24</v>
      </c>
      <c r="L408" s="3" t="s">
        <v>24</v>
      </c>
      <c r="M408" s="45" t="e">
        <f t="shared" si="12"/>
        <v>#VALUE!</v>
      </c>
      <c r="N408" s="46">
        <f t="shared" si="13"/>
        <v>0</v>
      </c>
      <c r="O408" s="14"/>
    </row>
    <row r="409" spans="2:15">
      <c r="B409">
        <v>8000404</v>
      </c>
      <c r="C409" s="2">
        <v>177735</v>
      </c>
      <c r="D409" s="5">
        <v>4.36E-2</v>
      </c>
      <c r="E409" s="2" t="s">
        <v>23</v>
      </c>
      <c r="F409" s="2" t="s">
        <v>23</v>
      </c>
      <c r="G409" s="3">
        <v>715</v>
      </c>
      <c r="H409" s="3">
        <v>0.45600000000000007</v>
      </c>
      <c r="I409" s="3" t="s">
        <v>6</v>
      </c>
      <c r="J409" s="3" t="b">
        <v>0</v>
      </c>
      <c r="K409" s="4" t="s">
        <v>24</v>
      </c>
      <c r="L409" s="3" t="s">
        <v>24</v>
      </c>
      <c r="M409" s="45" t="e">
        <f t="shared" si="12"/>
        <v>#VALUE!</v>
      </c>
      <c r="N409" s="46">
        <f t="shared" si="13"/>
        <v>0</v>
      </c>
      <c r="O409" s="14"/>
    </row>
    <row r="410" spans="2:15">
      <c r="B410">
        <v>8000405</v>
      </c>
      <c r="C410" s="2">
        <v>43585</v>
      </c>
      <c r="D410" s="5">
        <v>6.3E-2</v>
      </c>
      <c r="E410" s="2" t="s">
        <v>23</v>
      </c>
      <c r="F410" s="2" t="s">
        <v>23</v>
      </c>
      <c r="G410" s="3">
        <v>615</v>
      </c>
      <c r="H410" s="3">
        <v>0.2</v>
      </c>
      <c r="I410" s="3" t="s">
        <v>6</v>
      </c>
      <c r="J410" s="3" t="b">
        <v>0</v>
      </c>
      <c r="K410" s="4" t="s">
        <v>24</v>
      </c>
      <c r="L410" s="3" t="s">
        <v>24</v>
      </c>
      <c r="M410" s="45" t="e">
        <f t="shared" si="12"/>
        <v>#VALUE!</v>
      </c>
      <c r="N410" s="46">
        <f t="shared" si="13"/>
        <v>0</v>
      </c>
      <c r="O410" s="14"/>
    </row>
    <row r="411" spans="2:15">
      <c r="B411">
        <v>8000406</v>
      </c>
      <c r="C411" s="2">
        <v>124070</v>
      </c>
      <c r="D411" s="5">
        <v>3.78E-2</v>
      </c>
      <c r="E411" s="2" t="s">
        <v>23</v>
      </c>
      <c r="F411" s="2" t="s">
        <v>23</v>
      </c>
      <c r="G411" s="3">
        <v>685</v>
      </c>
      <c r="H411" s="3">
        <v>0.4</v>
      </c>
      <c r="I411" s="3" t="s">
        <v>6</v>
      </c>
      <c r="J411" s="3" t="b">
        <v>0</v>
      </c>
      <c r="K411" s="4" t="s">
        <v>24</v>
      </c>
      <c r="L411" s="3" t="s">
        <v>24</v>
      </c>
      <c r="M411" s="45" t="e">
        <f t="shared" si="12"/>
        <v>#VALUE!</v>
      </c>
      <c r="N411" s="46">
        <f t="shared" si="13"/>
        <v>0</v>
      </c>
      <c r="O411" s="14"/>
    </row>
    <row r="412" spans="2:15">
      <c r="B412">
        <v>8000407</v>
      </c>
      <c r="C412" s="2">
        <v>128441</v>
      </c>
      <c r="D412" s="5">
        <v>5.7299999999999997E-2</v>
      </c>
      <c r="E412" s="2" t="s">
        <v>23</v>
      </c>
      <c r="F412" s="2" t="s">
        <v>23</v>
      </c>
      <c r="G412" s="3">
        <v>767</v>
      </c>
      <c r="H412" s="3">
        <v>0.2</v>
      </c>
      <c r="I412" s="3" t="s">
        <v>6</v>
      </c>
      <c r="J412" s="3" t="b">
        <v>0</v>
      </c>
      <c r="K412" s="4" t="s">
        <v>24</v>
      </c>
      <c r="L412" s="3" t="s">
        <v>24</v>
      </c>
      <c r="M412" s="45" t="e">
        <f t="shared" si="12"/>
        <v>#VALUE!</v>
      </c>
      <c r="N412" s="46">
        <f t="shared" si="13"/>
        <v>0</v>
      </c>
      <c r="O412" s="14"/>
    </row>
    <row r="413" spans="2:15">
      <c r="B413">
        <v>8000408</v>
      </c>
      <c r="C413" s="2">
        <v>119539</v>
      </c>
      <c r="D413" s="5">
        <v>2.3900000000000001E-2</v>
      </c>
      <c r="E413" s="2" t="s">
        <v>23</v>
      </c>
      <c r="F413" s="2" t="s">
        <v>23</v>
      </c>
      <c r="G413" s="3">
        <v>628</v>
      </c>
      <c r="H413" s="3">
        <v>0.69600000000000006</v>
      </c>
      <c r="I413" s="3" t="s">
        <v>6</v>
      </c>
      <c r="J413" s="3" t="b">
        <v>0</v>
      </c>
      <c r="K413" s="4" t="s">
        <v>24</v>
      </c>
      <c r="L413" s="3" t="s">
        <v>24</v>
      </c>
      <c r="M413" s="45" t="e">
        <f t="shared" si="12"/>
        <v>#VALUE!</v>
      </c>
      <c r="N413" s="46">
        <f t="shared" si="13"/>
        <v>0</v>
      </c>
      <c r="O413" s="14"/>
    </row>
    <row r="414" spans="2:15">
      <c r="B414">
        <v>8000409</v>
      </c>
      <c r="C414" s="2">
        <v>47145</v>
      </c>
      <c r="D414" s="5">
        <v>5.8400000000000001E-2</v>
      </c>
      <c r="E414" s="2" t="s">
        <v>23</v>
      </c>
      <c r="F414" s="2" t="s">
        <v>23</v>
      </c>
      <c r="G414" s="3">
        <v>624</v>
      </c>
      <c r="H414" s="3">
        <v>0.74400000000000011</v>
      </c>
      <c r="I414" s="3" t="s">
        <v>6</v>
      </c>
      <c r="J414" s="3" t="b">
        <v>0</v>
      </c>
      <c r="K414" s="4" t="s">
        <v>24</v>
      </c>
      <c r="L414" s="3" t="s">
        <v>24</v>
      </c>
      <c r="M414" s="45" t="e">
        <f t="shared" si="12"/>
        <v>#VALUE!</v>
      </c>
      <c r="N414" s="46">
        <f t="shared" si="13"/>
        <v>0</v>
      </c>
      <c r="O414" s="14"/>
    </row>
    <row r="415" spans="2:15">
      <c r="B415">
        <v>8000410</v>
      </c>
      <c r="C415" s="2">
        <v>110254</v>
      </c>
      <c r="D415" s="5">
        <v>4.5900000000000003E-2</v>
      </c>
      <c r="E415" s="2" t="s">
        <v>23</v>
      </c>
      <c r="F415" s="2" t="s">
        <v>23</v>
      </c>
      <c r="G415" s="3">
        <v>752</v>
      </c>
      <c r="H415" s="3">
        <v>0.7360000000000001</v>
      </c>
      <c r="I415" s="3" t="s">
        <v>6</v>
      </c>
      <c r="J415" s="3" t="b">
        <v>0</v>
      </c>
      <c r="K415" s="4" t="s">
        <v>24</v>
      </c>
      <c r="L415" s="3" t="s">
        <v>24</v>
      </c>
      <c r="M415" s="45" t="e">
        <f t="shared" si="12"/>
        <v>#VALUE!</v>
      </c>
      <c r="N415" s="46">
        <f t="shared" si="13"/>
        <v>0</v>
      </c>
      <c r="O415" s="14"/>
    </row>
    <row r="416" spans="2:15">
      <c r="B416">
        <v>8000411</v>
      </c>
      <c r="C416" s="2">
        <v>6315</v>
      </c>
      <c r="D416" s="5">
        <v>5.1900000000000002E-2</v>
      </c>
      <c r="E416" s="2" t="s">
        <v>23</v>
      </c>
      <c r="F416" s="2" t="s">
        <v>23</v>
      </c>
      <c r="G416" s="3">
        <v>755</v>
      </c>
      <c r="H416" s="3">
        <v>0.45600000000000007</v>
      </c>
      <c r="I416" s="3" t="s">
        <v>6</v>
      </c>
      <c r="J416" s="3" t="b">
        <v>0</v>
      </c>
      <c r="K416" s="4" t="s">
        <v>24</v>
      </c>
      <c r="L416" s="3" t="s">
        <v>24</v>
      </c>
      <c r="M416" s="45" t="e">
        <f t="shared" si="12"/>
        <v>#VALUE!</v>
      </c>
      <c r="N416" s="46">
        <f t="shared" si="13"/>
        <v>0</v>
      </c>
      <c r="O416" s="14"/>
    </row>
    <row r="417" spans="2:15">
      <c r="B417">
        <v>8000412</v>
      </c>
      <c r="C417" s="2">
        <v>33461</v>
      </c>
      <c r="D417" s="5">
        <v>2.5399999999999999E-2</v>
      </c>
      <c r="E417" s="2" t="s">
        <v>26</v>
      </c>
      <c r="F417" s="2" t="s">
        <v>27</v>
      </c>
      <c r="G417" s="3">
        <v>379.2</v>
      </c>
      <c r="H417" s="3">
        <v>0.28999999999999992</v>
      </c>
      <c r="I417" s="3" t="s">
        <v>6</v>
      </c>
      <c r="J417" s="3" t="s">
        <v>24</v>
      </c>
      <c r="K417" s="4">
        <v>0.18</v>
      </c>
      <c r="L417" s="3">
        <v>3</v>
      </c>
      <c r="M417" s="45">
        <f t="shared" si="12"/>
        <v>0.17497177576325676</v>
      </c>
      <c r="N417" s="46">
        <f t="shared" si="13"/>
        <v>27438.02</v>
      </c>
      <c r="O417" s="14"/>
    </row>
    <row r="418" spans="2:15">
      <c r="B418">
        <v>8000413</v>
      </c>
      <c r="C418" s="2">
        <v>163036</v>
      </c>
      <c r="D418" s="5">
        <v>2.7199999999999998E-2</v>
      </c>
      <c r="E418" s="2" t="s">
        <v>23</v>
      </c>
      <c r="F418" s="2" t="s">
        <v>23</v>
      </c>
      <c r="G418" s="3">
        <v>800</v>
      </c>
      <c r="H418" s="3">
        <v>0.34400000000000008</v>
      </c>
      <c r="I418" s="3" t="s">
        <v>6</v>
      </c>
      <c r="J418" s="3" t="b">
        <v>0</v>
      </c>
      <c r="K418" s="4" t="s">
        <v>24</v>
      </c>
      <c r="L418" s="3" t="s">
        <v>24</v>
      </c>
      <c r="M418" s="45" t="e">
        <f t="shared" si="12"/>
        <v>#VALUE!</v>
      </c>
      <c r="N418" s="46">
        <f t="shared" si="13"/>
        <v>0</v>
      </c>
      <c r="O418" s="14"/>
    </row>
    <row r="419" spans="2:15">
      <c r="B419">
        <v>8000414</v>
      </c>
      <c r="C419" s="2">
        <v>113360</v>
      </c>
      <c r="D419" s="5">
        <v>3.2399999999999998E-2</v>
      </c>
      <c r="E419" s="2" t="s">
        <v>23</v>
      </c>
      <c r="F419" s="2" t="s">
        <v>23</v>
      </c>
      <c r="G419" s="3">
        <v>712</v>
      </c>
      <c r="H419" s="3">
        <v>0.52800000000000014</v>
      </c>
      <c r="I419" s="3" t="s">
        <v>6</v>
      </c>
      <c r="J419" s="3" t="b">
        <v>0</v>
      </c>
      <c r="K419" s="4" t="s">
        <v>24</v>
      </c>
      <c r="L419" s="3" t="s">
        <v>24</v>
      </c>
      <c r="M419" s="45" t="e">
        <f t="shared" si="12"/>
        <v>#VALUE!</v>
      </c>
      <c r="N419" s="46">
        <f t="shared" si="13"/>
        <v>0</v>
      </c>
      <c r="O419" s="14"/>
    </row>
    <row r="420" spans="2:15">
      <c r="B420">
        <v>8000415</v>
      </c>
      <c r="C420" s="2">
        <v>75056</v>
      </c>
      <c r="D420" s="5">
        <v>5.6300000000000003E-2</v>
      </c>
      <c r="E420" s="2" t="s">
        <v>23</v>
      </c>
      <c r="F420" s="2" t="s">
        <v>23</v>
      </c>
      <c r="G420" s="3">
        <v>681</v>
      </c>
      <c r="H420" s="3">
        <v>0.4</v>
      </c>
      <c r="I420" s="3" t="s">
        <v>6</v>
      </c>
      <c r="J420" s="3" t="b">
        <v>0</v>
      </c>
      <c r="K420" s="4" t="s">
        <v>24</v>
      </c>
      <c r="L420" s="3" t="s">
        <v>24</v>
      </c>
      <c r="M420" s="45" t="e">
        <f t="shared" si="12"/>
        <v>#VALUE!</v>
      </c>
      <c r="N420" s="46">
        <f t="shared" si="13"/>
        <v>0</v>
      </c>
      <c r="O420" s="14"/>
    </row>
    <row r="421" spans="2:15">
      <c r="B421">
        <v>8000416</v>
      </c>
      <c r="C421" s="2">
        <v>144228</v>
      </c>
      <c r="D421" s="5">
        <v>4.8500000000000001E-2</v>
      </c>
      <c r="E421" s="2" t="s">
        <v>23</v>
      </c>
      <c r="F421" s="2" t="s">
        <v>23</v>
      </c>
      <c r="G421" s="3">
        <v>743</v>
      </c>
      <c r="H421" s="3">
        <v>0.2</v>
      </c>
      <c r="I421" s="3" t="s">
        <v>6</v>
      </c>
      <c r="J421" s="3" t="b">
        <v>0</v>
      </c>
      <c r="K421" s="4" t="s">
        <v>24</v>
      </c>
      <c r="L421" s="3" t="s">
        <v>24</v>
      </c>
      <c r="M421" s="45" t="e">
        <f t="shared" si="12"/>
        <v>#VALUE!</v>
      </c>
      <c r="N421" s="46">
        <f t="shared" si="13"/>
        <v>0</v>
      </c>
      <c r="O421" s="14"/>
    </row>
    <row r="422" spans="2:15">
      <c r="B422">
        <v>8000417</v>
      </c>
      <c r="C422" s="2">
        <v>161205</v>
      </c>
      <c r="D422" s="5">
        <v>6.8599999999999994E-2</v>
      </c>
      <c r="E422" s="2" t="s">
        <v>23</v>
      </c>
      <c r="F422" s="2" t="s">
        <v>23</v>
      </c>
      <c r="G422" s="3">
        <v>664</v>
      </c>
      <c r="H422" s="3">
        <v>0.65600000000000003</v>
      </c>
      <c r="I422" s="3" t="s">
        <v>6</v>
      </c>
      <c r="J422" s="3" t="b">
        <v>0</v>
      </c>
      <c r="K422" s="4" t="s">
        <v>24</v>
      </c>
      <c r="L422" s="3" t="s">
        <v>24</v>
      </c>
      <c r="M422" s="45" t="e">
        <f t="shared" si="12"/>
        <v>#VALUE!</v>
      </c>
      <c r="N422" s="46">
        <f t="shared" si="13"/>
        <v>0</v>
      </c>
      <c r="O422" s="14"/>
    </row>
    <row r="423" spans="2:15">
      <c r="B423">
        <v>8000418</v>
      </c>
      <c r="C423" s="2">
        <v>12248</v>
      </c>
      <c r="D423" s="5">
        <v>6.7199999999999996E-2</v>
      </c>
      <c r="E423" s="2" t="s">
        <v>23</v>
      </c>
      <c r="F423" s="2" t="s">
        <v>23</v>
      </c>
      <c r="G423" s="3">
        <v>694</v>
      </c>
      <c r="H423" s="3">
        <v>0.248</v>
      </c>
      <c r="I423" s="3" t="s">
        <v>6</v>
      </c>
      <c r="J423" s="3" t="b">
        <v>0</v>
      </c>
      <c r="K423" s="4" t="s">
        <v>24</v>
      </c>
      <c r="L423" s="3" t="s">
        <v>24</v>
      </c>
      <c r="M423" s="45" t="e">
        <f t="shared" si="12"/>
        <v>#VALUE!</v>
      </c>
      <c r="N423" s="46">
        <f t="shared" si="13"/>
        <v>0</v>
      </c>
      <c r="O423" s="14"/>
    </row>
    <row r="424" spans="2:15">
      <c r="B424">
        <v>8000419</v>
      </c>
      <c r="C424" s="2">
        <v>123034</v>
      </c>
      <c r="D424" s="5">
        <v>3.44E-2</v>
      </c>
      <c r="E424" s="2" t="s">
        <v>23</v>
      </c>
      <c r="F424" s="2" t="s">
        <v>23</v>
      </c>
      <c r="G424" s="3">
        <v>636</v>
      </c>
      <c r="H424" s="3">
        <v>0.41600000000000004</v>
      </c>
      <c r="I424" s="3" t="s">
        <v>6</v>
      </c>
      <c r="J424" s="3" t="b">
        <v>0</v>
      </c>
      <c r="K424" s="4" t="s">
        <v>24</v>
      </c>
      <c r="L424" s="3" t="s">
        <v>24</v>
      </c>
      <c r="M424" s="45" t="e">
        <f t="shared" si="12"/>
        <v>#VALUE!</v>
      </c>
      <c r="N424" s="46">
        <f t="shared" si="13"/>
        <v>0</v>
      </c>
      <c r="O424" s="14"/>
    </row>
    <row r="425" spans="2:15">
      <c r="B425">
        <v>8000420</v>
      </c>
      <c r="C425" s="2">
        <v>170715</v>
      </c>
      <c r="D425" s="5">
        <v>5.8999999999999997E-2</v>
      </c>
      <c r="E425" s="2" t="s">
        <v>23</v>
      </c>
      <c r="F425" s="2" t="s">
        <v>23</v>
      </c>
      <c r="G425" s="3">
        <v>736</v>
      </c>
      <c r="H425" s="3">
        <v>0.2</v>
      </c>
      <c r="I425" s="3" t="s">
        <v>6</v>
      </c>
      <c r="J425" s="3" t="b">
        <v>0</v>
      </c>
      <c r="K425" s="4" t="s">
        <v>24</v>
      </c>
      <c r="L425" s="3" t="s">
        <v>24</v>
      </c>
      <c r="M425" s="45" t="e">
        <f t="shared" si="12"/>
        <v>#VALUE!</v>
      </c>
      <c r="N425" s="46">
        <f t="shared" si="13"/>
        <v>0</v>
      </c>
      <c r="O425" s="14"/>
    </row>
    <row r="426" spans="2:15">
      <c r="B426">
        <v>8000421</v>
      </c>
      <c r="C426" s="2">
        <v>100138</v>
      </c>
      <c r="D426" s="5">
        <v>5.2299999999999999E-2</v>
      </c>
      <c r="E426" s="2" t="s">
        <v>23</v>
      </c>
      <c r="F426" s="2" t="s">
        <v>23</v>
      </c>
      <c r="G426" s="3">
        <v>690</v>
      </c>
      <c r="H426" s="3">
        <v>0.43999999999999995</v>
      </c>
      <c r="I426" s="3" t="s">
        <v>6</v>
      </c>
      <c r="J426" s="3" t="b">
        <v>0</v>
      </c>
      <c r="K426" s="4" t="s">
        <v>24</v>
      </c>
      <c r="L426" s="3" t="s">
        <v>24</v>
      </c>
      <c r="M426" s="45" t="e">
        <f t="shared" si="12"/>
        <v>#VALUE!</v>
      </c>
      <c r="N426" s="46">
        <f t="shared" si="13"/>
        <v>0</v>
      </c>
      <c r="O426" s="14"/>
    </row>
    <row r="427" spans="2:15">
      <c r="B427">
        <v>8000422</v>
      </c>
      <c r="C427" s="2">
        <v>183436</v>
      </c>
      <c r="D427" s="5">
        <v>4.7600000000000003E-2</v>
      </c>
      <c r="E427" s="2" t="s">
        <v>23</v>
      </c>
      <c r="F427" s="2" t="s">
        <v>23</v>
      </c>
      <c r="G427" s="3">
        <v>772</v>
      </c>
      <c r="H427" s="3">
        <v>0.51200000000000001</v>
      </c>
      <c r="I427" s="3" t="s">
        <v>6</v>
      </c>
      <c r="J427" s="3" t="b">
        <v>0</v>
      </c>
      <c r="K427" s="4" t="s">
        <v>24</v>
      </c>
      <c r="L427" s="3" t="s">
        <v>24</v>
      </c>
      <c r="M427" s="45" t="e">
        <f t="shared" si="12"/>
        <v>#VALUE!</v>
      </c>
      <c r="N427" s="46">
        <f t="shared" si="13"/>
        <v>0</v>
      </c>
      <c r="O427" s="14"/>
    </row>
    <row r="428" spans="2:15">
      <c r="B428">
        <v>8000423</v>
      </c>
      <c r="C428" s="2">
        <v>181551</v>
      </c>
      <c r="D428" s="5">
        <v>3.2000000000000001E-2</v>
      </c>
      <c r="E428" s="2" t="s">
        <v>23</v>
      </c>
      <c r="F428" s="2" t="s">
        <v>23</v>
      </c>
      <c r="G428" s="3">
        <v>610</v>
      </c>
      <c r="H428" s="3">
        <v>0.64800000000000002</v>
      </c>
      <c r="I428" s="3" t="s">
        <v>6</v>
      </c>
      <c r="J428" s="3" t="b">
        <v>0</v>
      </c>
      <c r="K428" s="4" t="s">
        <v>24</v>
      </c>
      <c r="L428" s="3" t="s">
        <v>24</v>
      </c>
      <c r="M428" s="45" t="e">
        <f t="shared" si="12"/>
        <v>#VALUE!</v>
      </c>
      <c r="N428" s="46">
        <f t="shared" si="13"/>
        <v>0</v>
      </c>
      <c r="O428" s="14"/>
    </row>
    <row r="429" spans="2:15">
      <c r="B429">
        <v>8000424</v>
      </c>
      <c r="C429" s="2">
        <v>164030</v>
      </c>
      <c r="D429" s="5">
        <v>3.6799999999999999E-2</v>
      </c>
      <c r="E429" s="2" t="s">
        <v>23</v>
      </c>
      <c r="F429" s="2" t="s">
        <v>23</v>
      </c>
      <c r="G429" s="3">
        <v>782</v>
      </c>
      <c r="H429" s="3">
        <v>0.2</v>
      </c>
      <c r="I429" s="3" t="s">
        <v>6</v>
      </c>
      <c r="J429" s="3" t="b">
        <v>0</v>
      </c>
      <c r="K429" s="4" t="s">
        <v>24</v>
      </c>
      <c r="L429" s="3" t="s">
        <v>24</v>
      </c>
      <c r="M429" s="45" t="e">
        <f t="shared" si="12"/>
        <v>#VALUE!</v>
      </c>
      <c r="N429" s="46">
        <f t="shared" si="13"/>
        <v>0</v>
      </c>
      <c r="O429" s="14"/>
    </row>
    <row r="430" spans="2:15">
      <c r="B430">
        <v>8000425</v>
      </c>
      <c r="C430" s="2">
        <v>173415</v>
      </c>
      <c r="D430" s="5">
        <v>6.4000000000000001E-2</v>
      </c>
      <c r="E430" s="2" t="s">
        <v>23</v>
      </c>
      <c r="F430" s="2" t="s">
        <v>23</v>
      </c>
      <c r="G430" s="3">
        <v>671</v>
      </c>
      <c r="H430" s="3">
        <v>0.504</v>
      </c>
      <c r="I430" s="3" t="s">
        <v>6</v>
      </c>
      <c r="J430" s="3" t="b">
        <v>0</v>
      </c>
      <c r="K430" s="4" t="s">
        <v>24</v>
      </c>
      <c r="L430" s="3" t="s">
        <v>24</v>
      </c>
      <c r="M430" s="45" t="e">
        <f t="shared" si="12"/>
        <v>#VALUE!</v>
      </c>
      <c r="N430" s="46">
        <f t="shared" si="13"/>
        <v>0</v>
      </c>
      <c r="O430" s="14"/>
    </row>
    <row r="431" spans="2:15">
      <c r="B431">
        <v>8000426</v>
      </c>
      <c r="C431" s="2">
        <v>154896</v>
      </c>
      <c r="D431" s="5">
        <v>2.4299999999999999E-2</v>
      </c>
      <c r="E431" s="2" t="s">
        <v>23</v>
      </c>
      <c r="F431" s="2" t="s">
        <v>23</v>
      </c>
      <c r="G431" s="3">
        <v>799</v>
      </c>
      <c r="H431" s="3">
        <v>0.4880000000000001</v>
      </c>
      <c r="I431" s="3" t="s">
        <v>6</v>
      </c>
      <c r="J431" s="3" t="b">
        <v>0</v>
      </c>
      <c r="K431" s="4" t="s">
        <v>24</v>
      </c>
      <c r="L431" s="3" t="s">
        <v>24</v>
      </c>
      <c r="M431" s="45" t="e">
        <f t="shared" si="12"/>
        <v>#VALUE!</v>
      </c>
      <c r="N431" s="46">
        <f t="shared" si="13"/>
        <v>0</v>
      </c>
      <c r="O431" s="14"/>
    </row>
    <row r="432" spans="2:15">
      <c r="B432">
        <v>8000427</v>
      </c>
      <c r="C432" s="2">
        <v>199435</v>
      </c>
      <c r="D432" s="5">
        <v>4.3499999999999997E-2</v>
      </c>
      <c r="E432" s="2" t="s">
        <v>23</v>
      </c>
      <c r="F432" s="2" t="s">
        <v>23</v>
      </c>
      <c r="G432" s="3">
        <v>602</v>
      </c>
      <c r="H432" s="3">
        <v>0.2</v>
      </c>
      <c r="I432" s="3" t="s">
        <v>6</v>
      </c>
      <c r="J432" s="3" t="b">
        <v>0</v>
      </c>
      <c r="K432" s="4" t="s">
        <v>24</v>
      </c>
      <c r="L432" s="3" t="s">
        <v>24</v>
      </c>
      <c r="M432" s="45" t="e">
        <f t="shared" si="12"/>
        <v>#VALUE!</v>
      </c>
      <c r="N432" s="46">
        <f t="shared" si="13"/>
        <v>0</v>
      </c>
      <c r="O432" s="14"/>
    </row>
    <row r="433" spans="2:15">
      <c r="B433">
        <v>8000428</v>
      </c>
      <c r="C433" s="2">
        <v>95946</v>
      </c>
      <c r="D433" s="5">
        <v>5.5E-2</v>
      </c>
      <c r="E433" s="2" t="s">
        <v>23</v>
      </c>
      <c r="F433" s="2" t="s">
        <v>27</v>
      </c>
      <c r="G433" s="3">
        <v>391.2</v>
      </c>
      <c r="H433" s="3">
        <v>0.42999999999999994</v>
      </c>
      <c r="I433" s="3" t="s">
        <v>6</v>
      </c>
      <c r="J433" s="3" t="s">
        <v>24</v>
      </c>
      <c r="K433" s="4">
        <v>7.0000000000000007E-2</v>
      </c>
      <c r="L433" s="3">
        <v>3</v>
      </c>
      <c r="M433" s="45">
        <f t="shared" si="12"/>
        <v>6.8044579463488755E-2</v>
      </c>
      <c r="N433" s="46">
        <f t="shared" si="13"/>
        <v>89229.78</v>
      </c>
      <c r="O433" s="14"/>
    </row>
    <row r="434" spans="2:15">
      <c r="B434">
        <v>8000429</v>
      </c>
      <c r="C434" s="2">
        <v>102109</v>
      </c>
      <c r="D434" s="5">
        <v>3.1699999999999999E-2</v>
      </c>
      <c r="E434" s="2" t="s">
        <v>23</v>
      </c>
      <c r="F434" s="2" t="s">
        <v>23</v>
      </c>
      <c r="G434" s="3">
        <v>770</v>
      </c>
      <c r="H434" s="3">
        <v>0.36</v>
      </c>
      <c r="I434" s="3" t="s">
        <v>6</v>
      </c>
      <c r="J434" s="3" t="b">
        <v>0</v>
      </c>
      <c r="K434" s="4" t="s">
        <v>24</v>
      </c>
      <c r="L434" s="3" t="s">
        <v>24</v>
      </c>
      <c r="M434" s="45" t="e">
        <f t="shared" si="12"/>
        <v>#VALUE!</v>
      </c>
      <c r="N434" s="46">
        <f t="shared" si="13"/>
        <v>0</v>
      </c>
      <c r="O434" s="14"/>
    </row>
    <row r="435" spans="2:15">
      <c r="B435">
        <v>8000430</v>
      </c>
      <c r="C435" s="2">
        <v>17616</v>
      </c>
      <c r="D435" s="5">
        <v>6.2E-2</v>
      </c>
      <c r="E435" s="2" t="s">
        <v>23</v>
      </c>
      <c r="F435" s="2" t="s">
        <v>25</v>
      </c>
      <c r="G435" s="3">
        <v>741</v>
      </c>
      <c r="H435" s="3">
        <v>0.25</v>
      </c>
      <c r="I435" s="3" t="s">
        <v>6</v>
      </c>
      <c r="J435" s="3" t="b">
        <v>0</v>
      </c>
      <c r="K435" s="4" t="s">
        <v>24</v>
      </c>
      <c r="L435" s="3" t="s">
        <v>24</v>
      </c>
      <c r="M435" s="45" t="e">
        <f t="shared" si="12"/>
        <v>#VALUE!</v>
      </c>
      <c r="N435" s="46">
        <f t="shared" si="13"/>
        <v>0</v>
      </c>
      <c r="O435" s="14"/>
    </row>
    <row r="436" spans="2:15">
      <c r="B436">
        <v>8000431</v>
      </c>
      <c r="C436" s="2">
        <v>61204</v>
      </c>
      <c r="D436" s="5">
        <v>5.5300000000000002E-2</v>
      </c>
      <c r="E436" s="2" t="s">
        <v>23</v>
      </c>
      <c r="F436" s="2" t="s">
        <v>23</v>
      </c>
      <c r="G436" s="3">
        <v>694</v>
      </c>
      <c r="H436" s="3">
        <v>0.2</v>
      </c>
      <c r="I436" s="3" t="s">
        <v>6</v>
      </c>
      <c r="J436" s="3" t="b">
        <v>0</v>
      </c>
      <c r="K436" s="4" t="s">
        <v>24</v>
      </c>
      <c r="L436" s="3" t="s">
        <v>24</v>
      </c>
      <c r="M436" s="45" t="e">
        <f t="shared" si="12"/>
        <v>#VALUE!</v>
      </c>
      <c r="N436" s="46">
        <f t="shared" si="13"/>
        <v>0</v>
      </c>
      <c r="O436" s="14"/>
    </row>
    <row r="437" spans="2:15">
      <c r="B437">
        <v>8000432</v>
      </c>
      <c r="C437" s="2">
        <v>160997</v>
      </c>
      <c r="D437" s="5">
        <v>5.2600000000000001E-2</v>
      </c>
      <c r="E437" s="2" t="s">
        <v>23</v>
      </c>
      <c r="F437" s="2" t="s">
        <v>23</v>
      </c>
      <c r="G437" s="3">
        <v>677</v>
      </c>
      <c r="H437" s="3">
        <v>0.2</v>
      </c>
      <c r="I437" s="3" t="s">
        <v>6</v>
      </c>
      <c r="J437" s="3" t="b">
        <v>0</v>
      </c>
      <c r="K437" s="4" t="s">
        <v>24</v>
      </c>
      <c r="L437" s="3" t="s">
        <v>24</v>
      </c>
      <c r="M437" s="45" t="e">
        <f t="shared" si="12"/>
        <v>#VALUE!</v>
      </c>
      <c r="N437" s="46">
        <f t="shared" si="13"/>
        <v>0</v>
      </c>
      <c r="O437" s="14"/>
    </row>
    <row r="438" spans="2:15">
      <c r="B438">
        <v>8000433</v>
      </c>
      <c r="C438" s="2">
        <v>174580</v>
      </c>
      <c r="D438" s="5">
        <v>3.4700000000000002E-2</v>
      </c>
      <c r="E438" s="2" t="s">
        <v>23</v>
      </c>
      <c r="F438" s="2" t="s">
        <v>25</v>
      </c>
      <c r="G438" s="3">
        <v>638</v>
      </c>
      <c r="H438" s="3">
        <v>0.37</v>
      </c>
      <c r="I438" s="3" t="s">
        <v>6</v>
      </c>
      <c r="J438" s="3" t="b">
        <v>0</v>
      </c>
      <c r="K438" s="4" t="s">
        <v>24</v>
      </c>
      <c r="L438" s="3" t="s">
        <v>24</v>
      </c>
      <c r="M438" s="45" t="e">
        <f t="shared" si="12"/>
        <v>#VALUE!</v>
      </c>
      <c r="N438" s="46">
        <f t="shared" si="13"/>
        <v>0</v>
      </c>
      <c r="O438" s="14"/>
    </row>
    <row r="439" spans="2:15">
      <c r="B439">
        <v>8000434</v>
      </c>
      <c r="C439" s="2">
        <v>97800</v>
      </c>
      <c r="D439" s="5">
        <v>5.6000000000000001E-2</v>
      </c>
      <c r="E439" s="2" t="s">
        <v>23</v>
      </c>
      <c r="F439" s="2" t="s">
        <v>23</v>
      </c>
      <c r="G439" s="3">
        <v>720</v>
      </c>
      <c r="H439" s="3">
        <v>0.2</v>
      </c>
      <c r="I439" s="3" t="s">
        <v>6</v>
      </c>
      <c r="J439" s="3" t="b">
        <v>0</v>
      </c>
      <c r="K439" s="4" t="s">
        <v>24</v>
      </c>
      <c r="L439" s="3" t="s">
        <v>24</v>
      </c>
      <c r="M439" s="45" t="e">
        <f t="shared" si="12"/>
        <v>#VALUE!</v>
      </c>
      <c r="N439" s="46">
        <f t="shared" si="13"/>
        <v>0</v>
      </c>
      <c r="O439" s="14"/>
    </row>
    <row r="440" spans="2:15">
      <c r="B440">
        <v>8000435</v>
      </c>
      <c r="C440" s="2">
        <v>28346</v>
      </c>
      <c r="D440" s="5">
        <v>4.3900000000000002E-2</v>
      </c>
      <c r="E440" s="2" t="s">
        <v>23</v>
      </c>
      <c r="F440" s="2" t="s">
        <v>23</v>
      </c>
      <c r="G440" s="3">
        <v>762</v>
      </c>
      <c r="H440" s="3">
        <v>0.29600000000000004</v>
      </c>
      <c r="I440" s="3" t="s">
        <v>6</v>
      </c>
      <c r="J440" s="3" t="b">
        <v>0</v>
      </c>
      <c r="K440" s="4" t="s">
        <v>24</v>
      </c>
      <c r="L440" s="3" t="s">
        <v>24</v>
      </c>
      <c r="M440" s="45" t="e">
        <f t="shared" si="12"/>
        <v>#VALUE!</v>
      </c>
      <c r="N440" s="46">
        <f t="shared" si="13"/>
        <v>0</v>
      </c>
      <c r="O440" s="14"/>
    </row>
    <row r="441" spans="2:15">
      <c r="B441">
        <v>8000436</v>
      </c>
      <c r="C441" s="2">
        <v>145938</v>
      </c>
      <c r="D441" s="5">
        <v>4.5900000000000003E-2</v>
      </c>
      <c r="E441" s="2" t="s">
        <v>23</v>
      </c>
      <c r="F441" s="2" t="s">
        <v>25</v>
      </c>
      <c r="G441" s="3">
        <v>681</v>
      </c>
      <c r="H441" s="3">
        <v>0.96000000000000008</v>
      </c>
      <c r="I441" s="3" t="s">
        <v>6</v>
      </c>
      <c r="J441" s="3" t="b">
        <v>0</v>
      </c>
      <c r="K441" s="4" t="s">
        <v>24</v>
      </c>
      <c r="L441" s="3" t="s">
        <v>24</v>
      </c>
      <c r="M441" s="45" t="e">
        <f t="shared" si="12"/>
        <v>#VALUE!</v>
      </c>
      <c r="N441" s="46">
        <f t="shared" si="13"/>
        <v>0</v>
      </c>
      <c r="O441" s="14"/>
    </row>
    <row r="442" spans="2:15">
      <c r="B442">
        <v>8000437</v>
      </c>
      <c r="C442" s="2">
        <v>101537</v>
      </c>
      <c r="D442" s="5">
        <v>6.6299999999999998E-2</v>
      </c>
      <c r="E442" s="2" t="s">
        <v>23</v>
      </c>
      <c r="F442" s="2" t="s">
        <v>23</v>
      </c>
      <c r="G442" s="3">
        <v>791</v>
      </c>
      <c r="H442" s="3">
        <v>0.27200000000000002</v>
      </c>
      <c r="I442" s="3" t="s">
        <v>6</v>
      </c>
      <c r="J442" s="3" t="b">
        <v>0</v>
      </c>
      <c r="K442" s="4" t="s">
        <v>24</v>
      </c>
      <c r="L442" s="3" t="s">
        <v>24</v>
      </c>
      <c r="M442" s="45" t="e">
        <f t="shared" si="12"/>
        <v>#VALUE!</v>
      </c>
      <c r="N442" s="46">
        <f t="shared" si="13"/>
        <v>0</v>
      </c>
      <c r="O442" s="14"/>
    </row>
    <row r="443" spans="2:15">
      <c r="B443">
        <v>8000438</v>
      </c>
      <c r="C443" s="2">
        <v>186638</v>
      </c>
      <c r="D443" s="5">
        <v>3.7100000000000001E-2</v>
      </c>
      <c r="E443" s="2" t="s">
        <v>23</v>
      </c>
      <c r="F443" s="2" t="s">
        <v>23</v>
      </c>
      <c r="G443" s="3">
        <v>610</v>
      </c>
      <c r="H443" s="3">
        <v>0.23199999999999998</v>
      </c>
      <c r="I443" s="3" t="s">
        <v>6</v>
      </c>
      <c r="J443" s="3" t="b">
        <v>0</v>
      </c>
      <c r="K443" s="4" t="s">
        <v>24</v>
      </c>
      <c r="L443" s="3" t="s">
        <v>24</v>
      </c>
      <c r="M443" s="45" t="e">
        <f t="shared" si="12"/>
        <v>#VALUE!</v>
      </c>
      <c r="N443" s="46">
        <f t="shared" si="13"/>
        <v>0</v>
      </c>
      <c r="O443" s="14"/>
    </row>
    <row r="444" spans="2:15">
      <c r="B444">
        <v>8000439</v>
      </c>
      <c r="C444" s="2">
        <v>8103</v>
      </c>
      <c r="D444" s="5">
        <v>3.5200000000000002E-2</v>
      </c>
      <c r="E444" s="2" t="s">
        <v>23</v>
      </c>
      <c r="F444" s="2" t="s">
        <v>23</v>
      </c>
      <c r="G444" s="3">
        <v>799</v>
      </c>
      <c r="H444" s="3">
        <v>0.2</v>
      </c>
      <c r="I444" s="3" t="s">
        <v>6</v>
      </c>
      <c r="J444" s="3" t="b">
        <v>0</v>
      </c>
      <c r="K444" s="4" t="s">
        <v>24</v>
      </c>
      <c r="L444" s="3" t="s">
        <v>24</v>
      </c>
      <c r="M444" s="45" t="e">
        <f t="shared" si="12"/>
        <v>#VALUE!</v>
      </c>
      <c r="N444" s="46">
        <f t="shared" si="13"/>
        <v>0</v>
      </c>
      <c r="O444" s="14"/>
    </row>
    <row r="445" spans="2:15">
      <c r="B445">
        <v>8000440</v>
      </c>
      <c r="C445" s="2">
        <v>56751</v>
      </c>
      <c r="D445" s="5">
        <v>4.1099999999999998E-2</v>
      </c>
      <c r="E445" s="2" t="s">
        <v>23</v>
      </c>
      <c r="F445" s="2" t="s">
        <v>23</v>
      </c>
      <c r="G445" s="3">
        <v>755</v>
      </c>
      <c r="H445" s="3">
        <v>0.63200000000000001</v>
      </c>
      <c r="I445" s="3" t="s">
        <v>6</v>
      </c>
      <c r="J445" s="3" t="b">
        <v>0</v>
      </c>
      <c r="K445" s="4" t="s">
        <v>24</v>
      </c>
      <c r="L445" s="3" t="s">
        <v>24</v>
      </c>
      <c r="M445" s="45" t="e">
        <f t="shared" si="12"/>
        <v>#VALUE!</v>
      </c>
      <c r="N445" s="46">
        <f t="shared" si="13"/>
        <v>0</v>
      </c>
      <c r="O445" s="14"/>
    </row>
    <row r="446" spans="2:15">
      <c r="B446">
        <v>8000441</v>
      </c>
      <c r="C446" s="2">
        <v>24534</v>
      </c>
      <c r="D446" s="5">
        <v>5.11E-2</v>
      </c>
      <c r="E446" s="2" t="s">
        <v>23</v>
      </c>
      <c r="F446" s="2" t="s">
        <v>23</v>
      </c>
      <c r="G446" s="3">
        <v>604</v>
      </c>
      <c r="H446" s="3">
        <v>0.61599999999999999</v>
      </c>
      <c r="I446" s="3" t="s">
        <v>6</v>
      </c>
      <c r="J446" s="3" t="b">
        <v>0</v>
      </c>
      <c r="K446" s="4" t="s">
        <v>24</v>
      </c>
      <c r="L446" s="3" t="s">
        <v>24</v>
      </c>
      <c r="M446" s="45" t="e">
        <f t="shared" si="12"/>
        <v>#VALUE!</v>
      </c>
      <c r="N446" s="46">
        <f t="shared" si="13"/>
        <v>0</v>
      </c>
      <c r="O446" s="14"/>
    </row>
    <row r="447" spans="2:15">
      <c r="B447">
        <v>8000442</v>
      </c>
      <c r="C447" s="2">
        <v>91409</v>
      </c>
      <c r="D447" s="5">
        <v>4.99E-2</v>
      </c>
      <c r="E447" s="2" t="s">
        <v>23</v>
      </c>
      <c r="F447" s="2" t="s">
        <v>23</v>
      </c>
      <c r="G447" s="3">
        <v>630</v>
      </c>
      <c r="H447" s="3">
        <v>0.52</v>
      </c>
      <c r="I447" s="3" t="s">
        <v>6</v>
      </c>
      <c r="J447" s="3" t="b">
        <v>0</v>
      </c>
      <c r="K447" s="4" t="s">
        <v>24</v>
      </c>
      <c r="L447" s="3" t="s">
        <v>24</v>
      </c>
      <c r="M447" s="45" t="e">
        <f t="shared" si="12"/>
        <v>#VALUE!</v>
      </c>
      <c r="N447" s="46">
        <f t="shared" si="13"/>
        <v>0</v>
      </c>
      <c r="O447" s="14"/>
    </row>
    <row r="448" spans="2:15">
      <c r="B448">
        <v>8000443</v>
      </c>
      <c r="C448" s="2">
        <v>14438</v>
      </c>
      <c r="D448" s="5">
        <v>3.9E-2</v>
      </c>
      <c r="E448" s="2" t="s">
        <v>23</v>
      </c>
      <c r="F448" s="2" t="s">
        <v>23</v>
      </c>
      <c r="G448" s="3">
        <v>784</v>
      </c>
      <c r="H448" s="3">
        <v>0.25600000000000012</v>
      </c>
      <c r="I448" s="3" t="s">
        <v>6</v>
      </c>
      <c r="J448" s="3" t="b">
        <v>0</v>
      </c>
      <c r="K448" s="4" t="s">
        <v>24</v>
      </c>
      <c r="L448" s="3" t="s">
        <v>24</v>
      </c>
      <c r="M448" s="45" t="e">
        <f t="shared" si="12"/>
        <v>#VALUE!</v>
      </c>
      <c r="N448" s="46">
        <f t="shared" si="13"/>
        <v>0</v>
      </c>
      <c r="O448" s="14"/>
    </row>
    <row r="449" spans="2:15">
      <c r="B449">
        <v>8000444</v>
      </c>
      <c r="C449" s="2">
        <v>73977</v>
      </c>
      <c r="D449" s="5">
        <v>6.8199999999999997E-2</v>
      </c>
      <c r="E449" s="2" t="s">
        <v>23</v>
      </c>
      <c r="F449" s="2" t="s">
        <v>23</v>
      </c>
      <c r="G449" s="3">
        <v>782</v>
      </c>
      <c r="H449" s="3">
        <v>0.624</v>
      </c>
      <c r="I449" s="3" t="s">
        <v>6</v>
      </c>
      <c r="J449" s="3" t="b">
        <v>0</v>
      </c>
      <c r="K449" s="4" t="s">
        <v>24</v>
      </c>
      <c r="L449" s="3" t="s">
        <v>24</v>
      </c>
      <c r="M449" s="45" t="e">
        <f t="shared" si="12"/>
        <v>#VALUE!</v>
      </c>
      <c r="N449" s="46">
        <f t="shared" si="13"/>
        <v>0</v>
      </c>
      <c r="O449" s="14"/>
    </row>
    <row r="450" spans="2:15">
      <c r="B450">
        <v>8000445</v>
      </c>
      <c r="C450" s="2">
        <v>99211</v>
      </c>
      <c r="D450" s="5">
        <v>3.3500000000000002E-2</v>
      </c>
      <c r="E450" s="2" t="s">
        <v>23</v>
      </c>
      <c r="F450" s="2" t="s">
        <v>23</v>
      </c>
      <c r="G450" s="3">
        <v>662</v>
      </c>
      <c r="H450" s="3">
        <v>0.2</v>
      </c>
      <c r="I450" s="3" t="s">
        <v>6</v>
      </c>
      <c r="J450" s="3" t="b">
        <v>0</v>
      </c>
      <c r="K450" s="4" t="s">
        <v>24</v>
      </c>
      <c r="L450" s="3" t="s">
        <v>24</v>
      </c>
      <c r="M450" s="45" t="e">
        <f t="shared" si="12"/>
        <v>#VALUE!</v>
      </c>
      <c r="N450" s="46">
        <f t="shared" si="13"/>
        <v>0</v>
      </c>
      <c r="O450" s="14"/>
    </row>
    <row r="451" spans="2:15">
      <c r="B451">
        <v>8000446</v>
      </c>
      <c r="C451" s="2">
        <v>132402</v>
      </c>
      <c r="D451" s="5">
        <v>5.1400000000000001E-2</v>
      </c>
      <c r="E451" s="2" t="s">
        <v>23</v>
      </c>
      <c r="F451" s="2" t="s">
        <v>23</v>
      </c>
      <c r="G451" s="3">
        <v>780</v>
      </c>
      <c r="H451" s="3">
        <v>0.52800000000000014</v>
      </c>
      <c r="I451" s="3" t="s">
        <v>6</v>
      </c>
      <c r="J451" s="3" t="b">
        <v>0</v>
      </c>
      <c r="K451" s="4" t="s">
        <v>24</v>
      </c>
      <c r="L451" s="3" t="s">
        <v>24</v>
      </c>
      <c r="M451" s="45" t="e">
        <f t="shared" si="12"/>
        <v>#VALUE!</v>
      </c>
      <c r="N451" s="46">
        <f t="shared" si="13"/>
        <v>0</v>
      </c>
      <c r="O451" s="14"/>
    </row>
    <row r="452" spans="2:15">
      <c r="B452">
        <v>8000447</v>
      </c>
      <c r="C452" s="2">
        <v>68515</v>
      </c>
      <c r="D452" s="5">
        <v>6.4299999999999996E-2</v>
      </c>
      <c r="E452" s="2" t="s">
        <v>23</v>
      </c>
      <c r="F452" s="2" t="s">
        <v>23</v>
      </c>
      <c r="G452" s="3">
        <v>661</v>
      </c>
      <c r="H452" s="3">
        <v>0.72800000000000009</v>
      </c>
      <c r="I452" s="3" t="s">
        <v>6</v>
      </c>
      <c r="J452" s="3" t="b">
        <v>0</v>
      </c>
      <c r="K452" s="4" t="s">
        <v>24</v>
      </c>
      <c r="L452" s="3" t="s">
        <v>24</v>
      </c>
      <c r="M452" s="45" t="e">
        <f t="shared" si="12"/>
        <v>#VALUE!</v>
      </c>
      <c r="N452" s="46">
        <f t="shared" si="13"/>
        <v>0</v>
      </c>
      <c r="O452" s="14"/>
    </row>
    <row r="453" spans="2:15">
      <c r="B453">
        <v>8000448</v>
      </c>
      <c r="C453" s="2">
        <v>114253</v>
      </c>
      <c r="D453" s="5">
        <v>2.53E-2</v>
      </c>
      <c r="E453" s="2" t="s">
        <v>23</v>
      </c>
      <c r="F453" s="2" t="s">
        <v>23</v>
      </c>
      <c r="G453" s="3">
        <v>624</v>
      </c>
      <c r="H453" s="3">
        <v>0.61599999999999999</v>
      </c>
      <c r="I453" s="3" t="s">
        <v>6</v>
      </c>
      <c r="J453" s="3" t="b">
        <v>0</v>
      </c>
      <c r="K453" s="4" t="s">
        <v>24</v>
      </c>
      <c r="L453" s="3" t="s">
        <v>24</v>
      </c>
      <c r="M453" s="45" t="e">
        <f t="shared" si="12"/>
        <v>#VALUE!</v>
      </c>
      <c r="N453" s="46">
        <f t="shared" si="13"/>
        <v>0</v>
      </c>
      <c r="O453" s="14"/>
    </row>
    <row r="454" spans="2:15">
      <c r="B454">
        <v>8000449</v>
      </c>
      <c r="C454" s="2">
        <v>54431</v>
      </c>
      <c r="D454" s="5">
        <v>5.3900000000000003E-2</v>
      </c>
      <c r="E454" s="2" t="s">
        <v>23</v>
      </c>
      <c r="F454" s="2" t="s">
        <v>23</v>
      </c>
      <c r="G454" s="3">
        <v>709</v>
      </c>
      <c r="H454" s="3">
        <v>0.42400000000000004</v>
      </c>
      <c r="I454" s="3" t="s">
        <v>6</v>
      </c>
      <c r="J454" s="3" t="b">
        <v>0</v>
      </c>
      <c r="K454" s="4" t="s">
        <v>24</v>
      </c>
      <c r="L454" s="3" t="s">
        <v>24</v>
      </c>
      <c r="M454" s="45" t="e">
        <f t="shared" ref="M454:M517" si="14">IF(ISBLANK(J454), 0, K454 / (1 + 0.12)^(L454/12))</f>
        <v>#VALUE!</v>
      </c>
      <c r="N454" s="46">
        <f t="shared" ref="N454:N517" si="15">IF(F454="defaulted", C454 * (1 - K454), 0)</f>
        <v>0</v>
      </c>
      <c r="O454" s="14"/>
    </row>
    <row r="455" spans="2:15">
      <c r="B455">
        <v>8000450</v>
      </c>
      <c r="C455" s="2">
        <v>48265</v>
      </c>
      <c r="D455" s="5">
        <v>6.2899999999999998E-2</v>
      </c>
      <c r="E455" s="2" t="s">
        <v>23</v>
      </c>
      <c r="F455" s="2" t="s">
        <v>23</v>
      </c>
      <c r="G455" s="3">
        <v>784</v>
      </c>
      <c r="H455" s="3">
        <v>0.2</v>
      </c>
      <c r="I455" s="3" t="s">
        <v>6</v>
      </c>
      <c r="J455" s="3" t="b">
        <v>0</v>
      </c>
      <c r="K455" s="4" t="s">
        <v>24</v>
      </c>
      <c r="L455" s="3" t="s">
        <v>24</v>
      </c>
      <c r="M455" s="45" t="e">
        <f t="shared" si="14"/>
        <v>#VALUE!</v>
      </c>
      <c r="N455" s="46">
        <f t="shared" si="15"/>
        <v>0</v>
      </c>
      <c r="O455" s="14"/>
    </row>
    <row r="456" spans="2:15">
      <c r="B456">
        <v>8000451</v>
      </c>
      <c r="C456" s="2">
        <v>158299</v>
      </c>
      <c r="D456" s="5">
        <v>4.4999999999999998E-2</v>
      </c>
      <c r="E456" s="2" t="s">
        <v>23</v>
      </c>
      <c r="F456" s="2" t="s">
        <v>23</v>
      </c>
      <c r="G456" s="3">
        <v>783</v>
      </c>
      <c r="H456" s="3">
        <v>0.2</v>
      </c>
      <c r="I456" s="3" t="s">
        <v>6</v>
      </c>
      <c r="J456" s="3" t="b">
        <v>0</v>
      </c>
      <c r="K456" s="4" t="s">
        <v>24</v>
      </c>
      <c r="L456" s="3" t="s">
        <v>24</v>
      </c>
      <c r="M456" s="45" t="e">
        <f t="shared" si="14"/>
        <v>#VALUE!</v>
      </c>
      <c r="N456" s="46">
        <f t="shared" si="15"/>
        <v>0</v>
      </c>
      <c r="O456" s="14"/>
    </row>
    <row r="457" spans="2:15">
      <c r="B457">
        <v>8000452</v>
      </c>
      <c r="C457" s="2">
        <v>100517</v>
      </c>
      <c r="D457" s="5">
        <v>6.0199999999999997E-2</v>
      </c>
      <c r="E457" s="2" t="s">
        <v>23</v>
      </c>
      <c r="F457" s="2" t="s">
        <v>23</v>
      </c>
      <c r="G457" s="3">
        <v>613</v>
      </c>
      <c r="H457" s="3">
        <v>0.71200000000000008</v>
      </c>
      <c r="I457" s="3" t="s">
        <v>6</v>
      </c>
      <c r="J457" s="3" t="b">
        <v>0</v>
      </c>
      <c r="K457" s="4" t="s">
        <v>24</v>
      </c>
      <c r="L457" s="3" t="s">
        <v>24</v>
      </c>
      <c r="M457" s="45" t="e">
        <f t="shared" si="14"/>
        <v>#VALUE!</v>
      </c>
      <c r="N457" s="46">
        <f t="shared" si="15"/>
        <v>0</v>
      </c>
      <c r="O457" s="14"/>
    </row>
    <row r="458" spans="2:15">
      <c r="B458">
        <v>8000453</v>
      </c>
      <c r="C458" s="2">
        <v>192764</v>
      </c>
      <c r="D458" s="5">
        <v>3.27E-2</v>
      </c>
      <c r="E458" s="2" t="s">
        <v>23</v>
      </c>
      <c r="F458" s="2" t="s">
        <v>23</v>
      </c>
      <c r="G458" s="3">
        <v>628</v>
      </c>
      <c r="H458" s="3">
        <v>0.2</v>
      </c>
      <c r="I458" s="3" t="s">
        <v>6</v>
      </c>
      <c r="J458" s="3" t="b">
        <v>0</v>
      </c>
      <c r="K458" s="4" t="s">
        <v>24</v>
      </c>
      <c r="L458" s="3" t="s">
        <v>24</v>
      </c>
      <c r="M458" s="45" t="e">
        <f t="shared" si="14"/>
        <v>#VALUE!</v>
      </c>
      <c r="N458" s="46">
        <f t="shared" si="15"/>
        <v>0</v>
      </c>
      <c r="O458" s="14"/>
    </row>
    <row r="459" spans="2:15">
      <c r="B459">
        <v>8000454</v>
      </c>
      <c r="C459" s="2">
        <v>164554</v>
      </c>
      <c r="D459" s="5">
        <v>2.63E-2</v>
      </c>
      <c r="E459" s="2" t="s">
        <v>23</v>
      </c>
      <c r="F459" s="2" t="s">
        <v>23</v>
      </c>
      <c r="G459" s="3">
        <v>616</v>
      </c>
      <c r="H459" s="3">
        <v>0.70400000000000007</v>
      </c>
      <c r="I459" s="3" t="s">
        <v>6</v>
      </c>
      <c r="J459" s="3" t="b">
        <v>0</v>
      </c>
      <c r="K459" s="4" t="s">
        <v>24</v>
      </c>
      <c r="L459" s="3" t="s">
        <v>24</v>
      </c>
      <c r="M459" s="45" t="e">
        <f t="shared" si="14"/>
        <v>#VALUE!</v>
      </c>
      <c r="N459" s="46">
        <f t="shared" si="15"/>
        <v>0</v>
      </c>
      <c r="O459" s="14"/>
    </row>
    <row r="460" spans="2:15">
      <c r="B460">
        <v>8000455</v>
      </c>
      <c r="C460" s="2">
        <v>189135</v>
      </c>
      <c r="D460" s="5">
        <v>6.4199999999999993E-2</v>
      </c>
      <c r="E460" s="2" t="s">
        <v>23</v>
      </c>
      <c r="F460" s="2" t="s">
        <v>23</v>
      </c>
      <c r="G460" s="3">
        <v>612</v>
      </c>
      <c r="H460" s="3">
        <v>0.42400000000000004</v>
      </c>
      <c r="I460" s="3" t="s">
        <v>6</v>
      </c>
      <c r="J460" s="3" t="b">
        <v>0</v>
      </c>
      <c r="K460" s="4" t="s">
        <v>24</v>
      </c>
      <c r="L460" s="3" t="s">
        <v>24</v>
      </c>
      <c r="M460" s="45" t="e">
        <f t="shared" si="14"/>
        <v>#VALUE!</v>
      </c>
      <c r="N460" s="46">
        <f t="shared" si="15"/>
        <v>0</v>
      </c>
      <c r="O460" s="14"/>
    </row>
    <row r="461" spans="2:15">
      <c r="B461">
        <v>8000456</v>
      </c>
      <c r="C461" s="2">
        <v>177601</v>
      </c>
      <c r="D461" s="5">
        <v>2.12E-2</v>
      </c>
      <c r="E461" s="2" t="s">
        <v>23</v>
      </c>
      <c r="F461" s="2" t="s">
        <v>23</v>
      </c>
      <c r="G461" s="3">
        <v>610</v>
      </c>
      <c r="H461" s="3">
        <v>0.77600000000000013</v>
      </c>
      <c r="I461" s="3" t="s">
        <v>6</v>
      </c>
      <c r="J461" s="3" t="b">
        <v>0</v>
      </c>
      <c r="K461" s="4" t="s">
        <v>24</v>
      </c>
      <c r="L461" s="3" t="s">
        <v>24</v>
      </c>
      <c r="M461" s="45" t="e">
        <f t="shared" si="14"/>
        <v>#VALUE!</v>
      </c>
      <c r="N461" s="46">
        <f t="shared" si="15"/>
        <v>0</v>
      </c>
      <c r="O461" s="14"/>
    </row>
    <row r="462" spans="2:15">
      <c r="B462">
        <v>8000457</v>
      </c>
      <c r="C462" s="2">
        <v>84472</v>
      </c>
      <c r="D462" s="5">
        <v>4.2000000000000003E-2</v>
      </c>
      <c r="E462" s="2" t="s">
        <v>23</v>
      </c>
      <c r="F462" s="2" t="s">
        <v>23</v>
      </c>
      <c r="G462" s="3">
        <v>607</v>
      </c>
      <c r="H462" s="3">
        <v>0.31999999999999995</v>
      </c>
      <c r="I462" s="3" t="s">
        <v>6</v>
      </c>
      <c r="J462" s="3" t="b">
        <v>0</v>
      </c>
      <c r="K462" s="4" t="s">
        <v>24</v>
      </c>
      <c r="L462" s="3" t="s">
        <v>24</v>
      </c>
      <c r="M462" s="45" t="e">
        <f t="shared" si="14"/>
        <v>#VALUE!</v>
      </c>
      <c r="N462" s="46">
        <f t="shared" si="15"/>
        <v>0</v>
      </c>
      <c r="O462" s="14"/>
    </row>
    <row r="463" spans="2:15">
      <c r="B463">
        <v>8000458</v>
      </c>
      <c r="C463" s="2">
        <v>146785</v>
      </c>
      <c r="D463" s="5">
        <v>2.9700000000000001E-2</v>
      </c>
      <c r="E463" s="2" t="s">
        <v>23</v>
      </c>
      <c r="F463" s="2" t="s">
        <v>23</v>
      </c>
      <c r="G463" s="3">
        <v>716</v>
      </c>
      <c r="H463" s="3">
        <v>0.48</v>
      </c>
      <c r="I463" s="3" t="s">
        <v>6</v>
      </c>
      <c r="J463" s="3" t="b">
        <v>0</v>
      </c>
      <c r="K463" s="4" t="s">
        <v>24</v>
      </c>
      <c r="L463" s="3" t="s">
        <v>24</v>
      </c>
      <c r="M463" s="45" t="e">
        <f t="shared" si="14"/>
        <v>#VALUE!</v>
      </c>
      <c r="N463" s="46">
        <f t="shared" si="15"/>
        <v>0</v>
      </c>
      <c r="O463" s="14"/>
    </row>
    <row r="464" spans="2:15">
      <c r="B464">
        <v>8000459</v>
      </c>
      <c r="C464" s="2">
        <v>71912</v>
      </c>
      <c r="D464" s="5">
        <v>5.0900000000000001E-2</v>
      </c>
      <c r="E464" s="2" t="s">
        <v>23</v>
      </c>
      <c r="F464" s="2" t="s">
        <v>23</v>
      </c>
      <c r="G464" s="3">
        <v>763</v>
      </c>
      <c r="H464" s="3">
        <v>0.2</v>
      </c>
      <c r="I464" s="3" t="s">
        <v>6</v>
      </c>
      <c r="J464" s="3" t="b">
        <v>0</v>
      </c>
      <c r="K464" s="4" t="s">
        <v>24</v>
      </c>
      <c r="L464" s="3" t="s">
        <v>24</v>
      </c>
      <c r="M464" s="45" t="e">
        <f t="shared" si="14"/>
        <v>#VALUE!</v>
      </c>
      <c r="N464" s="46">
        <f t="shared" si="15"/>
        <v>0</v>
      </c>
      <c r="O464" s="14"/>
    </row>
    <row r="465" spans="2:15">
      <c r="B465">
        <v>8000460</v>
      </c>
      <c r="C465" s="2">
        <v>121664</v>
      </c>
      <c r="D465" s="5">
        <v>2.4199999999999999E-2</v>
      </c>
      <c r="E465" s="2" t="s">
        <v>23</v>
      </c>
      <c r="F465" s="2" t="s">
        <v>25</v>
      </c>
      <c r="G465" s="3">
        <v>791</v>
      </c>
      <c r="H465" s="3">
        <v>0.53</v>
      </c>
      <c r="I465" s="3" t="s">
        <v>6</v>
      </c>
      <c r="J465" s="3" t="b">
        <v>0</v>
      </c>
      <c r="K465" s="4" t="s">
        <v>24</v>
      </c>
      <c r="L465" s="3" t="s">
        <v>24</v>
      </c>
      <c r="M465" s="45" t="e">
        <f t="shared" si="14"/>
        <v>#VALUE!</v>
      </c>
      <c r="N465" s="46">
        <f t="shared" si="15"/>
        <v>0</v>
      </c>
      <c r="O465" s="14"/>
    </row>
    <row r="466" spans="2:15">
      <c r="B466">
        <v>8000461</v>
      </c>
      <c r="C466" s="2">
        <v>39871</v>
      </c>
      <c r="D466" s="5">
        <v>4.2599999999999999E-2</v>
      </c>
      <c r="E466" s="2" t="s">
        <v>23</v>
      </c>
      <c r="F466" s="2" t="s">
        <v>23</v>
      </c>
      <c r="G466" s="3">
        <v>773</v>
      </c>
      <c r="H466" s="3">
        <v>0.79999999999999993</v>
      </c>
      <c r="I466" s="3" t="s">
        <v>6</v>
      </c>
      <c r="J466" s="3" t="b">
        <v>0</v>
      </c>
      <c r="K466" s="4" t="s">
        <v>24</v>
      </c>
      <c r="L466" s="3" t="s">
        <v>24</v>
      </c>
      <c r="M466" s="45" t="e">
        <f t="shared" si="14"/>
        <v>#VALUE!</v>
      </c>
      <c r="N466" s="46">
        <f t="shared" si="15"/>
        <v>0</v>
      </c>
      <c r="O466" s="14"/>
    </row>
    <row r="467" spans="2:15">
      <c r="B467">
        <v>8000462</v>
      </c>
      <c r="C467" s="2">
        <v>8747</v>
      </c>
      <c r="D467" s="5">
        <v>6.8599999999999994E-2</v>
      </c>
      <c r="E467" s="2" t="s">
        <v>23</v>
      </c>
      <c r="F467" s="2" t="s">
        <v>23</v>
      </c>
      <c r="G467" s="3">
        <v>691</v>
      </c>
      <c r="H467" s="3">
        <v>0.31999999999999995</v>
      </c>
      <c r="I467" s="3" t="s">
        <v>6</v>
      </c>
      <c r="J467" s="3" t="b">
        <v>0</v>
      </c>
      <c r="K467" s="4" t="s">
        <v>24</v>
      </c>
      <c r="L467" s="3" t="s">
        <v>24</v>
      </c>
      <c r="M467" s="45" t="e">
        <f t="shared" si="14"/>
        <v>#VALUE!</v>
      </c>
      <c r="N467" s="46">
        <f t="shared" si="15"/>
        <v>0</v>
      </c>
      <c r="O467" s="14"/>
    </row>
    <row r="468" spans="2:15">
      <c r="B468">
        <v>8000463</v>
      </c>
      <c r="C468" s="2">
        <v>92405</v>
      </c>
      <c r="D468" s="5">
        <v>5.57E-2</v>
      </c>
      <c r="E468" s="2" t="s">
        <v>23</v>
      </c>
      <c r="F468" s="2" t="s">
        <v>23</v>
      </c>
      <c r="G468" s="3">
        <v>696</v>
      </c>
      <c r="H468" s="3">
        <v>0.23199999999999998</v>
      </c>
      <c r="I468" s="3" t="s">
        <v>6</v>
      </c>
      <c r="J468" s="3" t="b">
        <v>0</v>
      </c>
      <c r="K468" s="4" t="s">
        <v>24</v>
      </c>
      <c r="L468" s="3" t="s">
        <v>24</v>
      </c>
      <c r="M468" s="45" t="e">
        <f t="shared" si="14"/>
        <v>#VALUE!</v>
      </c>
      <c r="N468" s="46">
        <f t="shared" si="15"/>
        <v>0</v>
      </c>
      <c r="O468" s="14"/>
    </row>
    <row r="469" spans="2:15">
      <c r="B469">
        <v>8000464</v>
      </c>
      <c r="C469" s="2">
        <v>22864</v>
      </c>
      <c r="D469" s="5">
        <v>2.5899999999999999E-2</v>
      </c>
      <c r="E469" s="2" t="s">
        <v>23</v>
      </c>
      <c r="F469" s="2" t="s">
        <v>23</v>
      </c>
      <c r="G469" s="3">
        <v>785</v>
      </c>
      <c r="H469" s="3">
        <v>0.2</v>
      </c>
      <c r="I469" s="3" t="s">
        <v>6</v>
      </c>
      <c r="J469" s="3" t="b">
        <v>0</v>
      </c>
      <c r="K469" s="4" t="s">
        <v>24</v>
      </c>
      <c r="L469" s="3" t="s">
        <v>24</v>
      </c>
      <c r="M469" s="45" t="e">
        <f t="shared" si="14"/>
        <v>#VALUE!</v>
      </c>
      <c r="N469" s="46">
        <f t="shared" si="15"/>
        <v>0</v>
      </c>
      <c r="O469" s="14"/>
    </row>
    <row r="470" spans="2:15">
      <c r="B470">
        <v>8000465</v>
      </c>
      <c r="C470" s="2">
        <v>169041</v>
      </c>
      <c r="D470" s="5">
        <v>4.8000000000000001E-2</v>
      </c>
      <c r="E470" s="2" t="s">
        <v>23</v>
      </c>
      <c r="F470" s="2" t="s">
        <v>23</v>
      </c>
      <c r="G470" s="3">
        <v>678</v>
      </c>
      <c r="H470" s="3">
        <v>0.248</v>
      </c>
      <c r="I470" s="3" t="s">
        <v>6</v>
      </c>
      <c r="J470" s="3" t="b">
        <v>0</v>
      </c>
      <c r="K470" s="4" t="s">
        <v>24</v>
      </c>
      <c r="L470" s="3" t="s">
        <v>24</v>
      </c>
      <c r="M470" s="45" t="e">
        <f t="shared" si="14"/>
        <v>#VALUE!</v>
      </c>
      <c r="N470" s="46">
        <f t="shared" si="15"/>
        <v>0</v>
      </c>
      <c r="O470" s="14"/>
    </row>
    <row r="471" spans="2:15">
      <c r="B471">
        <v>8000466</v>
      </c>
      <c r="C471" s="2">
        <v>15580</v>
      </c>
      <c r="D471" s="5">
        <v>3.7499999999999999E-2</v>
      </c>
      <c r="E471" s="2" t="s">
        <v>23</v>
      </c>
      <c r="F471" s="2" t="s">
        <v>23</v>
      </c>
      <c r="G471" s="3">
        <v>742</v>
      </c>
      <c r="H471" s="3">
        <v>0.2</v>
      </c>
      <c r="I471" s="3" t="s">
        <v>6</v>
      </c>
      <c r="J471" s="3" t="b">
        <v>0</v>
      </c>
      <c r="K471" s="4" t="s">
        <v>24</v>
      </c>
      <c r="L471" s="3" t="s">
        <v>24</v>
      </c>
      <c r="M471" s="45" t="e">
        <f t="shared" si="14"/>
        <v>#VALUE!</v>
      </c>
      <c r="N471" s="46">
        <f t="shared" si="15"/>
        <v>0</v>
      </c>
      <c r="O471" s="14"/>
    </row>
    <row r="472" spans="2:15">
      <c r="B472">
        <v>8000467</v>
      </c>
      <c r="C472" s="2">
        <v>112679</v>
      </c>
      <c r="D472" s="5">
        <v>4.9000000000000002E-2</v>
      </c>
      <c r="E472" s="2" t="s">
        <v>23</v>
      </c>
      <c r="F472" s="2" t="s">
        <v>23</v>
      </c>
      <c r="G472" s="3">
        <v>638</v>
      </c>
      <c r="H472" s="3">
        <v>0.23199999999999998</v>
      </c>
      <c r="I472" s="3" t="s">
        <v>6</v>
      </c>
      <c r="J472" s="3" t="b">
        <v>0</v>
      </c>
      <c r="K472" s="4" t="s">
        <v>24</v>
      </c>
      <c r="L472" s="3" t="s">
        <v>24</v>
      </c>
      <c r="M472" s="45" t="e">
        <f t="shared" si="14"/>
        <v>#VALUE!</v>
      </c>
      <c r="N472" s="46">
        <f t="shared" si="15"/>
        <v>0</v>
      </c>
      <c r="O472" s="14"/>
    </row>
    <row r="473" spans="2:15">
      <c r="B473">
        <v>8000468</v>
      </c>
      <c r="C473" s="2">
        <v>36828</v>
      </c>
      <c r="D473" s="5">
        <v>4.7399999999999998E-2</v>
      </c>
      <c r="E473" s="2" t="s">
        <v>23</v>
      </c>
      <c r="F473" s="2" t="s">
        <v>23</v>
      </c>
      <c r="G473" s="3">
        <v>721</v>
      </c>
      <c r="H473" s="3">
        <v>0.65600000000000003</v>
      </c>
      <c r="I473" s="3" t="s">
        <v>6</v>
      </c>
      <c r="J473" s="3" t="b">
        <v>0</v>
      </c>
      <c r="K473" s="4" t="s">
        <v>24</v>
      </c>
      <c r="L473" s="3" t="s">
        <v>24</v>
      </c>
      <c r="M473" s="45" t="e">
        <f t="shared" si="14"/>
        <v>#VALUE!</v>
      </c>
      <c r="N473" s="46">
        <f t="shared" si="15"/>
        <v>0</v>
      </c>
      <c r="O473" s="14"/>
    </row>
    <row r="474" spans="2:15">
      <c r="B474">
        <v>8000469</v>
      </c>
      <c r="C474" s="2">
        <v>162915</v>
      </c>
      <c r="D474" s="5">
        <v>0.04</v>
      </c>
      <c r="E474" s="2" t="s">
        <v>23</v>
      </c>
      <c r="F474" s="2" t="s">
        <v>23</v>
      </c>
      <c r="G474" s="3">
        <v>760</v>
      </c>
      <c r="H474" s="3">
        <v>0.7599999999999999</v>
      </c>
      <c r="I474" s="3" t="s">
        <v>6</v>
      </c>
      <c r="J474" s="3" t="b">
        <v>0</v>
      </c>
      <c r="K474" s="4" t="s">
        <v>24</v>
      </c>
      <c r="L474" s="3" t="s">
        <v>24</v>
      </c>
      <c r="M474" s="45" t="e">
        <f t="shared" si="14"/>
        <v>#VALUE!</v>
      </c>
      <c r="N474" s="46">
        <f t="shared" si="15"/>
        <v>0</v>
      </c>
      <c r="O474" s="14"/>
    </row>
    <row r="475" spans="2:15">
      <c r="B475">
        <v>8000470</v>
      </c>
      <c r="C475" s="2">
        <v>141285</v>
      </c>
      <c r="D475" s="5">
        <v>6.9400000000000003E-2</v>
      </c>
      <c r="E475" s="2" t="s">
        <v>23</v>
      </c>
      <c r="F475" s="2" t="s">
        <v>23</v>
      </c>
      <c r="G475" s="3">
        <v>611</v>
      </c>
      <c r="H475" s="3">
        <v>0.70400000000000007</v>
      </c>
      <c r="I475" s="3" t="s">
        <v>6</v>
      </c>
      <c r="J475" s="3" t="b">
        <v>0</v>
      </c>
      <c r="K475" s="4" t="s">
        <v>24</v>
      </c>
      <c r="L475" s="3" t="s">
        <v>24</v>
      </c>
      <c r="M475" s="45" t="e">
        <f t="shared" si="14"/>
        <v>#VALUE!</v>
      </c>
      <c r="N475" s="46">
        <f t="shared" si="15"/>
        <v>0</v>
      </c>
      <c r="O475" s="14"/>
    </row>
    <row r="476" spans="2:15">
      <c r="B476">
        <v>8000471</v>
      </c>
      <c r="C476" s="2">
        <v>170731</v>
      </c>
      <c r="D476" s="5">
        <v>6.6900000000000001E-2</v>
      </c>
      <c r="E476" s="2" t="s">
        <v>23</v>
      </c>
      <c r="F476" s="2" t="s">
        <v>23</v>
      </c>
      <c r="G476" s="3">
        <v>784</v>
      </c>
      <c r="H476" s="3">
        <v>0.64800000000000002</v>
      </c>
      <c r="I476" s="3" t="s">
        <v>6</v>
      </c>
      <c r="J476" s="3" t="b">
        <v>0</v>
      </c>
      <c r="K476" s="4" t="s">
        <v>24</v>
      </c>
      <c r="L476" s="3" t="s">
        <v>24</v>
      </c>
      <c r="M476" s="45" t="e">
        <f t="shared" si="14"/>
        <v>#VALUE!</v>
      </c>
      <c r="N476" s="46">
        <f t="shared" si="15"/>
        <v>0</v>
      </c>
      <c r="O476" s="14"/>
    </row>
    <row r="477" spans="2:15">
      <c r="B477">
        <v>8000472</v>
      </c>
      <c r="C477" s="2">
        <v>131299</v>
      </c>
      <c r="D477" s="5">
        <v>6.8099999999999994E-2</v>
      </c>
      <c r="E477" s="2" t="s">
        <v>23</v>
      </c>
      <c r="F477" s="2" t="s">
        <v>23</v>
      </c>
      <c r="G477" s="3">
        <v>762</v>
      </c>
      <c r="H477" s="3">
        <v>0.75200000000000011</v>
      </c>
      <c r="I477" s="3" t="s">
        <v>6</v>
      </c>
      <c r="J477" s="3" t="b">
        <v>0</v>
      </c>
      <c r="K477" s="4" t="s">
        <v>24</v>
      </c>
      <c r="L477" s="3" t="s">
        <v>24</v>
      </c>
      <c r="M477" s="45" t="e">
        <f t="shared" si="14"/>
        <v>#VALUE!</v>
      </c>
      <c r="N477" s="46">
        <f t="shared" si="15"/>
        <v>0</v>
      </c>
      <c r="O477" s="14"/>
    </row>
    <row r="478" spans="2:15">
      <c r="B478">
        <v>8000473</v>
      </c>
      <c r="C478" s="2">
        <v>89578</v>
      </c>
      <c r="D478" s="5">
        <v>5.4300000000000001E-2</v>
      </c>
      <c r="E478" s="2" t="s">
        <v>23</v>
      </c>
      <c r="F478" s="2" t="s">
        <v>23</v>
      </c>
      <c r="G478" s="3">
        <v>606</v>
      </c>
      <c r="H478" s="3">
        <v>0.624</v>
      </c>
      <c r="I478" s="3" t="s">
        <v>6</v>
      </c>
      <c r="J478" s="3" t="b">
        <v>0</v>
      </c>
      <c r="K478" s="4" t="s">
        <v>24</v>
      </c>
      <c r="L478" s="3" t="s">
        <v>24</v>
      </c>
      <c r="M478" s="45" t="e">
        <f t="shared" si="14"/>
        <v>#VALUE!</v>
      </c>
      <c r="N478" s="46">
        <f t="shared" si="15"/>
        <v>0</v>
      </c>
      <c r="O478" s="14"/>
    </row>
    <row r="479" spans="2:15">
      <c r="B479">
        <v>8000474</v>
      </c>
      <c r="C479" s="2">
        <v>151504</v>
      </c>
      <c r="D479" s="5">
        <v>3.8800000000000001E-2</v>
      </c>
      <c r="E479" s="2" t="s">
        <v>23</v>
      </c>
      <c r="F479" s="2" t="s">
        <v>23</v>
      </c>
      <c r="G479" s="3">
        <v>692</v>
      </c>
      <c r="H479" s="3">
        <v>0.24</v>
      </c>
      <c r="I479" s="3" t="s">
        <v>6</v>
      </c>
      <c r="J479" s="3" t="b">
        <v>0</v>
      </c>
      <c r="K479" s="4" t="s">
        <v>24</v>
      </c>
      <c r="L479" s="3" t="s">
        <v>24</v>
      </c>
      <c r="M479" s="45" t="e">
        <f t="shared" si="14"/>
        <v>#VALUE!</v>
      </c>
      <c r="N479" s="46">
        <f t="shared" si="15"/>
        <v>0</v>
      </c>
      <c r="O479" s="14"/>
    </row>
    <row r="480" spans="2:15">
      <c r="B480">
        <v>8000475</v>
      </c>
      <c r="C480" s="2">
        <v>42663</v>
      </c>
      <c r="D480" s="5">
        <v>3.1300000000000001E-2</v>
      </c>
      <c r="E480" s="2" t="s">
        <v>23</v>
      </c>
      <c r="F480" s="2" t="s">
        <v>23</v>
      </c>
      <c r="G480" s="3">
        <v>729</v>
      </c>
      <c r="H480" s="3">
        <v>0.32799999999999996</v>
      </c>
      <c r="I480" s="3" t="s">
        <v>6</v>
      </c>
      <c r="J480" s="3" t="b">
        <v>0</v>
      </c>
      <c r="K480" s="4" t="s">
        <v>24</v>
      </c>
      <c r="L480" s="3" t="s">
        <v>24</v>
      </c>
      <c r="M480" s="45" t="e">
        <f t="shared" si="14"/>
        <v>#VALUE!</v>
      </c>
      <c r="N480" s="46">
        <f t="shared" si="15"/>
        <v>0</v>
      </c>
      <c r="O480" s="14"/>
    </row>
    <row r="481" spans="2:15">
      <c r="B481">
        <v>8000476</v>
      </c>
      <c r="C481" s="2">
        <v>199915</v>
      </c>
      <c r="D481" s="5">
        <v>5.7000000000000002E-2</v>
      </c>
      <c r="E481" s="2" t="s">
        <v>23</v>
      </c>
      <c r="F481" s="2" t="s">
        <v>23</v>
      </c>
      <c r="G481" s="3">
        <v>635</v>
      </c>
      <c r="H481" s="3">
        <v>0.25600000000000012</v>
      </c>
      <c r="I481" s="3" t="s">
        <v>6</v>
      </c>
      <c r="J481" s="3" t="b">
        <v>0</v>
      </c>
      <c r="K481" s="4" t="s">
        <v>24</v>
      </c>
      <c r="L481" s="3" t="s">
        <v>24</v>
      </c>
      <c r="M481" s="45" t="e">
        <f t="shared" si="14"/>
        <v>#VALUE!</v>
      </c>
      <c r="N481" s="46">
        <f t="shared" si="15"/>
        <v>0</v>
      </c>
      <c r="O481" s="14"/>
    </row>
    <row r="482" spans="2:15">
      <c r="B482">
        <v>8000477</v>
      </c>
      <c r="C482" s="2">
        <v>46697</v>
      </c>
      <c r="D482" s="5">
        <v>4.36E-2</v>
      </c>
      <c r="E482" s="2" t="s">
        <v>23</v>
      </c>
      <c r="F482" s="2" t="s">
        <v>23</v>
      </c>
      <c r="G482" s="3">
        <v>608</v>
      </c>
      <c r="H482" s="3">
        <v>0.42400000000000004</v>
      </c>
      <c r="I482" s="3" t="s">
        <v>6</v>
      </c>
      <c r="J482" s="3" t="b">
        <v>0</v>
      </c>
      <c r="K482" s="4" t="s">
        <v>24</v>
      </c>
      <c r="L482" s="3" t="s">
        <v>24</v>
      </c>
      <c r="M482" s="45" t="e">
        <f t="shared" si="14"/>
        <v>#VALUE!</v>
      </c>
      <c r="N482" s="46">
        <f t="shared" si="15"/>
        <v>0</v>
      </c>
      <c r="O482" s="14"/>
    </row>
    <row r="483" spans="2:15">
      <c r="B483">
        <v>8000478</v>
      </c>
      <c r="C483" s="2">
        <v>199439</v>
      </c>
      <c r="D483" s="5">
        <v>4.8800000000000003E-2</v>
      </c>
      <c r="E483" s="2" t="s">
        <v>23</v>
      </c>
      <c r="F483" s="2" t="s">
        <v>23</v>
      </c>
      <c r="G483" s="3">
        <v>608</v>
      </c>
      <c r="H483" s="3">
        <v>0.6</v>
      </c>
      <c r="I483" s="3" t="s">
        <v>6</v>
      </c>
      <c r="J483" s="3" t="b">
        <v>0</v>
      </c>
      <c r="K483" s="4" t="s">
        <v>24</v>
      </c>
      <c r="L483" s="3" t="s">
        <v>24</v>
      </c>
      <c r="M483" s="45" t="e">
        <f t="shared" si="14"/>
        <v>#VALUE!</v>
      </c>
      <c r="N483" s="46">
        <f t="shared" si="15"/>
        <v>0</v>
      </c>
      <c r="O483" s="14"/>
    </row>
    <row r="484" spans="2:15">
      <c r="B484">
        <v>8000479</v>
      </c>
      <c r="C484" s="2">
        <v>61666</v>
      </c>
      <c r="D484" s="5">
        <v>6.3799999999999996E-2</v>
      </c>
      <c r="E484" s="2" t="s">
        <v>23</v>
      </c>
      <c r="F484" s="2" t="s">
        <v>23</v>
      </c>
      <c r="G484" s="3">
        <v>777</v>
      </c>
      <c r="H484" s="3">
        <v>0.79199999999999993</v>
      </c>
      <c r="I484" s="3" t="s">
        <v>6</v>
      </c>
      <c r="J484" s="3" t="b">
        <v>0</v>
      </c>
      <c r="K484" s="4" t="s">
        <v>24</v>
      </c>
      <c r="L484" s="3" t="s">
        <v>24</v>
      </c>
      <c r="M484" s="45" t="e">
        <f t="shared" si="14"/>
        <v>#VALUE!</v>
      </c>
      <c r="N484" s="46">
        <f t="shared" si="15"/>
        <v>0</v>
      </c>
      <c r="O484" s="14"/>
    </row>
    <row r="485" spans="2:15">
      <c r="B485">
        <v>8000480</v>
      </c>
      <c r="C485" s="2">
        <v>110598</v>
      </c>
      <c r="D485" s="5">
        <v>6.9800000000000001E-2</v>
      </c>
      <c r="E485" s="2" t="s">
        <v>23</v>
      </c>
      <c r="F485" s="2" t="s">
        <v>23</v>
      </c>
      <c r="G485" s="3">
        <v>647</v>
      </c>
      <c r="H485" s="3">
        <v>0.78400000000000014</v>
      </c>
      <c r="I485" s="3" t="s">
        <v>6</v>
      </c>
      <c r="J485" s="3" t="b">
        <v>0</v>
      </c>
      <c r="K485" s="4" t="s">
        <v>24</v>
      </c>
      <c r="L485" s="3" t="s">
        <v>24</v>
      </c>
      <c r="M485" s="45" t="e">
        <f t="shared" si="14"/>
        <v>#VALUE!</v>
      </c>
      <c r="N485" s="46">
        <f t="shared" si="15"/>
        <v>0</v>
      </c>
      <c r="O485" s="14"/>
    </row>
    <row r="486" spans="2:15">
      <c r="B486">
        <v>8000481</v>
      </c>
      <c r="C486" s="2">
        <v>5116</v>
      </c>
      <c r="D486" s="5">
        <v>2.12E-2</v>
      </c>
      <c r="E486" s="2" t="s">
        <v>23</v>
      </c>
      <c r="F486" s="2" t="s">
        <v>23</v>
      </c>
      <c r="G486" s="3">
        <v>693</v>
      </c>
      <c r="H486" s="3">
        <v>0.72800000000000009</v>
      </c>
      <c r="I486" s="3" t="s">
        <v>6</v>
      </c>
      <c r="J486" s="3" t="b">
        <v>0</v>
      </c>
      <c r="K486" s="4" t="s">
        <v>24</v>
      </c>
      <c r="L486" s="3" t="s">
        <v>24</v>
      </c>
      <c r="M486" s="45" t="e">
        <f t="shared" si="14"/>
        <v>#VALUE!</v>
      </c>
      <c r="N486" s="46">
        <f t="shared" si="15"/>
        <v>0</v>
      </c>
      <c r="O486" s="14"/>
    </row>
    <row r="487" spans="2:15">
      <c r="B487">
        <v>8000482</v>
      </c>
      <c r="C487" s="2">
        <v>145778</v>
      </c>
      <c r="D487" s="5">
        <v>3.61E-2</v>
      </c>
      <c r="E487" s="2" t="s">
        <v>23</v>
      </c>
      <c r="F487" s="2" t="s">
        <v>23</v>
      </c>
      <c r="G487" s="3">
        <v>617</v>
      </c>
      <c r="H487" s="3">
        <v>0.52800000000000014</v>
      </c>
      <c r="I487" s="3" t="s">
        <v>6</v>
      </c>
      <c r="J487" s="3" t="b">
        <v>0</v>
      </c>
      <c r="K487" s="4" t="s">
        <v>24</v>
      </c>
      <c r="L487" s="3" t="s">
        <v>24</v>
      </c>
      <c r="M487" s="45" t="e">
        <f t="shared" si="14"/>
        <v>#VALUE!</v>
      </c>
      <c r="N487" s="46">
        <f t="shared" si="15"/>
        <v>0</v>
      </c>
      <c r="O487" s="14"/>
    </row>
    <row r="488" spans="2:15">
      <c r="B488">
        <v>8000483</v>
      </c>
      <c r="C488" s="2">
        <v>155007</v>
      </c>
      <c r="D488" s="5">
        <v>3.5200000000000002E-2</v>
      </c>
      <c r="E488" s="2" t="s">
        <v>23</v>
      </c>
      <c r="F488" s="2" t="s">
        <v>23</v>
      </c>
      <c r="G488" s="3">
        <v>682</v>
      </c>
      <c r="H488" s="3">
        <v>0.6</v>
      </c>
      <c r="I488" s="3" t="s">
        <v>6</v>
      </c>
      <c r="J488" s="3" t="b">
        <v>0</v>
      </c>
      <c r="K488" s="4" t="s">
        <v>24</v>
      </c>
      <c r="L488" s="3" t="s">
        <v>24</v>
      </c>
      <c r="M488" s="45" t="e">
        <f t="shared" si="14"/>
        <v>#VALUE!</v>
      </c>
      <c r="N488" s="46">
        <f t="shared" si="15"/>
        <v>0</v>
      </c>
      <c r="O488" s="14"/>
    </row>
    <row r="489" spans="2:15">
      <c r="B489">
        <v>8000484</v>
      </c>
      <c r="C489" s="2">
        <v>165676</v>
      </c>
      <c r="D489" s="5">
        <v>3.9100000000000003E-2</v>
      </c>
      <c r="E489" s="2" t="s">
        <v>23</v>
      </c>
      <c r="F489" s="2" t="s">
        <v>23</v>
      </c>
      <c r="G489" s="3">
        <v>654</v>
      </c>
      <c r="H489" s="3">
        <v>0.60799999999999998</v>
      </c>
      <c r="I489" s="3" t="s">
        <v>6</v>
      </c>
      <c r="J489" s="3" t="b">
        <v>0</v>
      </c>
      <c r="K489" s="4" t="s">
        <v>24</v>
      </c>
      <c r="L489" s="3" t="s">
        <v>24</v>
      </c>
      <c r="M489" s="45" t="e">
        <f t="shared" si="14"/>
        <v>#VALUE!</v>
      </c>
      <c r="N489" s="46">
        <f t="shared" si="15"/>
        <v>0</v>
      </c>
      <c r="O489" s="14"/>
    </row>
    <row r="490" spans="2:15">
      <c r="B490">
        <v>8000485</v>
      </c>
      <c r="C490" s="2">
        <v>13115</v>
      </c>
      <c r="D490" s="5">
        <v>3.6200000000000003E-2</v>
      </c>
      <c r="E490" s="2" t="s">
        <v>23</v>
      </c>
      <c r="F490" s="2" t="s">
        <v>23</v>
      </c>
      <c r="G490" s="3">
        <v>628</v>
      </c>
      <c r="H490" s="3">
        <v>0.77600000000000013</v>
      </c>
      <c r="I490" s="3" t="s">
        <v>6</v>
      </c>
      <c r="J490" s="3" t="b">
        <v>0</v>
      </c>
      <c r="K490" s="4" t="s">
        <v>24</v>
      </c>
      <c r="L490" s="3" t="s">
        <v>24</v>
      </c>
      <c r="M490" s="45" t="e">
        <f t="shared" si="14"/>
        <v>#VALUE!</v>
      </c>
      <c r="N490" s="46">
        <f t="shared" si="15"/>
        <v>0</v>
      </c>
      <c r="O490" s="14"/>
    </row>
    <row r="491" spans="2:15">
      <c r="B491">
        <v>8000486</v>
      </c>
      <c r="C491" s="2">
        <v>82791</v>
      </c>
      <c r="D491" s="5">
        <v>6.0999999999999999E-2</v>
      </c>
      <c r="E491" s="2" t="s">
        <v>23</v>
      </c>
      <c r="F491" s="2" t="s">
        <v>23</v>
      </c>
      <c r="G491" s="3">
        <v>680</v>
      </c>
      <c r="H491" s="3">
        <v>0.32799999999999996</v>
      </c>
      <c r="I491" s="3" t="s">
        <v>6</v>
      </c>
      <c r="J491" s="3" t="b">
        <v>0</v>
      </c>
      <c r="K491" s="4" t="s">
        <v>24</v>
      </c>
      <c r="L491" s="3" t="s">
        <v>24</v>
      </c>
      <c r="M491" s="45" t="e">
        <f t="shared" si="14"/>
        <v>#VALUE!</v>
      </c>
      <c r="N491" s="46">
        <f t="shared" si="15"/>
        <v>0</v>
      </c>
      <c r="O491" s="14"/>
    </row>
    <row r="492" spans="2:15">
      <c r="B492">
        <v>8000487</v>
      </c>
      <c r="C492" s="2">
        <v>77432</v>
      </c>
      <c r="D492" s="5">
        <v>3.0700000000000002E-2</v>
      </c>
      <c r="E492" s="2" t="s">
        <v>23</v>
      </c>
      <c r="F492" s="2" t="s">
        <v>23</v>
      </c>
      <c r="G492" s="3">
        <v>638</v>
      </c>
      <c r="H492" s="3">
        <v>0.248</v>
      </c>
      <c r="I492" s="3" t="s">
        <v>6</v>
      </c>
      <c r="J492" s="3" t="b">
        <v>0</v>
      </c>
      <c r="K492" s="4" t="s">
        <v>24</v>
      </c>
      <c r="L492" s="3" t="s">
        <v>24</v>
      </c>
      <c r="M492" s="45" t="e">
        <f t="shared" si="14"/>
        <v>#VALUE!</v>
      </c>
      <c r="N492" s="46">
        <f t="shared" si="15"/>
        <v>0</v>
      </c>
      <c r="O492" s="14"/>
    </row>
    <row r="493" spans="2:15">
      <c r="B493">
        <v>8000488</v>
      </c>
      <c r="C493" s="2">
        <v>168053</v>
      </c>
      <c r="D493" s="5">
        <v>6.4899999999999999E-2</v>
      </c>
      <c r="E493" s="2" t="s">
        <v>23</v>
      </c>
      <c r="F493" s="2" t="s">
        <v>23</v>
      </c>
      <c r="G493" s="3">
        <v>698</v>
      </c>
      <c r="H493" s="3">
        <v>0.2</v>
      </c>
      <c r="I493" s="3" t="s">
        <v>6</v>
      </c>
      <c r="J493" s="3" t="b">
        <v>0</v>
      </c>
      <c r="K493" s="4" t="s">
        <v>24</v>
      </c>
      <c r="L493" s="3" t="s">
        <v>24</v>
      </c>
      <c r="M493" s="45" t="e">
        <f t="shared" si="14"/>
        <v>#VALUE!</v>
      </c>
      <c r="N493" s="46">
        <f t="shared" si="15"/>
        <v>0</v>
      </c>
      <c r="O493" s="14"/>
    </row>
    <row r="494" spans="2:15">
      <c r="B494">
        <v>8000489</v>
      </c>
      <c r="C494" s="2">
        <v>50716</v>
      </c>
      <c r="D494" s="5">
        <v>2.1899999999999999E-2</v>
      </c>
      <c r="E494" s="2" t="s">
        <v>23</v>
      </c>
      <c r="F494" s="2" t="s">
        <v>23</v>
      </c>
      <c r="G494" s="3">
        <v>652</v>
      </c>
      <c r="H494" s="3">
        <v>0.2</v>
      </c>
      <c r="I494" s="3" t="s">
        <v>6</v>
      </c>
      <c r="J494" s="3" t="b">
        <v>0</v>
      </c>
      <c r="K494" s="4" t="s">
        <v>24</v>
      </c>
      <c r="L494" s="3" t="s">
        <v>24</v>
      </c>
      <c r="M494" s="45" t="e">
        <f t="shared" si="14"/>
        <v>#VALUE!</v>
      </c>
      <c r="N494" s="46">
        <f t="shared" si="15"/>
        <v>0</v>
      </c>
      <c r="O494" s="14"/>
    </row>
    <row r="495" spans="2:15">
      <c r="B495">
        <v>8000490</v>
      </c>
      <c r="C495" s="2">
        <v>136339</v>
      </c>
      <c r="D495" s="5">
        <v>4.4400000000000002E-2</v>
      </c>
      <c r="E495" s="2" t="s">
        <v>23</v>
      </c>
      <c r="F495" s="2" t="s">
        <v>23</v>
      </c>
      <c r="G495" s="3">
        <v>671</v>
      </c>
      <c r="H495" s="3">
        <v>0.248</v>
      </c>
      <c r="I495" s="3" t="s">
        <v>6</v>
      </c>
      <c r="J495" s="3" t="b">
        <v>0</v>
      </c>
      <c r="K495" s="4" t="s">
        <v>24</v>
      </c>
      <c r="L495" s="3" t="s">
        <v>24</v>
      </c>
      <c r="M495" s="45" t="e">
        <f t="shared" si="14"/>
        <v>#VALUE!</v>
      </c>
      <c r="N495" s="46">
        <f t="shared" si="15"/>
        <v>0</v>
      </c>
      <c r="O495" s="14"/>
    </row>
    <row r="496" spans="2:15">
      <c r="B496">
        <v>8000491</v>
      </c>
      <c r="C496" s="2">
        <v>25243</v>
      </c>
      <c r="D496" s="5">
        <v>2.7900000000000001E-2</v>
      </c>
      <c r="E496" s="2" t="s">
        <v>23</v>
      </c>
      <c r="F496" s="2" t="s">
        <v>23</v>
      </c>
      <c r="G496" s="3">
        <v>759</v>
      </c>
      <c r="H496" s="3">
        <v>0.624</v>
      </c>
      <c r="I496" s="3" t="s">
        <v>6</v>
      </c>
      <c r="J496" s="3" t="b">
        <v>0</v>
      </c>
      <c r="K496" s="4" t="s">
        <v>24</v>
      </c>
      <c r="L496" s="3" t="s">
        <v>24</v>
      </c>
      <c r="M496" s="45" t="e">
        <f t="shared" si="14"/>
        <v>#VALUE!</v>
      </c>
      <c r="N496" s="46">
        <f t="shared" si="15"/>
        <v>0</v>
      </c>
      <c r="O496" s="14"/>
    </row>
    <row r="497" spans="2:15">
      <c r="B497">
        <v>8000492</v>
      </c>
      <c r="C497" s="2">
        <v>69117</v>
      </c>
      <c r="D497" s="5">
        <v>4.0099999999999997E-2</v>
      </c>
      <c r="E497" s="2" t="s">
        <v>23</v>
      </c>
      <c r="F497" s="2" t="s">
        <v>23</v>
      </c>
      <c r="G497" s="3">
        <v>709</v>
      </c>
      <c r="H497" s="3">
        <v>0.26400000000000001</v>
      </c>
      <c r="I497" s="3" t="s">
        <v>6</v>
      </c>
      <c r="J497" s="3" t="b">
        <v>0</v>
      </c>
      <c r="K497" s="4" t="s">
        <v>24</v>
      </c>
      <c r="L497" s="3" t="s">
        <v>24</v>
      </c>
      <c r="M497" s="45" t="e">
        <f t="shared" si="14"/>
        <v>#VALUE!</v>
      </c>
      <c r="N497" s="46">
        <f t="shared" si="15"/>
        <v>0</v>
      </c>
      <c r="O497" s="14"/>
    </row>
    <row r="498" spans="2:15">
      <c r="B498">
        <v>8000493</v>
      </c>
      <c r="C498" s="2">
        <v>32502</v>
      </c>
      <c r="D498" s="5">
        <v>4.5400000000000003E-2</v>
      </c>
      <c r="E498" s="2" t="s">
        <v>23</v>
      </c>
      <c r="F498" s="2" t="s">
        <v>23</v>
      </c>
      <c r="G498" s="3">
        <v>686</v>
      </c>
      <c r="H498" s="3">
        <v>0.43200000000000005</v>
      </c>
      <c r="I498" s="3" t="s">
        <v>6</v>
      </c>
      <c r="J498" s="3" t="b">
        <v>0</v>
      </c>
      <c r="K498" s="4" t="s">
        <v>24</v>
      </c>
      <c r="L498" s="3" t="s">
        <v>24</v>
      </c>
      <c r="M498" s="45" t="e">
        <f t="shared" si="14"/>
        <v>#VALUE!</v>
      </c>
      <c r="N498" s="46">
        <f t="shared" si="15"/>
        <v>0</v>
      </c>
      <c r="O498" s="14"/>
    </row>
    <row r="499" spans="2:15">
      <c r="B499">
        <v>8000494</v>
      </c>
      <c r="C499" s="2">
        <v>32739</v>
      </c>
      <c r="D499" s="5">
        <v>5.8500000000000003E-2</v>
      </c>
      <c r="E499" s="2" t="s">
        <v>23</v>
      </c>
      <c r="F499" s="2" t="s">
        <v>23</v>
      </c>
      <c r="G499" s="3">
        <v>725</v>
      </c>
      <c r="H499" s="3">
        <v>0.2</v>
      </c>
      <c r="I499" s="3" t="s">
        <v>6</v>
      </c>
      <c r="J499" s="3" t="b">
        <v>0</v>
      </c>
      <c r="K499" s="4" t="s">
        <v>24</v>
      </c>
      <c r="L499" s="3" t="s">
        <v>24</v>
      </c>
      <c r="M499" s="45" t="e">
        <f t="shared" si="14"/>
        <v>#VALUE!</v>
      </c>
      <c r="N499" s="46">
        <f t="shared" si="15"/>
        <v>0</v>
      </c>
      <c r="O499" s="14"/>
    </row>
    <row r="500" spans="2:15">
      <c r="B500">
        <v>8000495</v>
      </c>
      <c r="C500" s="2">
        <v>64998</v>
      </c>
      <c r="D500" s="5">
        <v>2.2700000000000001E-2</v>
      </c>
      <c r="E500" s="2" t="s">
        <v>23</v>
      </c>
      <c r="F500" s="2" t="s">
        <v>23</v>
      </c>
      <c r="G500" s="3">
        <v>610</v>
      </c>
      <c r="H500" s="3">
        <v>0.2</v>
      </c>
      <c r="I500" s="3" t="s">
        <v>6</v>
      </c>
      <c r="J500" s="3" t="b">
        <v>0</v>
      </c>
      <c r="K500" s="4" t="s">
        <v>24</v>
      </c>
      <c r="L500" s="3" t="s">
        <v>24</v>
      </c>
      <c r="M500" s="45" t="e">
        <f t="shared" si="14"/>
        <v>#VALUE!</v>
      </c>
      <c r="N500" s="46">
        <f t="shared" si="15"/>
        <v>0</v>
      </c>
      <c r="O500" s="14"/>
    </row>
    <row r="501" spans="2:15">
      <c r="B501">
        <v>8000496</v>
      </c>
      <c r="C501" s="2">
        <v>187695</v>
      </c>
      <c r="D501" s="5">
        <v>2.6200000000000001E-2</v>
      </c>
      <c r="E501" s="2" t="s">
        <v>23</v>
      </c>
      <c r="F501" s="2" t="s">
        <v>25</v>
      </c>
      <c r="G501" s="3">
        <v>795</v>
      </c>
      <c r="H501" s="3">
        <v>1.06</v>
      </c>
      <c r="I501" s="3" t="s">
        <v>6</v>
      </c>
      <c r="J501" s="3" t="b">
        <v>0</v>
      </c>
      <c r="K501" s="4" t="s">
        <v>24</v>
      </c>
      <c r="L501" s="3" t="s">
        <v>24</v>
      </c>
      <c r="M501" s="45" t="e">
        <f t="shared" si="14"/>
        <v>#VALUE!</v>
      </c>
      <c r="N501" s="46">
        <f t="shared" si="15"/>
        <v>0</v>
      </c>
      <c r="O501" s="14"/>
    </row>
    <row r="502" spans="2:15">
      <c r="B502">
        <v>8000497</v>
      </c>
      <c r="C502" s="2">
        <v>71564</v>
      </c>
      <c r="D502" s="5">
        <v>2.2800000000000001E-2</v>
      </c>
      <c r="E502" s="2" t="s">
        <v>23</v>
      </c>
      <c r="F502" s="2" t="s">
        <v>23</v>
      </c>
      <c r="G502" s="3">
        <v>702</v>
      </c>
      <c r="H502" s="3">
        <v>0.61599999999999999</v>
      </c>
      <c r="I502" s="3" t="s">
        <v>6</v>
      </c>
      <c r="J502" s="3" t="b">
        <v>0</v>
      </c>
      <c r="K502" s="4" t="s">
        <v>24</v>
      </c>
      <c r="L502" s="3" t="s">
        <v>24</v>
      </c>
      <c r="M502" s="45" t="e">
        <f t="shared" si="14"/>
        <v>#VALUE!</v>
      </c>
      <c r="N502" s="46">
        <f t="shared" si="15"/>
        <v>0</v>
      </c>
      <c r="O502" s="14"/>
    </row>
    <row r="503" spans="2:15">
      <c r="B503">
        <v>8000498</v>
      </c>
      <c r="C503" s="2">
        <v>123714</v>
      </c>
      <c r="D503" s="5">
        <v>6.7799999999999999E-2</v>
      </c>
      <c r="E503" s="2" t="s">
        <v>23</v>
      </c>
      <c r="F503" s="2" t="s">
        <v>23</v>
      </c>
      <c r="G503" s="3">
        <v>773</v>
      </c>
      <c r="H503" s="3">
        <v>0.6</v>
      </c>
      <c r="I503" s="3" t="s">
        <v>6</v>
      </c>
      <c r="J503" s="3" t="b">
        <v>0</v>
      </c>
      <c r="K503" s="4" t="s">
        <v>24</v>
      </c>
      <c r="L503" s="3" t="s">
        <v>24</v>
      </c>
      <c r="M503" s="45" t="e">
        <f t="shared" si="14"/>
        <v>#VALUE!</v>
      </c>
      <c r="N503" s="46">
        <f t="shared" si="15"/>
        <v>0</v>
      </c>
      <c r="O503" s="14"/>
    </row>
    <row r="504" spans="2:15">
      <c r="B504">
        <v>8000499</v>
      </c>
      <c r="C504" s="2">
        <v>57703</v>
      </c>
      <c r="D504" s="5">
        <v>4.5499999999999999E-2</v>
      </c>
      <c r="E504" s="2" t="s">
        <v>23</v>
      </c>
      <c r="F504" s="2" t="s">
        <v>23</v>
      </c>
      <c r="G504" s="3">
        <v>798</v>
      </c>
      <c r="H504" s="3">
        <v>0.2</v>
      </c>
      <c r="I504" s="3" t="s">
        <v>6</v>
      </c>
      <c r="J504" s="3" t="b">
        <v>0</v>
      </c>
      <c r="K504" s="4" t="s">
        <v>24</v>
      </c>
      <c r="L504" s="3" t="s">
        <v>24</v>
      </c>
      <c r="M504" s="45" t="e">
        <f t="shared" si="14"/>
        <v>#VALUE!</v>
      </c>
      <c r="N504" s="46">
        <f t="shared" si="15"/>
        <v>0</v>
      </c>
      <c r="O504" s="14"/>
    </row>
    <row r="505" spans="2:15">
      <c r="B505">
        <v>8000500</v>
      </c>
      <c r="C505" s="2">
        <v>191318</v>
      </c>
      <c r="D505" s="5">
        <v>3.8600000000000002E-2</v>
      </c>
      <c r="E505" s="2" t="s">
        <v>23</v>
      </c>
      <c r="F505" s="2" t="s">
        <v>23</v>
      </c>
      <c r="G505" s="3">
        <v>688</v>
      </c>
      <c r="H505" s="3">
        <v>0.45600000000000007</v>
      </c>
      <c r="I505" s="3" t="s">
        <v>6</v>
      </c>
      <c r="J505" s="3" t="b">
        <v>0</v>
      </c>
      <c r="K505" s="4" t="s">
        <v>24</v>
      </c>
      <c r="L505" s="3" t="s">
        <v>24</v>
      </c>
      <c r="M505" s="45" t="e">
        <f t="shared" si="14"/>
        <v>#VALUE!</v>
      </c>
      <c r="N505" s="46">
        <f t="shared" si="15"/>
        <v>0</v>
      </c>
      <c r="O505" s="14"/>
    </row>
    <row r="506" spans="2:15">
      <c r="B506">
        <v>8000501</v>
      </c>
      <c r="C506" s="2">
        <v>170840</v>
      </c>
      <c r="D506" s="5">
        <v>2.07E-2</v>
      </c>
      <c r="E506" s="2" t="s">
        <v>26</v>
      </c>
      <c r="F506" s="2" t="s">
        <v>27</v>
      </c>
      <c r="G506" s="3">
        <v>448.8</v>
      </c>
      <c r="H506" s="3">
        <v>0.57999999999999996</v>
      </c>
      <c r="I506" s="3" t="s">
        <v>6</v>
      </c>
      <c r="J506" s="3" t="s">
        <v>24</v>
      </c>
      <c r="K506" s="4">
        <v>0.21</v>
      </c>
      <c r="L506" s="3">
        <v>6</v>
      </c>
      <c r="M506" s="45">
        <f t="shared" si="14"/>
        <v>0.19843134832984427</v>
      </c>
      <c r="N506" s="46">
        <f t="shared" si="15"/>
        <v>134963.6</v>
      </c>
      <c r="O506" s="14"/>
    </row>
    <row r="507" spans="2:15">
      <c r="B507">
        <v>8000502</v>
      </c>
      <c r="C507" s="2">
        <v>177284</v>
      </c>
      <c r="D507" s="5">
        <v>2.87E-2</v>
      </c>
      <c r="E507" s="2" t="s">
        <v>23</v>
      </c>
      <c r="F507" s="2" t="s">
        <v>23</v>
      </c>
      <c r="G507" s="3">
        <v>697</v>
      </c>
      <c r="H507" s="3">
        <v>0.52</v>
      </c>
      <c r="I507" s="3" t="s">
        <v>6</v>
      </c>
      <c r="J507" s="3" t="b">
        <v>0</v>
      </c>
      <c r="K507" s="4" t="s">
        <v>24</v>
      </c>
      <c r="L507" s="3" t="s">
        <v>24</v>
      </c>
      <c r="M507" s="45" t="e">
        <f t="shared" si="14"/>
        <v>#VALUE!</v>
      </c>
      <c r="N507" s="46">
        <f t="shared" si="15"/>
        <v>0</v>
      </c>
      <c r="O507" s="14"/>
    </row>
    <row r="508" spans="2:15">
      <c r="B508">
        <v>8000503</v>
      </c>
      <c r="C508" s="2">
        <v>147007</v>
      </c>
      <c r="D508" s="5">
        <v>3.61E-2</v>
      </c>
      <c r="E508" s="2" t="s">
        <v>23</v>
      </c>
      <c r="F508" s="2" t="s">
        <v>23</v>
      </c>
      <c r="G508" s="3">
        <v>774</v>
      </c>
      <c r="H508" s="3">
        <v>0.2</v>
      </c>
      <c r="I508" s="3" t="s">
        <v>6</v>
      </c>
      <c r="J508" s="3" t="b">
        <v>0</v>
      </c>
      <c r="K508" s="4" t="s">
        <v>24</v>
      </c>
      <c r="L508" s="3" t="s">
        <v>24</v>
      </c>
      <c r="M508" s="45" t="e">
        <f t="shared" si="14"/>
        <v>#VALUE!</v>
      </c>
      <c r="N508" s="46">
        <f t="shared" si="15"/>
        <v>0</v>
      </c>
      <c r="O508" s="14"/>
    </row>
    <row r="509" spans="2:15">
      <c r="B509">
        <v>8000504</v>
      </c>
      <c r="C509" s="2">
        <v>54794</v>
      </c>
      <c r="D509" s="5">
        <v>4.1200000000000001E-2</v>
      </c>
      <c r="E509" s="2" t="s">
        <v>23</v>
      </c>
      <c r="F509" s="2" t="s">
        <v>23</v>
      </c>
      <c r="G509" s="3">
        <v>607</v>
      </c>
      <c r="H509" s="3">
        <v>0.2</v>
      </c>
      <c r="I509" s="3" t="s">
        <v>6</v>
      </c>
      <c r="J509" s="3" t="b">
        <v>0</v>
      </c>
      <c r="K509" s="4" t="s">
        <v>24</v>
      </c>
      <c r="L509" s="3" t="s">
        <v>24</v>
      </c>
      <c r="M509" s="45" t="e">
        <f t="shared" si="14"/>
        <v>#VALUE!</v>
      </c>
      <c r="N509" s="46">
        <f t="shared" si="15"/>
        <v>0</v>
      </c>
      <c r="O509" s="14"/>
    </row>
    <row r="510" spans="2:15">
      <c r="B510">
        <v>8000505</v>
      </c>
      <c r="C510" s="2">
        <v>114318</v>
      </c>
      <c r="D510" s="5">
        <v>6.9400000000000003E-2</v>
      </c>
      <c r="E510" s="2" t="s">
        <v>23</v>
      </c>
      <c r="F510" s="2" t="s">
        <v>23</v>
      </c>
      <c r="G510" s="3">
        <v>717</v>
      </c>
      <c r="H510" s="3">
        <v>0.45600000000000007</v>
      </c>
      <c r="I510" s="3" t="s">
        <v>6</v>
      </c>
      <c r="J510" s="3" t="b">
        <v>0</v>
      </c>
      <c r="K510" s="4" t="s">
        <v>24</v>
      </c>
      <c r="L510" s="3" t="s">
        <v>24</v>
      </c>
      <c r="M510" s="45" t="e">
        <f t="shared" si="14"/>
        <v>#VALUE!</v>
      </c>
      <c r="N510" s="46">
        <f t="shared" si="15"/>
        <v>0</v>
      </c>
      <c r="O510" s="14"/>
    </row>
    <row r="511" spans="2:15">
      <c r="B511">
        <v>8000506</v>
      </c>
      <c r="C511" s="2">
        <v>174726</v>
      </c>
      <c r="D511" s="5">
        <v>6.3100000000000003E-2</v>
      </c>
      <c r="E511" s="2" t="s">
        <v>23</v>
      </c>
      <c r="F511" s="2" t="s">
        <v>23</v>
      </c>
      <c r="G511" s="3">
        <v>711</v>
      </c>
      <c r="H511" s="3">
        <v>0.2</v>
      </c>
      <c r="I511" s="3" t="s">
        <v>6</v>
      </c>
      <c r="J511" s="3" t="b">
        <v>0</v>
      </c>
      <c r="K511" s="4" t="s">
        <v>24</v>
      </c>
      <c r="L511" s="3" t="s">
        <v>24</v>
      </c>
      <c r="M511" s="45" t="e">
        <f t="shared" si="14"/>
        <v>#VALUE!</v>
      </c>
      <c r="N511" s="46">
        <f t="shared" si="15"/>
        <v>0</v>
      </c>
      <c r="O511" s="14"/>
    </row>
    <row r="512" spans="2:15">
      <c r="B512">
        <v>8000507</v>
      </c>
      <c r="C512" s="2">
        <v>40254</v>
      </c>
      <c r="D512" s="5">
        <v>6.3799999999999996E-2</v>
      </c>
      <c r="E512" s="2" t="s">
        <v>23</v>
      </c>
      <c r="F512" s="2" t="s">
        <v>23</v>
      </c>
      <c r="G512" s="3">
        <v>774</v>
      </c>
      <c r="H512" s="3">
        <v>0.2</v>
      </c>
      <c r="I512" s="3" t="s">
        <v>6</v>
      </c>
      <c r="J512" s="3" t="b">
        <v>0</v>
      </c>
      <c r="K512" s="4" t="s">
        <v>24</v>
      </c>
      <c r="L512" s="3" t="s">
        <v>24</v>
      </c>
      <c r="M512" s="45" t="e">
        <f t="shared" si="14"/>
        <v>#VALUE!</v>
      </c>
      <c r="N512" s="46">
        <f t="shared" si="15"/>
        <v>0</v>
      </c>
      <c r="O512" s="14"/>
    </row>
    <row r="513" spans="2:15">
      <c r="B513">
        <v>8000508</v>
      </c>
      <c r="C513" s="2">
        <v>36797</v>
      </c>
      <c r="D513" s="5">
        <v>6.3299999999999995E-2</v>
      </c>
      <c r="E513" s="2" t="s">
        <v>23</v>
      </c>
      <c r="F513" s="2" t="s">
        <v>23</v>
      </c>
      <c r="G513" s="3">
        <v>695</v>
      </c>
      <c r="H513" s="3">
        <v>0.34400000000000008</v>
      </c>
      <c r="I513" s="3" t="s">
        <v>6</v>
      </c>
      <c r="J513" s="3" t="b">
        <v>0</v>
      </c>
      <c r="K513" s="4" t="s">
        <v>24</v>
      </c>
      <c r="L513" s="3" t="s">
        <v>24</v>
      </c>
      <c r="M513" s="45" t="e">
        <f t="shared" si="14"/>
        <v>#VALUE!</v>
      </c>
      <c r="N513" s="46">
        <f t="shared" si="15"/>
        <v>0</v>
      </c>
      <c r="O513" s="14"/>
    </row>
    <row r="514" spans="2:15">
      <c r="B514">
        <v>8000509</v>
      </c>
      <c r="C514" s="2">
        <v>89623</v>
      </c>
      <c r="D514" s="5">
        <v>4.3099999999999999E-2</v>
      </c>
      <c r="E514" s="2" t="s">
        <v>23</v>
      </c>
      <c r="F514" s="2" t="s">
        <v>23</v>
      </c>
      <c r="G514" s="3">
        <v>771</v>
      </c>
      <c r="H514" s="3">
        <v>0.63200000000000001</v>
      </c>
      <c r="I514" s="3" t="s">
        <v>6</v>
      </c>
      <c r="J514" s="3" t="b">
        <v>0</v>
      </c>
      <c r="K514" s="4" t="s">
        <v>24</v>
      </c>
      <c r="L514" s="3" t="s">
        <v>24</v>
      </c>
      <c r="M514" s="45" t="e">
        <f t="shared" si="14"/>
        <v>#VALUE!</v>
      </c>
      <c r="N514" s="46">
        <f t="shared" si="15"/>
        <v>0</v>
      </c>
      <c r="O514" s="14"/>
    </row>
    <row r="515" spans="2:15">
      <c r="B515">
        <v>8000510</v>
      </c>
      <c r="C515" s="2">
        <v>142945</v>
      </c>
      <c r="D515" s="5">
        <v>4.6199999999999998E-2</v>
      </c>
      <c r="E515" s="2" t="s">
        <v>23</v>
      </c>
      <c r="F515" s="2" t="s">
        <v>23</v>
      </c>
      <c r="G515" s="3">
        <v>756</v>
      </c>
      <c r="H515" s="3">
        <v>0.31200000000000006</v>
      </c>
      <c r="I515" s="3" t="s">
        <v>6</v>
      </c>
      <c r="J515" s="3" t="b">
        <v>0</v>
      </c>
      <c r="K515" s="4" t="s">
        <v>24</v>
      </c>
      <c r="L515" s="3" t="s">
        <v>24</v>
      </c>
      <c r="M515" s="45" t="e">
        <f t="shared" si="14"/>
        <v>#VALUE!</v>
      </c>
      <c r="N515" s="46">
        <f t="shared" si="15"/>
        <v>0</v>
      </c>
      <c r="O515" s="14"/>
    </row>
    <row r="516" spans="2:15">
      <c r="B516">
        <v>8000511</v>
      </c>
      <c r="C516" s="2">
        <v>193831</v>
      </c>
      <c r="D516" s="5">
        <v>2.5399999999999999E-2</v>
      </c>
      <c r="E516" s="2" t="s">
        <v>23</v>
      </c>
      <c r="F516" s="2" t="s">
        <v>25</v>
      </c>
      <c r="G516" s="3">
        <v>645</v>
      </c>
      <c r="H516" s="3">
        <v>0.42999999999999994</v>
      </c>
      <c r="I516" s="3" t="s">
        <v>6</v>
      </c>
      <c r="J516" s="3" t="b">
        <v>0</v>
      </c>
      <c r="K516" s="4" t="s">
        <v>24</v>
      </c>
      <c r="L516" s="3" t="s">
        <v>24</v>
      </c>
      <c r="M516" s="45" t="e">
        <f t="shared" si="14"/>
        <v>#VALUE!</v>
      </c>
      <c r="N516" s="46">
        <f t="shared" si="15"/>
        <v>0</v>
      </c>
      <c r="O516" s="14"/>
    </row>
    <row r="517" spans="2:15">
      <c r="B517">
        <v>8000512</v>
      </c>
      <c r="C517" s="2">
        <v>129669</v>
      </c>
      <c r="D517" s="5">
        <v>4.1500000000000002E-2</v>
      </c>
      <c r="E517" s="2" t="s">
        <v>23</v>
      </c>
      <c r="F517" s="2" t="s">
        <v>23</v>
      </c>
      <c r="G517" s="3">
        <v>695</v>
      </c>
      <c r="H517" s="3">
        <v>0.2</v>
      </c>
      <c r="I517" s="3" t="s">
        <v>6</v>
      </c>
      <c r="J517" s="3" t="b">
        <v>0</v>
      </c>
      <c r="K517" s="4" t="s">
        <v>24</v>
      </c>
      <c r="L517" s="3" t="s">
        <v>24</v>
      </c>
      <c r="M517" s="45" t="e">
        <f t="shared" si="14"/>
        <v>#VALUE!</v>
      </c>
      <c r="N517" s="46">
        <f t="shared" si="15"/>
        <v>0</v>
      </c>
      <c r="O517" s="14"/>
    </row>
    <row r="518" spans="2:15">
      <c r="B518">
        <v>8000513</v>
      </c>
      <c r="C518" s="2">
        <v>121807</v>
      </c>
      <c r="D518" s="5">
        <v>6.1400000000000003E-2</v>
      </c>
      <c r="E518" s="2" t="s">
        <v>23</v>
      </c>
      <c r="F518" s="2" t="s">
        <v>23</v>
      </c>
      <c r="G518" s="3">
        <v>709</v>
      </c>
      <c r="H518" s="3">
        <v>0.61599999999999999</v>
      </c>
      <c r="I518" s="3" t="s">
        <v>6</v>
      </c>
      <c r="J518" s="3" t="b">
        <v>0</v>
      </c>
      <c r="K518" s="4" t="s">
        <v>24</v>
      </c>
      <c r="L518" s="3" t="s">
        <v>24</v>
      </c>
      <c r="M518" s="45" t="e">
        <f t="shared" ref="M518:M581" si="16">IF(ISBLANK(J518), 0, K518 / (1 + 0.12)^(L518/12))</f>
        <v>#VALUE!</v>
      </c>
      <c r="N518" s="46">
        <f t="shared" ref="N518:N581" si="17">IF(F518="defaulted", C518 * (1 - K518), 0)</f>
        <v>0</v>
      </c>
      <c r="O518" s="14"/>
    </row>
    <row r="519" spans="2:15">
      <c r="B519">
        <v>8000514</v>
      </c>
      <c r="C519" s="2">
        <v>132776</v>
      </c>
      <c r="D519" s="5">
        <v>3.2800000000000003E-2</v>
      </c>
      <c r="E519" s="2" t="s">
        <v>23</v>
      </c>
      <c r="F519" s="2" t="s">
        <v>25</v>
      </c>
      <c r="G519" s="3">
        <v>727</v>
      </c>
      <c r="H519" s="3">
        <v>0.54999999999999993</v>
      </c>
      <c r="I519" s="3" t="s">
        <v>6</v>
      </c>
      <c r="J519" s="3" t="b">
        <v>0</v>
      </c>
      <c r="K519" s="4" t="s">
        <v>24</v>
      </c>
      <c r="L519" s="3" t="s">
        <v>24</v>
      </c>
      <c r="M519" s="45" t="e">
        <f t="shared" si="16"/>
        <v>#VALUE!</v>
      </c>
      <c r="N519" s="46">
        <f t="shared" si="17"/>
        <v>0</v>
      </c>
      <c r="O519" s="14"/>
    </row>
    <row r="520" spans="2:15">
      <c r="B520">
        <v>8000515</v>
      </c>
      <c r="C520" s="2">
        <v>99316</v>
      </c>
      <c r="D520" s="5">
        <v>2.4500000000000001E-2</v>
      </c>
      <c r="E520" s="2" t="s">
        <v>23</v>
      </c>
      <c r="F520" s="2" t="s">
        <v>23</v>
      </c>
      <c r="G520" s="3">
        <v>610</v>
      </c>
      <c r="H520" s="3">
        <v>0.68</v>
      </c>
      <c r="I520" s="3" t="s">
        <v>6</v>
      </c>
      <c r="J520" s="3" t="b">
        <v>0</v>
      </c>
      <c r="K520" s="4" t="s">
        <v>24</v>
      </c>
      <c r="L520" s="3" t="s">
        <v>24</v>
      </c>
      <c r="M520" s="45" t="e">
        <f t="shared" si="16"/>
        <v>#VALUE!</v>
      </c>
      <c r="N520" s="46">
        <f t="shared" si="17"/>
        <v>0</v>
      </c>
      <c r="O520" s="14"/>
    </row>
    <row r="521" spans="2:15">
      <c r="B521">
        <v>8000516</v>
      </c>
      <c r="C521" s="2">
        <v>172008</v>
      </c>
      <c r="D521" s="5">
        <v>5.0599999999999999E-2</v>
      </c>
      <c r="E521" s="2" t="s">
        <v>23</v>
      </c>
      <c r="F521" s="2" t="s">
        <v>23</v>
      </c>
      <c r="G521" s="3">
        <v>709</v>
      </c>
      <c r="H521" s="3">
        <v>0.78400000000000014</v>
      </c>
      <c r="I521" s="3" t="s">
        <v>6</v>
      </c>
      <c r="J521" s="3" t="b">
        <v>0</v>
      </c>
      <c r="K521" s="4" t="s">
        <v>24</v>
      </c>
      <c r="L521" s="3" t="s">
        <v>24</v>
      </c>
      <c r="M521" s="45" t="e">
        <f t="shared" si="16"/>
        <v>#VALUE!</v>
      </c>
      <c r="N521" s="46">
        <f t="shared" si="17"/>
        <v>0</v>
      </c>
      <c r="O521" s="14"/>
    </row>
    <row r="522" spans="2:15">
      <c r="B522">
        <v>8000517</v>
      </c>
      <c r="C522" s="2">
        <v>45317</v>
      </c>
      <c r="D522" s="5">
        <v>2.1499999999999998E-2</v>
      </c>
      <c r="E522" s="2" t="s">
        <v>23</v>
      </c>
      <c r="F522" s="2" t="s">
        <v>23</v>
      </c>
      <c r="G522" s="3">
        <v>784</v>
      </c>
      <c r="H522" s="3">
        <v>0.2</v>
      </c>
      <c r="I522" s="3" t="s">
        <v>6</v>
      </c>
      <c r="J522" s="3" t="b">
        <v>0</v>
      </c>
      <c r="K522" s="4" t="s">
        <v>24</v>
      </c>
      <c r="L522" s="3" t="s">
        <v>24</v>
      </c>
      <c r="M522" s="45" t="e">
        <f t="shared" si="16"/>
        <v>#VALUE!</v>
      </c>
      <c r="N522" s="46">
        <f t="shared" si="17"/>
        <v>0</v>
      </c>
      <c r="O522" s="14"/>
    </row>
    <row r="523" spans="2:15">
      <c r="B523">
        <v>8000518</v>
      </c>
      <c r="C523" s="2">
        <v>42479</v>
      </c>
      <c r="D523" s="5">
        <v>4.2599999999999999E-2</v>
      </c>
      <c r="E523" s="2" t="s">
        <v>23</v>
      </c>
      <c r="F523" s="2" t="s">
        <v>23</v>
      </c>
      <c r="G523" s="3">
        <v>788</v>
      </c>
      <c r="H523" s="3">
        <v>0.33600000000000008</v>
      </c>
      <c r="I523" s="3" t="s">
        <v>6</v>
      </c>
      <c r="J523" s="3" t="b">
        <v>0</v>
      </c>
      <c r="K523" s="4" t="s">
        <v>24</v>
      </c>
      <c r="L523" s="3" t="s">
        <v>24</v>
      </c>
      <c r="M523" s="45" t="e">
        <f t="shared" si="16"/>
        <v>#VALUE!</v>
      </c>
      <c r="N523" s="46">
        <f t="shared" si="17"/>
        <v>0</v>
      </c>
      <c r="O523" s="14"/>
    </row>
    <row r="524" spans="2:15">
      <c r="B524">
        <v>8000519</v>
      </c>
      <c r="C524" s="2">
        <v>171093</v>
      </c>
      <c r="D524" s="5">
        <v>6.3100000000000003E-2</v>
      </c>
      <c r="E524" s="2" t="s">
        <v>23</v>
      </c>
      <c r="F524" s="2" t="s">
        <v>23</v>
      </c>
      <c r="G524" s="3">
        <v>714</v>
      </c>
      <c r="H524" s="3">
        <v>0.52</v>
      </c>
      <c r="I524" s="3" t="s">
        <v>6</v>
      </c>
      <c r="J524" s="3" t="b">
        <v>0</v>
      </c>
      <c r="K524" s="4" t="s">
        <v>24</v>
      </c>
      <c r="L524" s="3" t="s">
        <v>24</v>
      </c>
      <c r="M524" s="45" t="e">
        <f t="shared" si="16"/>
        <v>#VALUE!</v>
      </c>
      <c r="N524" s="46">
        <f t="shared" si="17"/>
        <v>0</v>
      </c>
      <c r="O524" s="14"/>
    </row>
    <row r="525" spans="2:15">
      <c r="B525">
        <v>8000520</v>
      </c>
      <c r="C525" s="2">
        <v>97608</v>
      </c>
      <c r="D525" s="5">
        <v>3.49E-2</v>
      </c>
      <c r="E525" s="2" t="s">
        <v>23</v>
      </c>
      <c r="F525" s="2" t="s">
        <v>23</v>
      </c>
      <c r="G525" s="3">
        <v>698</v>
      </c>
      <c r="H525" s="3">
        <v>0.624</v>
      </c>
      <c r="I525" s="3" t="s">
        <v>6</v>
      </c>
      <c r="J525" s="3" t="b">
        <v>0</v>
      </c>
      <c r="K525" s="4" t="s">
        <v>24</v>
      </c>
      <c r="L525" s="3" t="s">
        <v>24</v>
      </c>
      <c r="M525" s="45" t="e">
        <f t="shared" si="16"/>
        <v>#VALUE!</v>
      </c>
      <c r="N525" s="46">
        <f t="shared" si="17"/>
        <v>0</v>
      </c>
      <c r="O525" s="14"/>
    </row>
    <row r="526" spans="2:15">
      <c r="B526">
        <v>8000521</v>
      </c>
      <c r="C526" s="2">
        <v>28507</v>
      </c>
      <c r="D526" s="5">
        <v>6.5799999999999997E-2</v>
      </c>
      <c r="E526" s="2" t="s">
        <v>23</v>
      </c>
      <c r="F526" s="2" t="s">
        <v>23</v>
      </c>
      <c r="G526" s="3">
        <v>627</v>
      </c>
      <c r="H526" s="3">
        <v>0.72000000000000008</v>
      </c>
      <c r="I526" s="3" t="s">
        <v>6</v>
      </c>
      <c r="J526" s="3" t="b">
        <v>0</v>
      </c>
      <c r="K526" s="4" t="s">
        <v>24</v>
      </c>
      <c r="L526" s="3" t="s">
        <v>24</v>
      </c>
      <c r="M526" s="45" t="e">
        <f t="shared" si="16"/>
        <v>#VALUE!</v>
      </c>
      <c r="N526" s="46">
        <f t="shared" si="17"/>
        <v>0</v>
      </c>
      <c r="O526" s="14"/>
    </row>
    <row r="527" spans="2:15">
      <c r="B527">
        <v>8000522</v>
      </c>
      <c r="C527" s="2">
        <v>155817</v>
      </c>
      <c r="D527" s="5">
        <v>3.2399999999999998E-2</v>
      </c>
      <c r="E527" s="2" t="s">
        <v>23</v>
      </c>
      <c r="F527" s="2" t="s">
        <v>23</v>
      </c>
      <c r="G527" s="3">
        <v>797</v>
      </c>
      <c r="H527" s="3">
        <v>0.54400000000000004</v>
      </c>
      <c r="I527" s="3" t="s">
        <v>6</v>
      </c>
      <c r="J527" s="3" t="b">
        <v>0</v>
      </c>
      <c r="K527" s="4" t="s">
        <v>24</v>
      </c>
      <c r="L527" s="3" t="s">
        <v>24</v>
      </c>
      <c r="M527" s="45" t="e">
        <f t="shared" si="16"/>
        <v>#VALUE!</v>
      </c>
      <c r="N527" s="46">
        <f t="shared" si="17"/>
        <v>0</v>
      </c>
      <c r="O527" s="14"/>
    </row>
    <row r="528" spans="2:15">
      <c r="B528">
        <v>8000523</v>
      </c>
      <c r="C528" s="2">
        <v>66499</v>
      </c>
      <c r="D528" s="5">
        <v>3.4599999999999999E-2</v>
      </c>
      <c r="E528" s="2" t="s">
        <v>23</v>
      </c>
      <c r="F528" s="2" t="s">
        <v>23</v>
      </c>
      <c r="G528" s="3">
        <v>752</v>
      </c>
      <c r="H528" s="3">
        <v>0.23199999999999998</v>
      </c>
      <c r="I528" s="3" t="s">
        <v>6</v>
      </c>
      <c r="J528" s="3" t="b">
        <v>0</v>
      </c>
      <c r="K528" s="4" t="s">
        <v>24</v>
      </c>
      <c r="L528" s="3" t="s">
        <v>24</v>
      </c>
      <c r="M528" s="45" t="e">
        <f t="shared" si="16"/>
        <v>#VALUE!</v>
      </c>
      <c r="N528" s="46">
        <f t="shared" si="17"/>
        <v>0</v>
      </c>
      <c r="O528" s="14"/>
    </row>
    <row r="529" spans="2:15">
      <c r="B529">
        <v>8000524</v>
      </c>
      <c r="C529" s="2">
        <v>84372</v>
      </c>
      <c r="D529" s="5">
        <v>3.32E-2</v>
      </c>
      <c r="E529" s="2" t="s">
        <v>23</v>
      </c>
      <c r="F529" s="2" t="s">
        <v>23</v>
      </c>
      <c r="G529" s="3">
        <v>616</v>
      </c>
      <c r="H529" s="3">
        <v>0.55999999999999994</v>
      </c>
      <c r="I529" s="3" t="s">
        <v>6</v>
      </c>
      <c r="J529" s="3" t="b">
        <v>0</v>
      </c>
      <c r="K529" s="4" t="s">
        <v>24</v>
      </c>
      <c r="L529" s="3" t="s">
        <v>24</v>
      </c>
      <c r="M529" s="45" t="e">
        <f t="shared" si="16"/>
        <v>#VALUE!</v>
      </c>
      <c r="N529" s="46">
        <f t="shared" si="17"/>
        <v>0</v>
      </c>
      <c r="O529" s="14"/>
    </row>
    <row r="530" spans="2:15">
      <c r="B530">
        <v>8000525</v>
      </c>
      <c r="C530" s="2">
        <v>8989</v>
      </c>
      <c r="D530" s="5">
        <v>2.5499999999999998E-2</v>
      </c>
      <c r="E530" s="2" t="s">
        <v>23</v>
      </c>
      <c r="F530" s="2" t="s">
        <v>23</v>
      </c>
      <c r="G530" s="3">
        <v>605</v>
      </c>
      <c r="H530" s="3">
        <v>0.78400000000000014</v>
      </c>
      <c r="I530" s="3" t="s">
        <v>6</v>
      </c>
      <c r="J530" s="3" t="b">
        <v>0</v>
      </c>
      <c r="K530" s="4" t="s">
        <v>24</v>
      </c>
      <c r="L530" s="3" t="s">
        <v>24</v>
      </c>
      <c r="M530" s="45" t="e">
        <f t="shared" si="16"/>
        <v>#VALUE!</v>
      </c>
      <c r="N530" s="46">
        <f t="shared" si="17"/>
        <v>0</v>
      </c>
      <c r="O530" s="14"/>
    </row>
    <row r="531" spans="2:15">
      <c r="B531">
        <v>8000526</v>
      </c>
      <c r="C531" s="2">
        <v>108119</v>
      </c>
      <c r="D531" s="5">
        <v>5.5100000000000003E-2</v>
      </c>
      <c r="E531" s="2" t="s">
        <v>23</v>
      </c>
      <c r="F531" s="2" t="s">
        <v>23</v>
      </c>
      <c r="G531" s="3">
        <v>639</v>
      </c>
      <c r="H531" s="3">
        <v>0.70400000000000007</v>
      </c>
      <c r="I531" s="3" t="s">
        <v>6</v>
      </c>
      <c r="J531" s="3" t="b">
        <v>0</v>
      </c>
      <c r="K531" s="4" t="s">
        <v>24</v>
      </c>
      <c r="L531" s="3" t="s">
        <v>24</v>
      </c>
      <c r="M531" s="45" t="e">
        <f t="shared" si="16"/>
        <v>#VALUE!</v>
      </c>
      <c r="N531" s="46">
        <f t="shared" si="17"/>
        <v>0</v>
      </c>
      <c r="O531" s="14"/>
    </row>
    <row r="532" spans="2:15">
      <c r="B532">
        <v>8000527</v>
      </c>
      <c r="C532" s="2">
        <v>142146</v>
      </c>
      <c r="D532" s="5">
        <v>5.2499999999999998E-2</v>
      </c>
      <c r="E532" s="2" t="s">
        <v>23</v>
      </c>
      <c r="F532" s="2" t="s">
        <v>23</v>
      </c>
      <c r="G532" s="3">
        <v>785</v>
      </c>
      <c r="H532" s="3">
        <v>0.35199999999999998</v>
      </c>
      <c r="I532" s="3" t="s">
        <v>6</v>
      </c>
      <c r="J532" s="3" t="b">
        <v>0</v>
      </c>
      <c r="K532" s="4" t="s">
        <v>24</v>
      </c>
      <c r="L532" s="3" t="s">
        <v>24</v>
      </c>
      <c r="M532" s="45" t="e">
        <f t="shared" si="16"/>
        <v>#VALUE!</v>
      </c>
      <c r="N532" s="46">
        <f t="shared" si="17"/>
        <v>0</v>
      </c>
      <c r="O532" s="14"/>
    </row>
    <row r="533" spans="2:15">
      <c r="B533">
        <v>8000528</v>
      </c>
      <c r="C533" s="2">
        <v>36076</v>
      </c>
      <c r="D533" s="5">
        <v>2.9499999999999998E-2</v>
      </c>
      <c r="E533" s="2" t="s">
        <v>23</v>
      </c>
      <c r="F533" s="2" t="s">
        <v>23</v>
      </c>
      <c r="G533" s="3">
        <v>654</v>
      </c>
      <c r="H533" s="3">
        <v>0.77600000000000013</v>
      </c>
      <c r="I533" s="3" t="s">
        <v>6</v>
      </c>
      <c r="J533" s="3" t="b">
        <v>0</v>
      </c>
      <c r="K533" s="4" t="s">
        <v>24</v>
      </c>
      <c r="L533" s="3" t="s">
        <v>24</v>
      </c>
      <c r="M533" s="45" t="e">
        <f t="shared" si="16"/>
        <v>#VALUE!</v>
      </c>
      <c r="N533" s="46">
        <f t="shared" si="17"/>
        <v>0</v>
      </c>
      <c r="O533" s="14"/>
    </row>
    <row r="534" spans="2:15">
      <c r="B534">
        <v>8000529</v>
      </c>
      <c r="C534" s="2">
        <v>105191</v>
      </c>
      <c r="D534" s="5">
        <v>6.2100000000000002E-2</v>
      </c>
      <c r="E534" s="2" t="s">
        <v>23</v>
      </c>
      <c r="F534" s="2" t="s">
        <v>23</v>
      </c>
      <c r="G534" s="3">
        <v>664</v>
      </c>
      <c r="H534" s="3">
        <v>0.2</v>
      </c>
      <c r="I534" s="3" t="s">
        <v>6</v>
      </c>
      <c r="J534" s="3" t="b">
        <v>0</v>
      </c>
      <c r="K534" s="4" t="s">
        <v>24</v>
      </c>
      <c r="L534" s="3" t="s">
        <v>24</v>
      </c>
      <c r="M534" s="45" t="e">
        <f t="shared" si="16"/>
        <v>#VALUE!</v>
      </c>
      <c r="N534" s="46">
        <f t="shared" si="17"/>
        <v>0</v>
      </c>
      <c r="O534" s="14"/>
    </row>
    <row r="535" spans="2:15">
      <c r="B535">
        <v>8000530</v>
      </c>
      <c r="C535" s="2">
        <v>50689</v>
      </c>
      <c r="D535" s="5">
        <v>4.7699999999999999E-2</v>
      </c>
      <c r="E535" s="2" t="s">
        <v>23</v>
      </c>
      <c r="F535" s="2" t="s">
        <v>25</v>
      </c>
      <c r="G535" s="3">
        <v>711</v>
      </c>
      <c r="H535" s="3">
        <v>0.70000000000000007</v>
      </c>
      <c r="I535" s="3" t="s">
        <v>6</v>
      </c>
      <c r="J535" s="3" t="b">
        <v>0</v>
      </c>
      <c r="K535" s="4" t="s">
        <v>24</v>
      </c>
      <c r="L535" s="3" t="s">
        <v>24</v>
      </c>
      <c r="M535" s="45" t="e">
        <f t="shared" si="16"/>
        <v>#VALUE!</v>
      </c>
      <c r="N535" s="46">
        <f t="shared" si="17"/>
        <v>0</v>
      </c>
      <c r="O535" s="14"/>
    </row>
    <row r="536" spans="2:15">
      <c r="B536">
        <v>8000531</v>
      </c>
      <c r="C536" s="2">
        <v>184613</v>
      </c>
      <c r="D536" s="5">
        <v>5.4300000000000001E-2</v>
      </c>
      <c r="E536" s="2" t="s">
        <v>23</v>
      </c>
      <c r="F536" s="2" t="s">
        <v>23</v>
      </c>
      <c r="G536" s="3">
        <v>754</v>
      </c>
      <c r="H536" s="3">
        <v>0.60799999999999998</v>
      </c>
      <c r="I536" s="3" t="s">
        <v>6</v>
      </c>
      <c r="J536" s="3" t="b">
        <v>0</v>
      </c>
      <c r="K536" s="4" t="s">
        <v>24</v>
      </c>
      <c r="L536" s="3" t="s">
        <v>24</v>
      </c>
      <c r="M536" s="45" t="e">
        <f t="shared" si="16"/>
        <v>#VALUE!</v>
      </c>
      <c r="N536" s="46">
        <f t="shared" si="17"/>
        <v>0</v>
      </c>
      <c r="O536" s="14"/>
    </row>
    <row r="537" spans="2:15">
      <c r="B537">
        <v>8000532</v>
      </c>
      <c r="C537" s="2">
        <v>156233</v>
      </c>
      <c r="D537" s="5">
        <v>3.6900000000000002E-2</v>
      </c>
      <c r="E537" s="2" t="s">
        <v>23</v>
      </c>
      <c r="F537" s="2" t="s">
        <v>23</v>
      </c>
      <c r="G537" s="3">
        <v>722</v>
      </c>
      <c r="H537" s="3">
        <v>0.38400000000000001</v>
      </c>
      <c r="I537" s="3" t="s">
        <v>6</v>
      </c>
      <c r="J537" s="3" t="b">
        <v>0</v>
      </c>
      <c r="K537" s="4" t="s">
        <v>24</v>
      </c>
      <c r="L537" s="3" t="s">
        <v>24</v>
      </c>
      <c r="M537" s="45" t="e">
        <f t="shared" si="16"/>
        <v>#VALUE!</v>
      </c>
      <c r="N537" s="46">
        <f t="shared" si="17"/>
        <v>0</v>
      </c>
      <c r="O537" s="14"/>
    </row>
    <row r="538" spans="2:15">
      <c r="B538">
        <v>8000533</v>
      </c>
      <c r="C538" s="2">
        <v>171612</v>
      </c>
      <c r="D538" s="5">
        <v>2.2100000000000002E-2</v>
      </c>
      <c r="E538" s="2" t="s">
        <v>23</v>
      </c>
      <c r="F538" s="2" t="s">
        <v>23</v>
      </c>
      <c r="G538" s="3">
        <v>632</v>
      </c>
      <c r="H538" s="3">
        <v>0.2</v>
      </c>
      <c r="I538" s="3" t="s">
        <v>6</v>
      </c>
      <c r="J538" s="3" t="b">
        <v>0</v>
      </c>
      <c r="K538" s="4" t="s">
        <v>24</v>
      </c>
      <c r="L538" s="3" t="s">
        <v>24</v>
      </c>
      <c r="M538" s="45" t="e">
        <f t="shared" si="16"/>
        <v>#VALUE!</v>
      </c>
      <c r="N538" s="46">
        <f t="shared" si="17"/>
        <v>0</v>
      </c>
      <c r="O538" s="14"/>
    </row>
    <row r="539" spans="2:15">
      <c r="B539">
        <v>8000534</v>
      </c>
      <c r="C539" s="2">
        <v>69291</v>
      </c>
      <c r="D539" s="5">
        <v>4.3900000000000002E-2</v>
      </c>
      <c r="E539" s="2" t="s">
        <v>23</v>
      </c>
      <c r="F539" s="2" t="s">
        <v>23</v>
      </c>
      <c r="G539" s="3">
        <v>758</v>
      </c>
      <c r="H539" s="3">
        <v>0.2</v>
      </c>
      <c r="I539" s="3" t="s">
        <v>6</v>
      </c>
      <c r="J539" s="3" t="b">
        <v>0</v>
      </c>
      <c r="K539" s="4" t="s">
        <v>24</v>
      </c>
      <c r="L539" s="3" t="s">
        <v>24</v>
      </c>
      <c r="M539" s="45" t="e">
        <f t="shared" si="16"/>
        <v>#VALUE!</v>
      </c>
      <c r="N539" s="46">
        <f t="shared" si="17"/>
        <v>0</v>
      </c>
      <c r="O539" s="14"/>
    </row>
    <row r="540" spans="2:15">
      <c r="B540">
        <v>8000535</v>
      </c>
      <c r="C540" s="2">
        <v>40866</v>
      </c>
      <c r="D540" s="5">
        <v>2.87E-2</v>
      </c>
      <c r="E540" s="2" t="s">
        <v>23</v>
      </c>
      <c r="F540" s="2" t="s">
        <v>23</v>
      </c>
      <c r="G540" s="3">
        <v>707</v>
      </c>
      <c r="H540" s="3">
        <v>0.79999999999999993</v>
      </c>
      <c r="I540" s="3" t="s">
        <v>6</v>
      </c>
      <c r="J540" s="3" t="b">
        <v>0</v>
      </c>
      <c r="K540" s="4" t="s">
        <v>24</v>
      </c>
      <c r="L540" s="3" t="s">
        <v>24</v>
      </c>
      <c r="M540" s="45" t="e">
        <f t="shared" si="16"/>
        <v>#VALUE!</v>
      </c>
      <c r="N540" s="46">
        <f t="shared" si="17"/>
        <v>0</v>
      </c>
      <c r="O540" s="14"/>
    </row>
    <row r="541" spans="2:15">
      <c r="B541">
        <v>8000536</v>
      </c>
      <c r="C541" s="2">
        <v>147620</v>
      </c>
      <c r="D541" s="5">
        <v>4.3999999999999997E-2</v>
      </c>
      <c r="E541" s="2" t="s">
        <v>23</v>
      </c>
      <c r="F541" s="2" t="s">
        <v>23</v>
      </c>
      <c r="G541" s="3">
        <v>664</v>
      </c>
      <c r="H541" s="3">
        <v>0.2</v>
      </c>
      <c r="I541" s="3" t="s">
        <v>6</v>
      </c>
      <c r="J541" s="3" t="b">
        <v>0</v>
      </c>
      <c r="K541" s="4" t="s">
        <v>24</v>
      </c>
      <c r="L541" s="3" t="s">
        <v>24</v>
      </c>
      <c r="M541" s="45" t="e">
        <f t="shared" si="16"/>
        <v>#VALUE!</v>
      </c>
      <c r="N541" s="46">
        <f t="shared" si="17"/>
        <v>0</v>
      </c>
      <c r="O541" s="14"/>
    </row>
    <row r="542" spans="2:15">
      <c r="B542">
        <v>8000537</v>
      </c>
      <c r="C542" s="2">
        <v>35044</v>
      </c>
      <c r="D542" s="5">
        <v>6.7699999999999996E-2</v>
      </c>
      <c r="E542" s="2" t="s">
        <v>23</v>
      </c>
      <c r="F542" s="2" t="s">
        <v>23</v>
      </c>
      <c r="G542" s="3">
        <v>773</v>
      </c>
      <c r="H542" s="3">
        <v>0.68800000000000006</v>
      </c>
      <c r="I542" s="3" t="s">
        <v>6</v>
      </c>
      <c r="J542" s="3" t="b">
        <v>0</v>
      </c>
      <c r="K542" s="4" t="s">
        <v>24</v>
      </c>
      <c r="L542" s="3" t="s">
        <v>24</v>
      </c>
      <c r="M542" s="45" t="e">
        <f t="shared" si="16"/>
        <v>#VALUE!</v>
      </c>
      <c r="N542" s="46">
        <f t="shared" si="17"/>
        <v>0</v>
      </c>
      <c r="O542" s="14"/>
    </row>
    <row r="543" spans="2:15">
      <c r="B543">
        <v>8000538</v>
      </c>
      <c r="C543" s="2">
        <v>91419</v>
      </c>
      <c r="D543" s="5">
        <v>0.03</v>
      </c>
      <c r="E543" s="2" t="s">
        <v>23</v>
      </c>
      <c r="F543" s="2" t="s">
        <v>23</v>
      </c>
      <c r="G543" s="3">
        <v>701</v>
      </c>
      <c r="H543" s="3">
        <v>0.2</v>
      </c>
      <c r="I543" s="3" t="s">
        <v>6</v>
      </c>
      <c r="J543" s="3" t="b">
        <v>0</v>
      </c>
      <c r="K543" s="4" t="s">
        <v>24</v>
      </c>
      <c r="L543" s="3" t="s">
        <v>24</v>
      </c>
      <c r="M543" s="45" t="e">
        <f t="shared" si="16"/>
        <v>#VALUE!</v>
      </c>
      <c r="N543" s="46">
        <f t="shared" si="17"/>
        <v>0</v>
      </c>
      <c r="O543" s="14"/>
    </row>
    <row r="544" spans="2:15">
      <c r="B544">
        <v>8000539</v>
      </c>
      <c r="C544" s="2">
        <v>54408</v>
      </c>
      <c r="D544" s="5">
        <v>3.3399999999999999E-2</v>
      </c>
      <c r="E544" s="2" t="s">
        <v>23</v>
      </c>
      <c r="F544" s="2" t="s">
        <v>23</v>
      </c>
      <c r="G544" s="3">
        <v>747</v>
      </c>
      <c r="H544" s="3">
        <v>0.57600000000000007</v>
      </c>
      <c r="I544" s="3" t="s">
        <v>6</v>
      </c>
      <c r="J544" s="3" t="b">
        <v>0</v>
      </c>
      <c r="K544" s="4" t="s">
        <v>24</v>
      </c>
      <c r="L544" s="3" t="s">
        <v>24</v>
      </c>
      <c r="M544" s="45" t="e">
        <f t="shared" si="16"/>
        <v>#VALUE!</v>
      </c>
      <c r="N544" s="46">
        <f t="shared" si="17"/>
        <v>0</v>
      </c>
      <c r="O544" s="14"/>
    </row>
    <row r="545" spans="2:15">
      <c r="B545">
        <v>8000540</v>
      </c>
      <c r="C545" s="2">
        <v>178971</v>
      </c>
      <c r="D545" s="5">
        <v>4.82E-2</v>
      </c>
      <c r="E545" s="2" t="s">
        <v>23</v>
      </c>
      <c r="F545" s="2" t="s">
        <v>23</v>
      </c>
      <c r="G545" s="3">
        <v>769</v>
      </c>
      <c r="H545" s="3">
        <v>0.2</v>
      </c>
      <c r="I545" s="3" t="s">
        <v>6</v>
      </c>
      <c r="J545" s="3" t="b">
        <v>0</v>
      </c>
      <c r="K545" s="4" t="s">
        <v>24</v>
      </c>
      <c r="L545" s="3" t="s">
        <v>24</v>
      </c>
      <c r="M545" s="45" t="e">
        <f t="shared" si="16"/>
        <v>#VALUE!</v>
      </c>
      <c r="N545" s="46">
        <f t="shared" si="17"/>
        <v>0</v>
      </c>
      <c r="O545" s="14"/>
    </row>
    <row r="546" spans="2:15">
      <c r="B546">
        <v>8000541</v>
      </c>
      <c r="C546" s="2">
        <v>98266</v>
      </c>
      <c r="D546" s="5">
        <v>5.8400000000000001E-2</v>
      </c>
      <c r="E546" s="2" t="s">
        <v>23</v>
      </c>
      <c r="F546" s="2" t="s">
        <v>23</v>
      </c>
      <c r="G546" s="3">
        <v>758</v>
      </c>
      <c r="H546" s="3">
        <v>0.44800000000000006</v>
      </c>
      <c r="I546" s="3" t="s">
        <v>6</v>
      </c>
      <c r="J546" s="3" t="b">
        <v>0</v>
      </c>
      <c r="K546" s="4" t="s">
        <v>24</v>
      </c>
      <c r="L546" s="3" t="s">
        <v>24</v>
      </c>
      <c r="M546" s="45" t="e">
        <f t="shared" si="16"/>
        <v>#VALUE!</v>
      </c>
      <c r="N546" s="46">
        <f t="shared" si="17"/>
        <v>0</v>
      </c>
      <c r="O546" s="14"/>
    </row>
    <row r="547" spans="2:15">
      <c r="B547">
        <v>8000542</v>
      </c>
      <c r="C547" s="2">
        <v>29813</v>
      </c>
      <c r="D547" s="5">
        <v>4.02E-2</v>
      </c>
      <c r="E547" s="2" t="s">
        <v>23</v>
      </c>
      <c r="F547" s="2" t="s">
        <v>23</v>
      </c>
      <c r="G547" s="3">
        <v>632</v>
      </c>
      <c r="H547" s="3">
        <v>0.2</v>
      </c>
      <c r="I547" s="3" t="s">
        <v>6</v>
      </c>
      <c r="J547" s="3" t="b">
        <v>0</v>
      </c>
      <c r="K547" s="4" t="s">
        <v>24</v>
      </c>
      <c r="L547" s="3" t="s">
        <v>24</v>
      </c>
      <c r="M547" s="45" t="e">
        <f t="shared" si="16"/>
        <v>#VALUE!</v>
      </c>
      <c r="N547" s="46">
        <f t="shared" si="17"/>
        <v>0</v>
      </c>
      <c r="O547" s="14"/>
    </row>
    <row r="548" spans="2:15">
      <c r="B548">
        <v>8000543</v>
      </c>
      <c r="C548" s="2">
        <v>34808</v>
      </c>
      <c r="D548" s="5">
        <v>6.2899999999999998E-2</v>
      </c>
      <c r="E548" s="2" t="s">
        <v>23</v>
      </c>
      <c r="F548" s="2" t="s">
        <v>23</v>
      </c>
      <c r="G548" s="3">
        <v>699</v>
      </c>
      <c r="H548" s="3">
        <v>0.51200000000000001</v>
      </c>
      <c r="I548" s="3" t="s">
        <v>6</v>
      </c>
      <c r="J548" s="3" t="b">
        <v>0</v>
      </c>
      <c r="K548" s="4" t="s">
        <v>24</v>
      </c>
      <c r="L548" s="3" t="s">
        <v>24</v>
      </c>
      <c r="M548" s="45" t="e">
        <f t="shared" si="16"/>
        <v>#VALUE!</v>
      </c>
      <c r="N548" s="46">
        <f t="shared" si="17"/>
        <v>0</v>
      </c>
      <c r="O548" s="14"/>
    </row>
    <row r="549" spans="2:15">
      <c r="B549">
        <v>8000544</v>
      </c>
      <c r="C549" s="2">
        <v>42910</v>
      </c>
      <c r="D549" s="5">
        <v>6.6600000000000006E-2</v>
      </c>
      <c r="E549" s="2" t="s">
        <v>23</v>
      </c>
      <c r="F549" s="2" t="s">
        <v>23</v>
      </c>
      <c r="G549" s="3">
        <v>713</v>
      </c>
      <c r="H549" s="3">
        <v>0.2</v>
      </c>
      <c r="I549" s="3" t="s">
        <v>6</v>
      </c>
      <c r="J549" s="3" t="b">
        <v>0</v>
      </c>
      <c r="K549" s="4" t="s">
        <v>24</v>
      </c>
      <c r="L549" s="3" t="s">
        <v>24</v>
      </c>
      <c r="M549" s="45" t="e">
        <f t="shared" si="16"/>
        <v>#VALUE!</v>
      </c>
      <c r="N549" s="46">
        <f t="shared" si="17"/>
        <v>0</v>
      </c>
      <c r="O549" s="14"/>
    </row>
    <row r="550" spans="2:15">
      <c r="B550">
        <v>8000545</v>
      </c>
      <c r="C550" s="2">
        <v>73219</v>
      </c>
      <c r="D550" s="5">
        <v>5.0599999999999999E-2</v>
      </c>
      <c r="E550" s="2" t="s">
        <v>23</v>
      </c>
      <c r="F550" s="2" t="s">
        <v>23</v>
      </c>
      <c r="G550" s="3">
        <v>675</v>
      </c>
      <c r="H550" s="3">
        <v>0.7599999999999999</v>
      </c>
      <c r="I550" s="3" t="s">
        <v>6</v>
      </c>
      <c r="J550" s="3" t="b">
        <v>0</v>
      </c>
      <c r="K550" s="4" t="s">
        <v>24</v>
      </c>
      <c r="L550" s="3" t="s">
        <v>24</v>
      </c>
      <c r="M550" s="45" t="e">
        <f t="shared" si="16"/>
        <v>#VALUE!</v>
      </c>
      <c r="N550" s="46">
        <f t="shared" si="17"/>
        <v>0</v>
      </c>
      <c r="O550" s="14"/>
    </row>
    <row r="551" spans="2:15">
      <c r="B551">
        <v>8000546</v>
      </c>
      <c r="C551" s="2">
        <v>85117</v>
      </c>
      <c r="D551" s="5">
        <v>2.6700000000000002E-2</v>
      </c>
      <c r="E551" s="2" t="s">
        <v>23</v>
      </c>
      <c r="F551" s="2" t="s">
        <v>23</v>
      </c>
      <c r="G551" s="3">
        <v>721</v>
      </c>
      <c r="H551" s="3">
        <v>0.72800000000000009</v>
      </c>
      <c r="I551" s="3" t="s">
        <v>6</v>
      </c>
      <c r="J551" s="3" t="b">
        <v>0</v>
      </c>
      <c r="K551" s="4" t="s">
        <v>24</v>
      </c>
      <c r="L551" s="3" t="s">
        <v>24</v>
      </c>
      <c r="M551" s="45" t="e">
        <f t="shared" si="16"/>
        <v>#VALUE!</v>
      </c>
      <c r="N551" s="46">
        <f t="shared" si="17"/>
        <v>0</v>
      </c>
      <c r="O551" s="14"/>
    </row>
    <row r="552" spans="2:15">
      <c r="B552">
        <v>8000547</v>
      </c>
      <c r="C552" s="2">
        <v>41171</v>
      </c>
      <c r="D552" s="5">
        <v>6.3E-2</v>
      </c>
      <c r="E552" s="2" t="s">
        <v>23</v>
      </c>
      <c r="F552" s="2" t="s">
        <v>23</v>
      </c>
      <c r="G552" s="3">
        <v>738</v>
      </c>
      <c r="H552" s="3">
        <v>0.54400000000000004</v>
      </c>
      <c r="I552" s="3" t="s">
        <v>6</v>
      </c>
      <c r="J552" s="3" t="b">
        <v>0</v>
      </c>
      <c r="K552" s="4" t="s">
        <v>24</v>
      </c>
      <c r="L552" s="3" t="s">
        <v>24</v>
      </c>
      <c r="M552" s="45" t="e">
        <f t="shared" si="16"/>
        <v>#VALUE!</v>
      </c>
      <c r="N552" s="46">
        <f t="shared" si="17"/>
        <v>0</v>
      </c>
      <c r="O552" s="14"/>
    </row>
    <row r="553" spans="2:15">
      <c r="B553">
        <v>8000548</v>
      </c>
      <c r="C553" s="2">
        <v>6564</v>
      </c>
      <c r="D553" s="5">
        <v>4.2500000000000003E-2</v>
      </c>
      <c r="E553" s="2" t="s">
        <v>23</v>
      </c>
      <c r="F553" s="2" t="s">
        <v>23</v>
      </c>
      <c r="G553" s="3">
        <v>671</v>
      </c>
      <c r="H553" s="3">
        <v>0.75200000000000011</v>
      </c>
      <c r="I553" s="3" t="s">
        <v>6</v>
      </c>
      <c r="J553" s="3" t="b">
        <v>0</v>
      </c>
      <c r="K553" s="4" t="s">
        <v>24</v>
      </c>
      <c r="L553" s="3" t="s">
        <v>24</v>
      </c>
      <c r="M553" s="45" t="e">
        <f t="shared" si="16"/>
        <v>#VALUE!</v>
      </c>
      <c r="N553" s="46">
        <f t="shared" si="17"/>
        <v>0</v>
      </c>
      <c r="O553" s="14"/>
    </row>
    <row r="554" spans="2:15">
      <c r="B554">
        <v>8000549</v>
      </c>
      <c r="C554" s="2">
        <v>68264</v>
      </c>
      <c r="D554" s="5">
        <v>2.6800000000000001E-2</v>
      </c>
      <c r="E554" s="2" t="s">
        <v>23</v>
      </c>
      <c r="F554" s="2" t="s">
        <v>23</v>
      </c>
      <c r="G554" s="3">
        <v>720</v>
      </c>
      <c r="H554" s="3">
        <v>0.66400000000000003</v>
      </c>
      <c r="I554" s="3" t="s">
        <v>6</v>
      </c>
      <c r="J554" s="3" t="b">
        <v>0</v>
      </c>
      <c r="K554" s="4" t="s">
        <v>24</v>
      </c>
      <c r="L554" s="3" t="s">
        <v>24</v>
      </c>
      <c r="M554" s="45" t="e">
        <f t="shared" si="16"/>
        <v>#VALUE!</v>
      </c>
      <c r="N554" s="46">
        <f t="shared" si="17"/>
        <v>0</v>
      </c>
      <c r="O554" s="14"/>
    </row>
    <row r="555" spans="2:15">
      <c r="B555">
        <v>8000550</v>
      </c>
      <c r="C555" s="2">
        <v>45231</v>
      </c>
      <c r="D555" s="5">
        <v>6.2799999999999995E-2</v>
      </c>
      <c r="E555" s="2" t="s">
        <v>23</v>
      </c>
      <c r="F555" s="2" t="s">
        <v>23</v>
      </c>
      <c r="G555" s="3">
        <v>776</v>
      </c>
      <c r="H555" s="3">
        <v>0.79199999999999993</v>
      </c>
      <c r="I555" s="3" t="s">
        <v>6</v>
      </c>
      <c r="J555" s="3" t="b">
        <v>0</v>
      </c>
      <c r="K555" s="4" t="s">
        <v>24</v>
      </c>
      <c r="L555" s="3" t="s">
        <v>24</v>
      </c>
      <c r="M555" s="45" t="e">
        <f t="shared" si="16"/>
        <v>#VALUE!</v>
      </c>
      <c r="N555" s="46">
        <f t="shared" si="17"/>
        <v>0</v>
      </c>
      <c r="O555" s="14"/>
    </row>
    <row r="556" spans="2:15">
      <c r="B556">
        <v>8000551</v>
      </c>
      <c r="C556" s="2">
        <v>9267</v>
      </c>
      <c r="D556" s="5">
        <v>5.7299999999999997E-2</v>
      </c>
      <c r="E556" s="2" t="s">
        <v>23</v>
      </c>
      <c r="F556" s="2" t="s">
        <v>23</v>
      </c>
      <c r="G556" s="3">
        <v>632</v>
      </c>
      <c r="H556" s="3">
        <v>0.2</v>
      </c>
      <c r="I556" s="3" t="s">
        <v>6</v>
      </c>
      <c r="J556" s="3" t="b">
        <v>0</v>
      </c>
      <c r="K556" s="4" t="s">
        <v>24</v>
      </c>
      <c r="L556" s="3" t="s">
        <v>24</v>
      </c>
      <c r="M556" s="45" t="e">
        <f t="shared" si="16"/>
        <v>#VALUE!</v>
      </c>
      <c r="N556" s="46">
        <f t="shared" si="17"/>
        <v>0</v>
      </c>
      <c r="O556" s="14"/>
    </row>
    <row r="557" spans="2:15">
      <c r="B557">
        <v>8000552</v>
      </c>
      <c r="C557" s="2">
        <v>28170</v>
      </c>
      <c r="D557" s="5">
        <v>4.58E-2</v>
      </c>
      <c r="E557" s="2" t="s">
        <v>23</v>
      </c>
      <c r="F557" s="2" t="s">
        <v>23</v>
      </c>
      <c r="G557" s="3">
        <v>737</v>
      </c>
      <c r="H557" s="3">
        <v>0.77600000000000013</v>
      </c>
      <c r="I557" s="3" t="s">
        <v>6</v>
      </c>
      <c r="J557" s="3" t="b">
        <v>0</v>
      </c>
      <c r="K557" s="4" t="s">
        <v>24</v>
      </c>
      <c r="L557" s="3" t="s">
        <v>24</v>
      </c>
      <c r="M557" s="45" t="e">
        <f t="shared" si="16"/>
        <v>#VALUE!</v>
      </c>
      <c r="N557" s="46">
        <f t="shared" si="17"/>
        <v>0</v>
      </c>
      <c r="O557" s="14"/>
    </row>
    <row r="558" spans="2:15">
      <c r="B558">
        <v>8000553</v>
      </c>
      <c r="C558" s="2">
        <v>52760</v>
      </c>
      <c r="D558" s="5">
        <v>4.1099999999999998E-2</v>
      </c>
      <c r="E558" s="2" t="s">
        <v>23</v>
      </c>
      <c r="F558" s="2" t="s">
        <v>23</v>
      </c>
      <c r="G558" s="3">
        <v>715</v>
      </c>
      <c r="H558" s="3">
        <v>0.2</v>
      </c>
      <c r="I558" s="3" t="s">
        <v>6</v>
      </c>
      <c r="J558" s="3" t="b">
        <v>0</v>
      </c>
      <c r="K558" s="4" t="s">
        <v>24</v>
      </c>
      <c r="L558" s="3" t="s">
        <v>24</v>
      </c>
      <c r="M558" s="45" t="e">
        <f t="shared" si="16"/>
        <v>#VALUE!</v>
      </c>
      <c r="N558" s="46">
        <f t="shared" si="17"/>
        <v>0</v>
      </c>
      <c r="O558" s="14"/>
    </row>
    <row r="559" spans="2:15">
      <c r="B559">
        <v>8000554</v>
      </c>
      <c r="C559" s="2">
        <v>114189</v>
      </c>
      <c r="D559" s="5">
        <v>3.2399999999999998E-2</v>
      </c>
      <c r="E559" s="2" t="s">
        <v>26</v>
      </c>
      <c r="F559" s="2" t="s">
        <v>27</v>
      </c>
      <c r="G559" s="3">
        <v>477.59999999999997</v>
      </c>
      <c r="H559" s="3">
        <v>1.04</v>
      </c>
      <c r="I559" s="3" t="s">
        <v>6</v>
      </c>
      <c r="J559" s="3" t="s">
        <v>24</v>
      </c>
      <c r="K559" s="4">
        <v>0.15</v>
      </c>
      <c r="L559" s="3">
        <v>6</v>
      </c>
      <c r="M559" s="45">
        <f t="shared" si="16"/>
        <v>0.14173667737846019</v>
      </c>
      <c r="N559" s="46">
        <f t="shared" si="17"/>
        <v>97060.65</v>
      </c>
      <c r="O559" s="14"/>
    </row>
    <row r="560" spans="2:15">
      <c r="B560">
        <v>8000555</v>
      </c>
      <c r="C560" s="2">
        <v>29769</v>
      </c>
      <c r="D560" s="5">
        <v>3.4500000000000003E-2</v>
      </c>
      <c r="E560" s="2" t="s">
        <v>23</v>
      </c>
      <c r="F560" s="2" t="s">
        <v>25</v>
      </c>
      <c r="G560" s="3">
        <v>686</v>
      </c>
      <c r="H560" s="3">
        <v>0.49</v>
      </c>
      <c r="I560" s="3" t="s">
        <v>6</v>
      </c>
      <c r="J560" s="3" t="b">
        <v>0</v>
      </c>
      <c r="K560" s="4" t="s">
        <v>24</v>
      </c>
      <c r="L560" s="3" t="s">
        <v>24</v>
      </c>
      <c r="M560" s="45" t="e">
        <f t="shared" si="16"/>
        <v>#VALUE!</v>
      </c>
      <c r="N560" s="46">
        <f t="shared" si="17"/>
        <v>0</v>
      </c>
      <c r="O560" s="14"/>
    </row>
    <row r="561" spans="2:15">
      <c r="B561">
        <v>8000556</v>
      </c>
      <c r="C561" s="2">
        <v>177386</v>
      </c>
      <c r="D561" s="5">
        <v>5.5399999999999998E-2</v>
      </c>
      <c r="E561" s="2" t="s">
        <v>23</v>
      </c>
      <c r="F561" s="2" t="s">
        <v>23</v>
      </c>
      <c r="G561" s="3">
        <v>661</v>
      </c>
      <c r="H561" s="3">
        <v>0.65600000000000003</v>
      </c>
      <c r="I561" s="3" t="s">
        <v>6</v>
      </c>
      <c r="J561" s="3" t="b">
        <v>0</v>
      </c>
      <c r="K561" s="4" t="s">
        <v>24</v>
      </c>
      <c r="L561" s="3" t="s">
        <v>24</v>
      </c>
      <c r="M561" s="45" t="e">
        <f t="shared" si="16"/>
        <v>#VALUE!</v>
      </c>
      <c r="N561" s="46">
        <f t="shared" si="17"/>
        <v>0</v>
      </c>
      <c r="O561" s="14"/>
    </row>
    <row r="562" spans="2:15">
      <c r="B562">
        <v>8000557</v>
      </c>
      <c r="C562" s="2">
        <v>77927</v>
      </c>
      <c r="D562" s="5">
        <v>4.36E-2</v>
      </c>
      <c r="E562" s="2" t="s">
        <v>23</v>
      </c>
      <c r="F562" s="2" t="s">
        <v>23</v>
      </c>
      <c r="G562" s="3">
        <v>693</v>
      </c>
      <c r="H562" s="3">
        <v>0.72000000000000008</v>
      </c>
      <c r="I562" s="3" t="s">
        <v>6</v>
      </c>
      <c r="J562" s="3" t="b">
        <v>0</v>
      </c>
      <c r="K562" s="4" t="s">
        <v>24</v>
      </c>
      <c r="L562" s="3" t="s">
        <v>24</v>
      </c>
      <c r="M562" s="45" t="e">
        <f t="shared" si="16"/>
        <v>#VALUE!</v>
      </c>
      <c r="N562" s="46">
        <f t="shared" si="17"/>
        <v>0</v>
      </c>
      <c r="O562" s="14"/>
    </row>
    <row r="563" spans="2:15">
      <c r="B563">
        <v>8000558</v>
      </c>
      <c r="C563" s="2">
        <v>56469</v>
      </c>
      <c r="D563" s="5">
        <v>3.7199999999999997E-2</v>
      </c>
      <c r="E563" s="2" t="s">
        <v>23</v>
      </c>
      <c r="F563" s="2" t="s">
        <v>23</v>
      </c>
      <c r="G563" s="3">
        <v>611</v>
      </c>
      <c r="H563" s="3">
        <v>0.27200000000000002</v>
      </c>
      <c r="I563" s="3" t="s">
        <v>6</v>
      </c>
      <c r="J563" s="3" t="b">
        <v>0</v>
      </c>
      <c r="K563" s="4" t="s">
        <v>24</v>
      </c>
      <c r="L563" s="3" t="s">
        <v>24</v>
      </c>
      <c r="M563" s="45" t="e">
        <f t="shared" si="16"/>
        <v>#VALUE!</v>
      </c>
      <c r="N563" s="46">
        <f t="shared" si="17"/>
        <v>0</v>
      </c>
      <c r="O563" s="14"/>
    </row>
    <row r="564" spans="2:15">
      <c r="B564">
        <v>8000559</v>
      </c>
      <c r="C564" s="2">
        <v>70549</v>
      </c>
      <c r="D564" s="5">
        <v>5.4800000000000001E-2</v>
      </c>
      <c r="E564" s="2" t="s">
        <v>23</v>
      </c>
      <c r="F564" s="2" t="s">
        <v>23</v>
      </c>
      <c r="G564" s="3">
        <v>630</v>
      </c>
      <c r="H564" s="3">
        <v>0.64800000000000002</v>
      </c>
      <c r="I564" s="3" t="s">
        <v>6</v>
      </c>
      <c r="J564" s="3" t="b">
        <v>0</v>
      </c>
      <c r="K564" s="4" t="s">
        <v>24</v>
      </c>
      <c r="L564" s="3" t="s">
        <v>24</v>
      </c>
      <c r="M564" s="45" t="e">
        <f t="shared" si="16"/>
        <v>#VALUE!</v>
      </c>
      <c r="N564" s="46">
        <f t="shared" si="17"/>
        <v>0</v>
      </c>
      <c r="O564" s="14"/>
    </row>
    <row r="565" spans="2:15">
      <c r="B565">
        <v>8000560</v>
      </c>
      <c r="C565" s="2">
        <v>40571</v>
      </c>
      <c r="D565" s="5">
        <v>2.3900000000000001E-2</v>
      </c>
      <c r="E565" s="2" t="s">
        <v>23</v>
      </c>
      <c r="F565" s="2" t="s">
        <v>25</v>
      </c>
      <c r="G565" s="3">
        <v>775</v>
      </c>
      <c r="H565" s="3">
        <v>0.20999999999999996</v>
      </c>
      <c r="I565" s="3" t="s">
        <v>6</v>
      </c>
      <c r="J565" s="3" t="b">
        <v>0</v>
      </c>
      <c r="K565" s="4" t="s">
        <v>24</v>
      </c>
      <c r="L565" s="3" t="s">
        <v>24</v>
      </c>
      <c r="M565" s="45" t="e">
        <f t="shared" si="16"/>
        <v>#VALUE!</v>
      </c>
      <c r="N565" s="46">
        <f t="shared" si="17"/>
        <v>0</v>
      </c>
      <c r="O565" s="14"/>
    </row>
    <row r="566" spans="2:15">
      <c r="B566">
        <v>8000561</v>
      </c>
      <c r="C566" s="2">
        <v>23409</v>
      </c>
      <c r="D566" s="5">
        <v>3.9300000000000002E-2</v>
      </c>
      <c r="E566" s="2" t="s">
        <v>23</v>
      </c>
      <c r="F566" s="2" t="s">
        <v>23</v>
      </c>
      <c r="G566" s="3">
        <v>755</v>
      </c>
      <c r="H566" s="3">
        <v>0.72800000000000009</v>
      </c>
      <c r="I566" s="3" t="s">
        <v>6</v>
      </c>
      <c r="J566" s="3" t="b">
        <v>0</v>
      </c>
      <c r="K566" s="4" t="s">
        <v>24</v>
      </c>
      <c r="L566" s="3" t="s">
        <v>24</v>
      </c>
      <c r="M566" s="45" t="e">
        <f t="shared" si="16"/>
        <v>#VALUE!</v>
      </c>
      <c r="N566" s="46">
        <f t="shared" si="17"/>
        <v>0</v>
      </c>
      <c r="O566" s="14"/>
    </row>
    <row r="567" spans="2:15">
      <c r="B567">
        <v>8000562</v>
      </c>
      <c r="C567" s="2">
        <v>90817</v>
      </c>
      <c r="D567" s="5">
        <v>4.07E-2</v>
      </c>
      <c r="E567" s="2" t="s">
        <v>23</v>
      </c>
      <c r="F567" s="2" t="s">
        <v>27</v>
      </c>
      <c r="G567" s="3">
        <v>460.79999999999995</v>
      </c>
      <c r="H567" s="3">
        <v>0.53999999999999992</v>
      </c>
      <c r="I567" s="3" t="s">
        <v>6</v>
      </c>
      <c r="J567" s="3" t="s">
        <v>24</v>
      </c>
      <c r="K567" s="4">
        <v>0.05</v>
      </c>
      <c r="L567" s="3">
        <v>5</v>
      </c>
      <c r="M567" s="45">
        <f t="shared" si="16"/>
        <v>4.7693862453780073E-2</v>
      </c>
      <c r="N567" s="46">
        <f t="shared" si="17"/>
        <v>86276.15</v>
      </c>
      <c r="O567" s="14"/>
    </row>
    <row r="568" spans="2:15">
      <c r="B568">
        <v>8000563</v>
      </c>
      <c r="C568" s="2">
        <v>186831</v>
      </c>
      <c r="D568" s="5">
        <v>4.0099999999999997E-2</v>
      </c>
      <c r="E568" s="2" t="s">
        <v>26</v>
      </c>
      <c r="F568" s="2" t="s">
        <v>27</v>
      </c>
      <c r="G568" s="3">
        <v>394.8</v>
      </c>
      <c r="H568" s="3">
        <v>0.76999999999999991</v>
      </c>
      <c r="I568" s="3" t="s">
        <v>6</v>
      </c>
      <c r="J568" s="3" t="s">
        <v>24</v>
      </c>
      <c r="K568" s="4">
        <v>0.19</v>
      </c>
      <c r="L568" s="3">
        <v>6</v>
      </c>
      <c r="M568" s="45">
        <f t="shared" si="16"/>
        <v>0.17953312467938293</v>
      </c>
      <c r="N568" s="46">
        <f t="shared" si="17"/>
        <v>151333.11000000002</v>
      </c>
      <c r="O568" s="14"/>
    </row>
    <row r="569" spans="2:15">
      <c r="B569">
        <v>8000564</v>
      </c>
      <c r="C569" s="2">
        <v>25019</v>
      </c>
      <c r="D569" s="5">
        <v>5.3900000000000003E-2</v>
      </c>
      <c r="E569" s="2" t="s">
        <v>23</v>
      </c>
      <c r="F569" s="2" t="s">
        <v>23</v>
      </c>
      <c r="G569" s="3">
        <v>759</v>
      </c>
      <c r="H569" s="3">
        <v>0.7599999999999999</v>
      </c>
      <c r="I569" s="3" t="s">
        <v>6</v>
      </c>
      <c r="J569" s="3" t="b">
        <v>0</v>
      </c>
      <c r="K569" s="4" t="s">
        <v>24</v>
      </c>
      <c r="L569" s="3" t="s">
        <v>24</v>
      </c>
      <c r="M569" s="45" t="e">
        <f t="shared" si="16"/>
        <v>#VALUE!</v>
      </c>
      <c r="N569" s="46">
        <f t="shared" si="17"/>
        <v>0</v>
      </c>
      <c r="O569" s="14"/>
    </row>
    <row r="570" spans="2:15">
      <c r="B570">
        <v>8000565</v>
      </c>
      <c r="C570" s="2">
        <v>43381</v>
      </c>
      <c r="D570" s="5">
        <v>3.3799999999999997E-2</v>
      </c>
      <c r="E570" s="2" t="s">
        <v>23</v>
      </c>
      <c r="F570" s="2" t="s">
        <v>23</v>
      </c>
      <c r="G570" s="3">
        <v>619</v>
      </c>
      <c r="H570" s="3">
        <v>0.24</v>
      </c>
      <c r="I570" s="3" t="s">
        <v>6</v>
      </c>
      <c r="J570" s="3" t="b">
        <v>0</v>
      </c>
      <c r="K570" s="4" t="s">
        <v>24</v>
      </c>
      <c r="L570" s="3" t="s">
        <v>24</v>
      </c>
      <c r="M570" s="45" t="e">
        <f t="shared" si="16"/>
        <v>#VALUE!</v>
      </c>
      <c r="N570" s="46">
        <f t="shared" si="17"/>
        <v>0</v>
      </c>
      <c r="O570" s="14"/>
    </row>
    <row r="571" spans="2:15">
      <c r="B571">
        <v>8000566</v>
      </c>
      <c r="C571" s="2">
        <v>122105</v>
      </c>
      <c r="D571" s="5">
        <v>6.0600000000000001E-2</v>
      </c>
      <c r="E571" s="2" t="s">
        <v>23</v>
      </c>
      <c r="F571" s="2" t="s">
        <v>23</v>
      </c>
      <c r="G571" s="3">
        <v>750</v>
      </c>
      <c r="H571" s="3">
        <v>0.20800000000000007</v>
      </c>
      <c r="I571" s="3" t="s">
        <v>6</v>
      </c>
      <c r="J571" s="3" t="b">
        <v>0</v>
      </c>
      <c r="K571" s="4" t="s">
        <v>24</v>
      </c>
      <c r="L571" s="3" t="s">
        <v>24</v>
      </c>
      <c r="M571" s="45" t="e">
        <f t="shared" si="16"/>
        <v>#VALUE!</v>
      </c>
      <c r="N571" s="46">
        <f t="shared" si="17"/>
        <v>0</v>
      </c>
      <c r="O571" s="14"/>
    </row>
    <row r="572" spans="2:15">
      <c r="B572">
        <v>8000567</v>
      </c>
      <c r="C572" s="2">
        <v>115906</v>
      </c>
      <c r="D572" s="5">
        <v>4.7E-2</v>
      </c>
      <c r="E572" s="2" t="s">
        <v>23</v>
      </c>
      <c r="F572" s="2" t="s">
        <v>23</v>
      </c>
      <c r="G572" s="3">
        <v>756</v>
      </c>
      <c r="H572" s="3">
        <v>0.57600000000000007</v>
      </c>
      <c r="I572" s="3" t="s">
        <v>6</v>
      </c>
      <c r="J572" s="3" t="b">
        <v>0</v>
      </c>
      <c r="K572" s="4" t="s">
        <v>24</v>
      </c>
      <c r="L572" s="3" t="s">
        <v>24</v>
      </c>
      <c r="M572" s="45" t="e">
        <f t="shared" si="16"/>
        <v>#VALUE!</v>
      </c>
      <c r="N572" s="46">
        <f t="shared" si="17"/>
        <v>0</v>
      </c>
      <c r="O572" s="14"/>
    </row>
    <row r="573" spans="2:15">
      <c r="B573">
        <v>8000568</v>
      </c>
      <c r="C573" s="2">
        <v>134934</v>
      </c>
      <c r="D573" s="5">
        <v>3.44E-2</v>
      </c>
      <c r="E573" s="2" t="s">
        <v>23</v>
      </c>
      <c r="F573" s="2" t="s">
        <v>23</v>
      </c>
      <c r="G573" s="3">
        <v>664</v>
      </c>
      <c r="H573" s="3">
        <v>0.2</v>
      </c>
      <c r="I573" s="3" t="s">
        <v>6</v>
      </c>
      <c r="J573" s="3" t="b">
        <v>0</v>
      </c>
      <c r="K573" s="4" t="s">
        <v>24</v>
      </c>
      <c r="L573" s="3" t="s">
        <v>24</v>
      </c>
      <c r="M573" s="45" t="e">
        <f t="shared" si="16"/>
        <v>#VALUE!</v>
      </c>
      <c r="N573" s="46">
        <f t="shared" si="17"/>
        <v>0</v>
      </c>
      <c r="O573" s="14"/>
    </row>
    <row r="574" spans="2:15">
      <c r="B574">
        <v>8000569</v>
      </c>
      <c r="C574" s="2">
        <v>166148</v>
      </c>
      <c r="D574" s="5">
        <v>6.0999999999999999E-2</v>
      </c>
      <c r="E574" s="2" t="s">
        <v>23</v>
      </c>
      <c r="F574" s="2" t="s">
        <v>23</v>
      </c>
      <c r="G574" s="3">
        <v>686</v>
      </c>
      <c r="H574" s="3">
        <v>0.55999999999999994</v>
      </c>
      <c r="I574" s="3" t="s">
        <v>6</v>
      </c>
      <c r="J574" s="3" t="b">
        <v>0</v>
      </c>
      <c r="K574" s="4" t="s">
        <v>24</v>
      </c>
      <c r="L574" s="3" t="s">
        <v>24</v>
      </c>
      <c r="M574" s="45" t="e">
        <f t="shared" si="16"/>
        <v>#VALUE!</v>
      </c>
      <c r="N574" s="46">
        <f t="shared" si="17"/>
        <v>0</v>
      </c>
      <c r="O574" s="14"/>
    </row>
    <row r="575" spans="2:15">
      <c r="B575">
        <v>8000570</v>
      </c>
      <c r="C575" s="2">
        <v>108259</v>
      </c>
      <c r="D575" s="5">
        <v>6.0100000000000001E-2</v>
      </c>
      <c r="E575" s="2" t="s">
        <v>23</v>
      </c>
      <c r="F575" s="2" t="s">
        <v>23</v>
      </c>
      <c r="G575" s="3">
        <v>699</v>
      </c>
      <c r="H575" s="3">
        <v>0.46400000000000008</v>
      </c>
      <c r="I575" s="3" t="s">
        <v>6</v>
      </c>
      <c r="J575" s="3" t="b">
        <v>0</v>
      </c>
      <c r="K575" s="4" t="s">
        <v>24</v>
      </c>
      <c r="L575" s="3" t="s">
        <v>24</v>
      </c>
      <c r="M575" s="45" t="e">
        <f t="shared" si="16"/>
        <v>#VALUE!</v>
      </c>
      <c r="N575" s="46">
        <f t="shared" si="17"/>
        <v>0</v>
      </c>
      <c r="O575" s="14"/>
    </row>
    <row r="576" spans="2:15">
      <c r="B576">
        <v>8000571</v>
      </c>
      <c r="C576" s="2">
        <v>75114</v>
      </c>
      <c r="D576" s="5">
        <v>4.1300000000000003E-2</v>
      </c>
      <c r="E576" s="2" t="s">
        <v>23</v>
      </c>
      <c r="F576" s="2" t="s">
        <v>23</v>
      </c>
      <c r="G576" s="3">
        <v>747</v>
      </c>
      <c r="H576" s="3">
        <v>0.36</v>
      </c>
      <c r="I576" s="3" t="s">
        <v>6</v>
      </c>
      <c r="J576" s="3" t="b">
        <v>0</v>
      </c>
      <c r="K576" s="4" t="s">
        <v>24</v>
      </c>
      <c r="L576" s="3" t="s">
        <v>24</v>
      </c>
      <c r="M576" s="45" t="e">
        <f t="shared" si="16"/>
        <v>#VALUE!</v>
      </c>
      <c r="N576" s="46">
        <f t="shared" si="17"/>
        <v>0</v>
      </c>
      <c r="O576" s="14"/>
    </row>
    <row r="577" spans="2:15">
      <c r="B577">
        <v>8000572</v>
      </c>
      <c r="C577" s="2">
        <v>151863</v>
      </c>
      <c r="D577" s="5">
        <v>5.4100000000000002E-2</v>
      </c>
      <c r="E577" s="2" t="s">
        <v>23</v>
      </c>
      <c r="F577" s="2" t="s">
        <v>23</v>
      </c>
      <c r="G577" s="3">
        <v>707</v>
      </c>
      <c r="H577" s="3">
        <v>0.52800000000000014</v>
      </c>
      <c r="I577" s="3" t="s">
        <v>6</v>
      </c>
      <c r="J577" s="3" t="b">
        <v>0</v>
      </c>
      <c r="K577" s="4" t="s">
        <v>24</v>
      </c>
      <c r="L577" s="3" t="s">
        <v>24</v>
      </c>
      <c r="M577" s="45" t="e">
        <f t="shared" si="16"/>
        <v>#VALUE!</v>
      </c>
      <c r="N577" s="46">
        <f t="shared" si="17"/>
        <v>0</v>
      </c>
      <c r="O577" s="14"/>
    </row>
    <row r="578" spans="2:15">
      <c r="B578">
        <v>8000573</v>
      </c>
      <c r="C578" s="2">
        <v>139539</v>
      </c>
      <c r="D578" s="5">
        <v>3.5299999999999998E-2</v>
      </c>
      <c r="E578" s="2" t="s">
        <v>23</v>
      </c>
      <c r="F578" s="2" t="s">
        <v>23</v>
      </c>
      <c r="G578" s="3">
        <v>689</v>
      </c>
      <c r="H578" s="3">
        <v>0.66400000000000003</v>
      </c>
      <c r="I578" s="3" t="s">
        <v>6</v>
      </c>
      <c r="J578" s="3" t="b">
        <v>0</v>
      </c>
      <c r="K578" s="4" t="s">
        <v>24</v>
      </c>
      <c r="L578" s="3" t="s">
        <v>24</v>
      </c>
      <c r="M578" s="45" t="e">
        <f t="shared" si="16"/>
        <v>#VALUE!</v>
      </c>
      <c r="N578" s="46">
        <f t="shared" si="17"/>
        <v>0</v>
      </c>
      <c r="O578" s="14"/>
    </row>
    <row r="579" spans="2:15">
      <c r="B579">
        <v>8000574</v>
      </c>
      <c r="C579" s="2">
        <v>68340</v>
      </c>
      <c r="D579" s="5">
        <v>5.1299999999999998E-2</v>
      </c>
      <c r="E579" s="2" t="s">
        <v>23</v>
      </c>
      <c r="F579" s="2" t="s">
        <v>23</v>
      </c>
      <c r="G579" s="3">
        <v>660</v>
      </c>
      <c r="H579" s="3">
        <v>0.27200000000000002</v>
      </c>
      <c r="I579" s="3" t="s">
        <v>6</v>
      </c>
      <c r="J579" s="3" t="b">
        <v>0</v>
      </c>
      <c r="K579" s="4" t="s">
        <v>24</v>
      </c>
      <c r="L579" s="3" t="s">
        <v>24</v>
      </c>
      <c r="M579" s="45" t="e">
        <f t="shared" si="16"/>
        <v>#VALUE!</v>
      </c>
      <c r="N579" s="46">
        <f t="shared" si="17"/>
        <v>0</v>
      </c>
      <c r="O579" s="14"/>
    </row>
    <row r="580" spans="2:15">
      <c r="B580">
        <v>8000575</v>
      </c>
      <c r="C580" s="2">
        <v>73240</v>
      </c>
      <c r="D580" s="5">
        <v>3.9899999999999998E-2</v>
      </c>
      <c r="E580" s="2" t="s">
        <v>23</v>
      </c>
      <c r="F580" s="2" t="s">
        <v>23</v>
      </c>
      <c r="G580" s="3">
        <v>782</v>
      </c>
      <c r="H580" s="3">
        <v>0.55200000000000005</v>
      </c>
      <c r="I580" s="3" t="s">
        <v>6</v>
      </c>
      <c r="J580" s="3" t="b">
        <v>0</v>
      </c>
      <c r="K580" s="4" t="s">
        <v>24</v>
      </c>
      <c r="L580" s="3" t="s">
        <v>24</v>
      </c>
      <c r="M580" s="45" t="e">
        <f t="shared" si="16"/>
        <v>#VALUE!</v>
      </c>
      <c r="N580" s="46">
        <f t="shared" si="17"/>
        <v>0</v>
      </c>
      <c r="O580" s="14"/>
    </row>
    <row r="581" spans="2:15">
      <c r="B581">
        <v>8000576</v>
      </c>
      <c r="C581" s="2">
        <v>99729</v>
      </c>
      <c r="D581" s="5">
        <v>2.9499999999999998E-2</v>
      </c>
      <c r="E581" s="2" t="s">
        <v>23</v>
      </c>
      <c r="F581" s="2" t="s">
        <v>23</v>
      </c>
      <c r="G581" s="3">
        <v>778</v>
      </c>
      <c r="H581" s="3">
        <v>0.504</v>
      </c>
      <c r="I581" s="3" t="s">
        <v>6</v>
      </c>
      <c r="J581" s="3" t="b">
        <v>0</v>
      </c>
      <c r="K581" s="4" t="s">
        <v>24</v>
      </c>
      <c r="L581" s="3" t="s">
        <v>24</v>
      </c>
      <c r="M581" s="45" t="e">
        <f t="shared" si="16"/>
        <v>#VALUE!</v>
      </c>
      <c r="N581" s="46">
        <f t="shared" si="17"/>
        <v>0</v>
      </c>
      <c r="O581" s="14"/>
    </row>
    <row r="582" spans="2:15">
      <c r="B582">
        <v>8000577</v>
      </c>
      <c r="C582" s="2">
        <v>172368</v>
      </c>
      <c r="D582" s="5">
        <v>4.24E-2</v>
      </c>
      <c r="E582" s="2" t="s">
        <v>23</v>
      </c>
      <c r="F582" s="2" t="s">
        <v>23</v>
      </c>
      <c r="G582" s="3">
        <v>793</v>
      </c>
      <c r="H582" s="3">
        <v>0.41600000000000004</v>
      </c>
      <c r="I582" s="3" t="s">
        <v>6</v>
      </c>
      <c r="J582" s="3" t="b">
        <v>0</v>
      </c>
      <c r="K582" s="4" t="s">
        <v>24</v>
      </c>
      <c r="L582" s="3" t="s">
        <v>24</v>
      </c>
      <c r="M582" s="45" t="e">
        <f t="shared" ref="M582:M645" si="18">IF(ISBLANK(J582), 0, K582 / (1 + 0.12)^(L582/12))</f>
        <v>#VALUE!</v>
      </c>
      <c r="N582" s="46">
        <f t="shared" ref="N582:N645" si="19">IF(F582="defaulted", C582 * (1 - K582), 0)</f>
        <v>0</v>
      </c>
      <c r="O582" s="14"/>
    </row>
    <row r="583" spans="2:15">
      <c r="B583">
        <v>8000578</v>
      </c>
      <c r="C583" s="2">
        <v>77936</v>
      </c>
      <c r="D583" s="5">
        <v>4.1200000000000001E-2</v>
      </c>
      <c r="E583" s="2" t="s">
        <v>23</v>
      </c>
      <c r="F583" s="2" t="s">
        <v>23</v>
      </c>
      <c r="G583" s="3">
        <v>618</v>
      </c>
      <c r="H583" s="3">
        <v>0.2</v>
      </c>
      <c r="I583" s="3" t="s">
        <v>6</v>
      </c>
      <c r="J583" s="3" t="b">
        <v>0</v>
      </c>
      <c r="K583" s="4" t="s">
        <v>24</v>
      </c>
      <c r="L583" s="3" t="s">
        <v>24</v>
      </c>
      <c r="M583" s="45" t="e">
        <f t="shared" si="18"/>
        <v>#VALUE!</v>
      </c>
      <c r="N583" s="46">
        <f t="shared" si="19"/>
        <v>0</v>
      </c>
      <c r="O583" s="14"/>
    </row>
    <row r="584" spans="2:15">
      <c r="B584">
        <v>8000579</v>
      </c>
      <c r="C584" s="2">
        <v>188690</v>
      </c>
      <c r="D584" s="5">
        <v>5.62E-2</v>
      </c>
      <c r="E584" s="2" t="s">
        <v>23</v>
      </c>
      <c r="F584" s="2" t="s">
        <v>23</v>
      </c>
      <c r="G584" s="3">
        <v>719</v>
      </c>
      <c r="H584" s="3">
        <v>0.78400000000000014</v>
      </c>
      <c r="I584" s="3" t="s">
        <v>6</v>
      </c>
      <c r="J584" s="3" t="b">
        <v>0</v>
      </c>
      <c r="K584" s="4" t="s">
        <v>24</v>
      </c>
      <c r="L584" s="3" t="s">
        <v>24</v>
      </c>
      <c r="M584" s="45" t="e">
        <f t="shared" si="18"/>
        <v>#VALUE!</v>
      </c>
      <c r="N584" s="46">
        <f t="shared" si="19"/>
        <v>0</v>
      </c>
      <c r="O584" s="14"/>
    </row>
    <row r="585" spans="2:15">
      <c r="B585">
        <v>8000580</v>
      </c>
      <c r="C585" s="2">
        <v>124856</v>
      </c>
      <c r="D585" s="5">
        <v>4.1099999999999998E-2</v>
      </c>
      <c r="E585" s="2" t="s">
        <v>23</v>
      </c>
      <c r="F585" s="2" t="s">
        <v>23</v>
      </c>
      <c r="G585" s="3">
        <v>681</v>
      </c>
      <c r="H585" s="3">
        <v>0.48</v>
      </c>
      <c r="I585" s="3" t="s">
        <v>6</v>
      </c>
      <c r="J585" s="3" t="b">
        <v>0</v>
      </c>
      <c r="K585" s="4" t="s">
        <v>24</v>
      </c>
      <c r="L585" s="3" t="s">
        <v>24</v>
      </c>
      <c r="M585" s="45" t="e">
        <f t="shared" si="18"/>
        <v>#VALUE!</v>
      </c>
      <c r="N585" s="46">
        <f t="shared" si="19"/>
        <v>0</v>
      </c>
      <c r="O585" s="14"/>
    </row>
    <row r="586" spans="2:15">
      <c r="B586">
        <v>8000581</v>
      </c>
      <c r="C586" s="2">
        <v>35435</v>
      </c>
      <c r="D586" s="5">
        <v>4.7E-2</v>
      </c>
      <c r="E586" s="2" t="s">
        <v>23</v>
      </c>
      <c r="F586" s="2" t="s">
        <v>23</v>
      </c>
      <c r="G586" s="3">
        <v>747</v>
      </c>
      <c r="H586" s="3">
        <v>0.2</v>
      </c>
      <c r="I586" s="3" t="s">
        <v>6</v>
      </c>
      <c r="J586" s="3" t="b">
        <v>0</v>
      </c>
      <c r="K586" s="4" t="s">
        <v>24</v>
      </c>
      <c r="L586" s="3" t="s">
        <v>24</v>
      </c>
      <c r="M586" s="45" t="e">
        <f t="shared" si="18"/>
        <v>#VALUE!</v>
      </c>
      <c r="N586" s="46">
        <f t="shared" si="19"/>
        <v>0</v>
      </c>
      <c r="O586" s="14"/>
    </row>
    <row r="587" spans="2:15">
      <c r="B587">
        <v>8000582</v>
      </c>
      <c r="C587" s="2">
        <v>68380</v>
      </c>
      <c r="D587" s="5">
        <v>4.3099999999999999E-2</v>
      </c>
      <c r="E587" s="2" t="s">
        <v>23</v>
      </c>
      <c r="F587" s="2" t="s">
        <v>23</v>
      </c>
      <c r="G587" s="3">
        <v>619</v>
      </c>
      <c r="H587" s="3">
        <v>0.23199999999999998</v>
      </c>
      <c r="I587" s="3" t="s">
        <v>6</v>
      </c>
      <c r="J587" s="3" t="b">
        <v>0</v>
      </c>
      <c r="K587" s="4" t="s">
        <v>24</v>
      </c>
      <c r="L587" s="3" t="s">
        <v>24</v>
      </c>
      <c r="M587" s="45" t="e">
        <f t="shared" si="18"/>
        <v>#VALUE!</v>
      </c>
      <c r="N587" s="46">
        <f t="shared" si="19"/>
        <v>0</v>
      </c>
      <c r="O587" s="14"/>
    </row>
    <row r="588" spans="2:15">
      <c r="B588">
        <v>8000583</v>
      </c>
      <c r="C588" s="2">
        <v>120056</v>
      </c>
      <c r="D588" s="5">
        <v>4.02E-2</v>
      </c>
      <c r="E588" s="2" t="s">
        <v>23</v>
      </c>
      <c r="F588" s="2" t="s">
        <v>23</v>
      </c>
      <c r="G588" s="3">
        <v>759</v>
      </c>
      <c r="H588" s="3">
        <v>0.2</v>
      </c>
      <c r="I588" s="3" t="s">
        <v>6</v>
      </c>
      <c r="J588" s="3" t="b">
        <v>0</v>
      </c>
      <c r="K588" s="4" t="s">
        <v>24</v>
      </c>
      <c r="L588" s="3" t="s">
        <v>24</v>
      </c>
      <c r="M588" s="45" t="e">
        <f t="shared" si="18"/>
        <v>#VALUE!</v>
      </c>
      <c r="N588" s="46">
        <f t="shared" si="19"/>
        <v>0</v>
      </c>
      <c r="O588" s="14"/>
    </row>
    <row r="589" spans="2:15">
      <c r="B589">
        <v>8000584</v>
      </c>
      <c r="C589" s="2">
        <v>163834</v>
      </c>
      <c r="D589" s="5">
        <v>6.8599999999999994E-2</v>
      </c>
      <c r="E589" s="2" t="s">
        <v>23</v>
      </c>
      <c r="F589" s="2" t="s">
        <v>23</v>
      </c>
      <c r="G589" s="3">
        <v>796</v>
      </c>
      <c r="H589" s="3">
        <v>0.2</v>
      </c>
      <c r="I589" s="3" t="s">
        <v>6</v>
      </c>
      <c r="J589" s="3" t="b">
        <v>0</v>
      </c>
      <c r="K589" s="4" t="s">
        <v>24</v>
      </c>
      <c r="L589" s="3" t="s">
        <v>24</v>
      </c>
      <c r="M589" s="45" t="e">
        <f t="shared" si="18"/>
        <v>#VALUE!</v>
      </c>
      <c r="N589" s="46">
        <f t="shared" si="19"/>
        <v>0</v>
      </c>
      <c r="O589" s="14"/>
    </row>
    <row r="590" spans="2:15">
      <c r="B590">
        <v>8000585</v>
      </c>
      <c r="C590" s="2">
        <v>73078</v>
      </c>
      <c r="D590" s="5">
        <v>4.5900000000000003E-2</v>
      </c>
      <c r="E590" s="2" t="s">
        <v>23</v>
      </c>
      <c r="F590" s="2" t="s">
        <v>23</v>
      </c>
      <c r="G590" s="3">
        <v>792</v>
      </c>
      <c r="H590" s="3">
        <v>0.61599999999999999</v>
      </c>
      <c r="I590" s="3" t="s">
        <v>6</v>
      </c>
      <c r="J590" s="3" t="b">
        <v>0</v>
      </c>
      <c r="K590" s="4" t="s">
        <v>24</v>
      </c>
      <c r="L590" s="3" t="s">
        <v>24</v>
      </c>
      <c r="M590" s="45" t="e">
        <f t="shared" si="18"/>
        <v>#VALUE!</v>
      </c>
      <c r="N590" s="46">
        <f t="shared" si="19"/>
        <v>0</v>
      </c>
      <c r="O590" s="14"/>
    </row>
    <row r="591" spans="2:15">
      <c r="B591">
        <v>8000586</v>
      </c>
      <c r="C591" s="2">
        <v>59756</v>
      </c>
      <c r="D591" s="5">
        <v>4.7600000000000003E-2</v>
      </c>
      <c r="E591" s="2" t="s">
        <v>23</v>
      </c>
      <c r="F591" s="2" t="s">
        <v>23</v>
      </c>
      <c r="G591" s="3">
        <v>607</v>
      </c>
      <c r="H591" s="3">
        <v>0.38400000000000001</v>
      </c>
      <c r="I591" s="3" t="s">
        <v>6</v>
      </c>
      <c r="J591" s="3" t="b">
        <v>0</v>
      </c>
      <c r="K591" s="4" t="s">
        <v>24</v>
      </c>
      <c r="L591" s="3" t="s">
        <v>24</v>
      </c>
      <c r="M591" s="45" t="e">
        <f t="shared" si="18"/>
        <v>#VALUE!</v>
      </c>
      <c r="N591" s="46">
        <f t="shared" si="19"/>
        <v>0</v>
      </c>
      <c r="O591" s="14"/>
    </row>
    <row r="592" spans="2:15">
      <c r="B592">
        <v>8000587</v>
      </c>
      <c r="C592" s="2">
        <v>161058</v>
      </c>
      <c r="D592" s="5">
        <v>4.5100000000000001E-2</v>
      </c>
      <c r="E592" s="2" t="s">
        <v>23</v>
      </c>
      <c r="F592" s="2" t="s">
        <v>23</v>
      </c>
      <c r="G592" s="3">
        <v>637</v>
      </c>
      <c r="H592" s="3">
        <v>0.28000000000000003</v>
      </c>
      <c r="I592" s="3" t="s">
        <v>6</v>
      </c>
      <c r="J592" s="3" t="b">
        <v>0</v>
      </c>
      <c r="K592" s="4" t="s">
        <v>24</v>
      </c>
      <c r="L592" s="3" t="s">
        <v>24</v>
      </c>
      <c r="M592" s="45" t="e">
        <f t="shared" si="18"/>
        <v>#VALUE!</v>
      </c>
      <c r="N592" s="46">
        <f t="shared" si="19"/>
        <v>0</v>
      </c>
      <c r="O592" s="14"/>
    </row>
    <row r="593" spans="2:15">
      <c r="B593">
        <v>8000588</v>
      </c>
      <c r="C593" s="2">
        <v>96049</v>
      </c>
      <c r="D593" s="5">
        <v>4.3299999999999998E-2</v>
      </c>
      <c r="E593" s="2" t="s">
        <v>23</v>
      </c>
      <c r="F593" s="2" t="s">
        <v>23</v>
      </c>
      <c r="G593" s="3">
        <v>661</v>
      </c>
      <c r="H593" s="3">
        <v>0.65600000000000003</v>
      </c>
      <c r="I593" s="3" t="s">
        <v>6</v>
      </c>
      <c r="J593" s="3" t="b">
        <v>0</v>
      </c>
      <c r="K593" s="4" t="s">
        <v>24</v>
      </c>
      <c r="L593" s="3" t="s">
        <v>24</v>
      </c>
      <c r="M593" s="45" t="e">
        <f t="shared" si="18"/>
        <v>#VALUE!</v>
      </c>
      <c r="N593" s="46">
        <f t="shared" si="19"/>
        <v>0</v>
      </c>
      <c r="O593" s="14"/>
    </row>
    <row r="594" spans="2:15">
      <c r="B594">
        <v>8000589</v>
      </c>
      <c r="C594" s="2">
        <v>46117</v>
      </c>
      <c r="D594" s="5">
        <v>6.08E-2</v>
      </c>
      <c r="E594" s="2" t="s">
        <v>23</v>
      </c>
      <c r="F594" s="2" t="s">
        <v>23</v>
      </c>
      <c r="G594" s="3">
        <v>778</v>
      </c>
      <c r="H594" s="3">
        <v>0.6</v>
      </c>
      <c r="I594" s="3" t="s">
        <v>6</v>
      </c>
      <c r="J594" s="3" t="b">
        <v>0</v>
      </c>
      <c r="K594" s="4" t="s">
        <v>24</v>
      </c>
      <c r="L594" s="3" t="s">
        <v>24</v>
      </c>
      <c r="M594" s="45" t="e">
        <f t="shared" si="18"/>
        <v>#VALUE!</v>
      </c>
      <c r="N594" s="46">
        <f t="shared" si="19"/>
        <v>0</v>
      </c>
      <c r="O594" s="14"/>
    </row>
    <row r="595" spans="2:15">
      <c r="B595">
        <v>8000590</v>
      </c>
      <c r="C595" s="2">
        <v>54379</v>
      </c>
      <c r="D595" s="5">
        <v>5.7500000000000002E-2</v>
      </c>
      <c r="E595" s="2" t="s">
        <v>23</v>
      </c>
      <c r="F595" s="2" t="s">
        <v>23</v>
      </c>
      <c r="G595" s="3">
        <v>635</v>
      </c>
      <c r="H595" s="3">
        <v>0.2</v>
      </c>
      <c r="I595" s="3" t="s">
        <v>6</v>
      </c>
      <c r="J595" s="3" t="b">
        <v>0</v>
      </c>
      <c r="K595" s="4" t="s">
        <v>24</v>
      </c>
      <c r="L595" s="3" t="s">
        <v>24</v>
      </c>
      <c r="M595" s="45" t="e">
        <f t="shared" si="18"/>
        <v>#VALUE!</v>
      </c>
      <c r="N595" s="46">
        <f t="shared" si="19"/>
        <v>0</v>
      </c>
      <c r="O595" s="14"/>
    </row>
    <row r="596" spans="2:15">
      <c r="B596">
        <v>8000591</v>
      </c>
      <c r="C596" s="2">
        <v>184978</v>
      </c>
      <c r="D596" s="5">
        <v>3.7499999999999999E-2</v>
      </c>
      <c r="E596" s="2" t="s">
        <v>23</v>
      </c>
      <c r="F596" s="2" t="s">
        <v>23</v>
      </c>
      <c r="G596" s="3">
        <v>796</v>
      </c>
      <c r="H596" s="3">
        <v>0.66400000000000003</v>
      </c>
      <c r="I596" s="3" t="s">
        <v>6</v>
      </c>
      <c r="J596" s="3" t="b">
        <v>0</v>
      </c>
      <c r="K596" s="4" t="s">
        <v>24</v>
      </c>
      <c r="L596" s="3" t="s">
        <v>24</v>
      </c>
      <c r="M596" s="45" t="e">
        <f t="shared" si="18"/>
        <v>#VALUE!</v>
      </c>
      <c r="N596" s="46">
        <f t="shared" si="19"/>
        <v>0</v>
      </c>
      <c r="O596" s="14"/>
    </row>
    <row r="597" spans="2:15">
      <c r="B597">
        <v>8000592</v>
      </c>
      <c r="C597" s="2">
        <v>154190</v>
      </c>
      <c r="D597" s="5">
        <v>6.3200000000000006E-2</v>
      </c>
      <c r="E597" s="2" t="s">
        <v>23</v>
      </c>
      <c r="F597" s="2" t="s">
        <v>23</v>
      </c>
      <c r="G597" s="3">
        <v>651</v>
      </c>
      <c r="H597" s="3">
        <v>0.2</v>
      </c>
      <c r="I597" s="3" t="s">
        <v>6</v>
      </c>
      <c r="J597" s="3" t="b">
        <v>0</v>
      </c>
      <c r="K597" s="4" t="s">
        <v>24</v>
      </c>
      <c r="L597" s="3" t="s">
        <v>24</v>
      </c>
      <c r="M597" s="45" t="e">
        <f t="shared" si="18"/>
        <v>#VALUE!</v>
      </c>
      <c r="N597" s="46">
        <f t="shared" si="19"/>
        <v>0</v>
      </c>
      <c r="O597" s="14"/>
    </row>
    <row r="598" spans="2:15">
      <c r="B598">
        <v>8000593</v>
      </c>
      <c r="C598" s="2">
        <v>83204</v>
      </c>
      <c r="D598" s="5">
        <v>2.4299999999999999E-2</v>
      </c>
      <c r="E598" s="2" t="s">
        <v>23</v>
      </c>
      <c r="F598" s="2" t="s">
        <v>27</v>
      </c>
      <c r="G598" s="3">
        <v>474</v>
      </c>
      <c r="H598" s="3">
        <v>1.02</v>
      </c>
      <c r="I598" s="3" t="s">
        <v>6</v>
      </c>
      <c r="J598" s="3" t="s">
        <v>24</v>
      </c>
      <c r="K598" s="4">
        <v>0.19</v>
      </c>
      <c r="L598" s="3">
        <v>3</v>
      </c>
      <c r="M598" s="45">
        <f t="shared" si="18"/>
        <v>0.1846924299723266</v>
      </c>
      <c r="N598" s="46">
        <f t="shared" si="19"/>
        <v>67395.240000000005</v>
      </c>
      <c r="O598" s="14"/>
    </row>
    <row r="599" spans="2:15">
      <c r="B599">
        <v>8000594</v>
      </c>
      <c r="C599" s="2">
        <v>133250</v>
      </c>
      <c r="D599" s="5">
        <v>2.52E-2</v>
      </c>
      <c r="E599" s="2" t="s">
        <v>26</v>
      </c>
      <c r="F599" s="2" t="s">
        <v>27</v>
      </c>
      <c r="G599" s="3">
        <v>388.8</v>
      </c>
      <c r="H599" s="3">
        <v>1.0699999999999998</v>
      </c>
      <c r="I599" s="3" t="s">
        <v>6</v>
      </c>
      <c r="J599" s="3" t="s">
        <v>24</v>
      </c>
      <c r="K599" s="4">
        <v>0.23</v>
      </c>
      <c r="L599" s="3">
        <v>4</v>
      </c>
      <c r="M599" s="45">
        <f t="shared" si="18"/>
        <v>0.22147353033873057</v>
      </c>
      <c r="N599" s="46">
        <f t="shared" si="19"/>
        <v>102602.5</v>
      </c>
      <c r="O599" s="14"/>
    </row>
    <row r="600" spans="2:15">
      <c r="B600">
        <v>8000595</v>
      </c>
      <c r="C600" s="2">
        <v>114427</v>
      </c>
      <c r="D600" s="5">
        <v>3.0499999999999999E-2</v>
      </c>
      <c r="E600" s="2" t="s">
        <v>23</v>
      </c>
      <c r="F600" s="2" t="s">
        <v>23</v>
      </c>
      <c r="G600" s="3">
        <v>628</v>
      </c>
      <c r="H600" s="3">
        <v>0.2</v>
      </c>
      <c r="I600" s="3" t="s">
        <v>6</v>
      </c>
      <c r="J600" s="3" t="b">
        <v>0</v>
      </c>
      <c r="K600" s="4" t="s">
        <v>24</v>
      </c>
      <c r="L600" s="3" t="s">
        <v>24</v>
      </c>
      <c r="M600" s="45" t="e">
        <f t="shared" si="18"/>
        <v>#VALUE!</v>
      </c>
      <c r="N600" s="46">
        <f t="shared" si="19"/>
        <v>0</v>
      </c>
      <c r="O600" s="14"/>
    </row>
    <row r="601" spans="2:15">
      <c r="B601">
        <v>8000596</v>
      </c>
      <c r="C601" s="2">
        <v>67972</v>
      </c>
      <c r="D601" s="5">
        <v>5.5500000000000001E-2</v>
      </c>
      <c r="E601" s="2" t="s">
        <v>23</v>
      </c>
      <c r="F601" s="2" t="s">
        <v>23</v>
      </c>
      <c r="G601" s="3">
        <v>776</v>
      </c>
      <c r="H601" s="3">
        <v>0.41600000000000004</v>
      </c>
      <c r="I601" s="3" t="s">
        <v>6</v>
      </c>
      <c r="J601" s="3" t="b">
        <v>0</v>
      </c>
      <c r="K601" s="4" t="s">
        <v>24</v>
      </c>
      <c r="L601" s="3" t="s">
        <v>24</v>
      </c>
      <c r="M601" s="45" t="e">
        <f t="shared" si="18"/>
        <v>#VALUE!</v>
      </c>
      <c r="N601" s="46">
        <f t="shared" si="19"/>
        <v>0</v>
      </c>
      <c r="O601" s="14"/>
    </row>
    <row r="602" spans="2:15">
      <c r="B602">
        <v>8000597</v>
      </c>
      <c r="C602" s="2">
        <v>90478</v>
      </c>
      <c r="D602" s="5">
        <v>2.1700000000000001E-2</v>
      </c>
      <c r="E602" s="2" t="s">
        <v>23</v>
      </c>
      <c r="F602" s="2" t="s">
        <v>23</v>
      </c>
      <c r="G602" s="3">
        <v>788</v>
      </c>
      <c r="H602" s="3">
        <v>0.2</v>
      </c>
      <c r="I602" s="3" t="s">
        <v>6</v>
      </c>
      <c r="J602" s="3" t="b">
        <v>0</v>
      </c>
      <c r="K602" s="4" t="s">
        <v>24</v>
      </c>
      <c r="L602" s="3" t="s">
        <v>24</v>
      </c>
      <c r="M602" s="45" t="e">
        <f t="shared" si="18"/>
        <v>#VALUE!</v>
      </c>
      <c r="N602" s="46">
        <f t="shared" si="19"/>
        <v>0</v>
      </c>
      <c r="O602" s="14"/>
    </row>
    <row r="603" spans="2:15">
      <c r="B603">
        <v>8000598</v>
      </c>
      <c r="C603" s="2">
        <v>101596</v>
      </c>
      <c r="D603" s="5">
        <v>2.4899999999999999E-2</v>
      </c>
      <c r="E603" s="2" t="s">
        <v>23</v>
      </c>
      <c r="F603" s="2" t="s">
        <v>23</v>
      </c>
      <c r="G603" s="3">
        <v>676</v>
      </c>
      <c r="H603" s="3">
        <v>0.6</v>
      </c>
      <c r="I603" s="3" t="s">
        <v>6</v>
      </c>
      <c r="J603" s="3" t="b">
        <v>0</v>
      </c>
      <c r="K603" s="4" t="s">
        <v>24</v>
      </c>
      <c r="L603" s="3" t="s">
        <v>24</v>
      </c>
      <c r="M603" s="45" t="e">
        <f t="shared" si="18"/>
        <v>#VALUE!</v>
      </c>
      <c r="N603" s="46">
        <f t="shared" si="19"/>
        <v>0</v>
      </c>
      <c r="O603" s="14"/>
    </row>
    <row r="604" spans="2:15">
      <c r="B604">
        <v>8000599</v>
      </c>
      <c r="C604" s="2">
        <v>120275</v>
      </c>
      <c r="D604" s="5">
        <v>3.95E-2</v>
      </c>
      <c r="E604" s="2" t="s">
        <v>23</v>
      </c>
      <c r="F604" s="2" t="s">
        <v>23</v>
      </c>
      <c r="G604" s="3">
        <v>794</v>
      </c>
      <c r="H604" s="3">
        <v>0.71200000000000008</v>
      </c>
      <c r="I604" s="3" t="s">
        <v>6</v>
      </c>
      <c r="J604" s="3" t="b">
        <v>0</v>
      </c>
      <c r="K604" s="4" t="s">
        <v>24</v>
      </c>
      <c r="L604" s="3" t="s">
        <v>24</v>
      </c>
      <c r="M604" s="45" t="e">
        <f t="shared" si="18"/>
        <v>#VALUE!</v>
      </c>
      <c r="N604" s="46">
        <f t="shared" si="19"/>
        <v>0</v>
      </c>
      <c r="O604" s="14"/>
    </row>
    <row r="605" spans="2:15">
      <c r="B605">
        <v>8000600</v>
      </c>
      <c r="C605" s="2">
        <v>88527</v>
      </c>
      <c r="D605" s="5">
        <v>5.7200000000000001E-2</v>
      </c>
      <c r="E605" s="2" t="s">
        <v>23</v>
      </c>
      <c r="F605" s="2" t="s">
        <v>23</v>
      </c>
      <c r="G605" s="3">
        <v>637</v>
      </c>
      <c r="H605" s="3">
        <v>0.25600000000000012</v>
      </c>
      <c r="I605" s="3" t="s">
        <v>6</v>
      </c>
      <c r="J605" s="3" t="b">
        <v>0</v>
      </c>
      <c r="K605" s="4" t="s">
        <v>24</v>
      </c>
      <c r="L605" s="3" t="s">
        <v>24</v>
      </c>
      <c r="M605" s="45" t="e">
        <f t="shared" si="18"/>
        <v>#VALUE!</v>
      </c>
      <c r="N605" s="46">
        <f t="shared" si="19"/>
        <v>0</v>
      </c>
      <c r="O605" s="14"/>
    </row>
    <row r="606" spans="2:15">
      <c r="B606">
        <v>8000601</v>
      </c>
      <c r="C606" s="2">
        <v>192259</v>
      </c>
      <c r="D606" s="5">
        <v>5.04E-2</v>
      </c>
      <c r="E606" s="2" t="s">
        <v>23</v>
      </c>
      <c r="F606" s="2" t="s">
        <v>23</v>
      </c>
      <c r="G606" s="3">
        <v>705</v>
      </c>
      <c r="H606" s="3">
        <v>0.72000000000000008</v>
      </c>
      <c r="I606" s="3" t="s">
        <v>6</v>
      </c>
      <c r="J606" s="3" t="b">
        <v>0</v>
      </c>
      <c r="K606" s="4" t="s">
        <v>24</v>
      </c>
      <c r="L606" s="3" t="s">
        <v>24</v>
      </c>
      <c r="M606" s="45" t="e">
        <f t="shared" si="18"/>
        <v>#VALUE!</v>
      </c>
      <c r="N606" s="46">
        <f t="shared" si="19"/>
        <v>0</v>
      </c>
      <c r="O606" s="14"/>
    </row>
    <row r="607" spans="2:15">
      <c r="B607">
        <v>8000602</v>
      </c>
      <c r="C607" s="2">
        <v>122706</v>
      </c>
      <c r="D607" s="5">
        <v>3.56E-2</v>
      </c>
      <c r="E607" s="2" t="s">
        <v>23</v>
      </c>
      <c r="F607" s="2" t="s">
        <v>23</v>
      </c>
      <c r="G607" s="3">
        <v>752</v>
      </c>
      <c r="H607" s="3">
        <v>0.21599999999999997</v>
      </c>
      <c r="I607" s="3" t="s">
        <v>6</v>
      </c>
      <c r="J607" s="3" t="b">
        <v>0</v>
      </c>
      <c r="K607" s="4" t="s">
        <v>24</v>
      </c>
      <c r="L607" s="3" t="s">
        <v>24</v>
      </c>
      <c r="M607" s="45" t="e">
        <f t="shared" si="18"/>
        <v>#VALUE!</v>
      </c>
      <c r="N607" s="46">
        <f t="shared" si="19"/>
        <v>0</v>
      </c>
      <c r="O607" s="14"/>
    </row>
    <row r="608" spans="2:15">
      <c r="B608">
        <v>8000603</v>
      </c>
      <c r="C608" s="2">
        <v>157298</v>
      </c>
      <c r="D608" s="5">
        <v>4.36E-2</v>
      </c>
      <c r="E608" s="2" t="s">
        <v>23</v>
      </c>
      <c r="F608" s="2" t="s">
        <v>23</v>
      </c>
      <c r="G608" s="3">
        <v>615</v>
      </c>
      <c r="H608" s="3">
        <v>0.37600000000000011</v>
      </c>
      <c r="I608" s="3" t="s">
        <v>6</v>
      </c>
      <c r="J608" s="3" t="b">
        <v>0</v>
      </c>
      <c r="K608" s="4" t="s">
        <v>24</v>
      </c>
      <c r="L608" s="3" t="s">
        <v>24</v>
      </c>
      <c r="M608" s="45" t="e">
        <f t="shared" si="18"/>
        <v>#VALUE!</v>
      </c>
      <c r="N608" s="46">
        <f t="shared" si="19"/>
        <v>0</v>
      </c>
      <c r="O608" s="14"/>
    </row>
    <row r="609" spans="2:15">
      <c r="B609">
        <v>8000604</v>
      </c>
      <c r="C609" s="2">
        <v>145632</v>
      </c>
      <c r="D609" s="5">
        <v>4.99E-2</v>
      </c>
      <c r="E609" s="2" t="s">
        <v>23</v>
      </c>
      <c r="F609" s="2" t="s">
        <v>23</v>
      </c>
      <c r="G609" s="3">
        <v>607</v>
      </c>
      <c r="H609" s="3">
        <v>0.43999999999999995</v>
      </c>
      <c r="I609" s="3" t="s">
        <v>6</v>
      </c>
      <c r="J609" s="3" t="b">
        <v>0</v>
      </c>
      <c r="K609" s="4" t="s">
        <v>24</v>
      </c>
      <c r="L609" s="3" t="s">
        <v>24</v>
      </c>
      <c r="M609" s="45" t="e">
        <f t="shared" si="18"/>
        <v>#VALUE!</v>
      </c>
      <c r="N609" s="46">
        <f t="shared" si="19"/>
        <v>0</v>
      </c>
      <c r="O609" s="14"/>
    </row>
    <row r="610" spans="2:15">
      <c r="B610">
        <v>8000605</v>
      </c>
      <c r="C610" s="2">
        <v>123427</v>
      </c>
      <c r="D610" s="5">
        <v>2.46E-2</v>
      </c>
      <c r="E610" s="2" t="s">
        <v>23</v>
      </c>
      <c r="F610" s="2" t="s">
        <v>23</v>
      </c>
      <c r="G610" s="3">
        <v>724</v>
      </c>
      <c r="H610" s="3">
        <v>0.2</v>
      </c>
      <c r="I610" s="3" t="s">
        <v>6</v>
      </c>
      <c r="J610" s="3" t="b">
        <v>0</v>
      </c>
      <c r="K610" s="4" t="s">
        <v>24</v>
      </c>
      <c r="L610" s="3" t="s">
        <v>24</v>
      </c>
      <c r="M610" s="45" t="e">
        <f t="shared" si="18"/>
        <v>#VALUE!</v>
      </c>
      <c r="N610" s="46">
        <f t="shared" si="19"/>
        <v>0</v>
      </c>
      <c r="O610" s="14"/>
    </row>
    <row r="611" spans="2:15">
      <c r="B611">
        <v>8000606</v>
      </c>
      <c r="C611" s="2">
        <v>84772</v>
      </c>
      <c r="D611" s="5">
        <v>2.1499999999999998E-2</v>
      </c>
      <c r="E611" s="2" t="s">
        <v>23</v>
      </c>
      <c r="F611" s="2" t="s">
        <v>23</v>
      </c>
      <c r="G611" s="3">
        <v>758</v>
      </c>
      <c r="H611" s="3">
        <v>0.68800000000000006</v>
      </c>
      <c r="I611" s="3" t="s">
        <v>6</v>
      </c>
      <c r="J611" s="3" t="b">
        <v>0</v>
      </c>
      <c r="K611" s="4" t="s">
        <v>24</v>
      </c>
      <c r="L611" s="3" t="s">
        <v>24</v>
      </c>
      <c r="M611" s="45" t="e">
        <f t="shared" si="18"/>
        <v>#VALUE!</v>
      </c>
      <c r="N611" s="46">
        <f t="shared" si="19"/>
        <v>0</v>
      </c>
      <c r="O611" s="14"/>
    </row>
    <row r="612" spans="2:15">
      <c r="B612">
        <v>8000607</v>
      </c>
      <c r="C612" s="2">
        <v>64675</v>
      </c>
      <c r="D612" s="5">
        <v>4.53E-2</v>
      </c>
      <c r="E612" s="2" t="s">
        <v>23</v>
      </c>
      <c r="F612" s="2" t="s">
        <v>23</v>
      </c>
      <c r="G612" s="3">
        <v>620</v>
      </c>
      <c r="H612" s="3">
        <v>0.624</v>
      </c>
      <c r="I612" s="3" t="s">
        <v>6</v>
      </c>
      <c r="J612" s="3" t="b">
        <v>0</v>
      </c>
      <c r="K612" s="4" t="s">
        <v>24</v>
      </c>
      <c r="L612" s="3" t="s">
        <v>24</v>
      </c>
      <c r="M612" s="45" t="e">
        <f t="shared" si="18"/>
        <v>#VALUE!</v>
      </c>
      <c r="N612" s="46">
        <f t="shared" si="19"/>
        <v>0</v>
      </c>
      <c r="O612" s="14"/>
    </row>
    <row r="613" spans="2:15">
      <c r="B613">
        <v>8000608</v>
      </c>
      <c r="C613" s="2">
        <v>197386</v>
      </c>
      <c r="D613" s="5">
        <v>4.5100000000000001E-2</v>
      </c>
      <c r="E613" s="2" t="s">
        <v>23</v>
      </c>
      <c r="F613" s="2" t="s">
        <v>23</v>
      </c>
      <c r="G613" s="3">
        <v>707</v>
      </c>
      <c r="H613" s="3">
        <v>0.25600000000000012</v>
      </c>
      <c r="I613" s="3" t="s">
        <v>6</v>
      </c>
      <c r="J613" s="3" t="b">
        <v>0</v>
      </c>
      <c r="K613" s="4" t="s">
        <v>24</v>
      </c>
      <c r="L613" s="3" t="s">
        <v>24</v>
      </c>
      <c r="M613" s="45" t="e">
        <f t="shared" si="18"/>
        <v>#VALUE!</v>
      </c>
      <c r="N613" s="46">
        <f t="shared" si="19"/>
        <v>0</v>
      </c>
      <c r="O613" s="14"/>
    </row>
    <row r="614" spans="2:15">
      <c r="B614">
        <v>8000609</v>
      </c>
      <c r="C614" s="2">
        <v>121602</v>
      </c>
      <c r="D614" s="5">
        <v>3.44E-2</v>
      </c>
      <c r="E614" s="2" t="s">
        <v>23</v>
      </c>
      <c r="F614" s="2" t="s">
        <v>23</v>
      </c>
      <c r="G614" s="3">
        <v>776</v>
      </c>
      <c r="H614" s="3">
        <v>0.79199999999999993</v>
      </c>
      <c r="I614" s="3" t="s">
        <v>6</v>
      </c>
      <c r="J614" s="3" t="b">
        <v>0</v>
      </c>
      <c r="K614" s="4" t="s">
        <v>24</v>
      </c>
      <c r="L614" s="3" t="s">
        <v>24</v>
      </c>
      <c r="M614" s="45" t="e">
        <f t="shared" si="18"/>
        <v>#VALUE!</v>
      </c>
      <c r="N614" s="46">
        <f t="shared" si="19"/>
        <v>0</v>
      </c>
      <c r="O614" s="14"/>
    </row>
    <row r="615" spans="2:15">
      <c r="B615">
        <v>8000610</v>
      </c>
      <c r="C615" s="2">
        <v>108795</v>
      </c>
      <c r="D615" s="5">
        <v>5.0700000000000002E-2</v>
      </c>
      <c r="E615" s="2" t="s">
        <v>23</v>
      </c>
      <c r="F615" s="2" t="s">
        <v>27</v>
      </c>
      <c r="G615" s="3">
        <v>381</v>
      </c>
      <c r="H615" s="3">
        <v>0.85</v>
      </c>
      <c r="I615" s="3" t="s">
        <v>6</v>
      </c>
      <c r="J615" s="3" t="s">
        <v>24</v>
      </c>
      <c r="K615" s="4">
        <v>0.13</v>
      </c>
      <c r="L615" s="3">
        <v>4</v>
      </c>
      <c r="M615" s="45">
        <f t="shared" si="18"/>
        <v>0.12518069106102164</v>
      </c>
      <c r="N615" s="46">
        <f t="shared" si="19"/>
        <v>94651.65</v>
      </c>
      <c r="O615" s="14"/>
    </row>
    <row r="616" spans="2:15">
      <c r="B616">
        <v>8000611</v>
      </c>
      <c r="C616" s="2">
        <v>170554</v>
      </c>
      <c r="D616" s="5">
        <v>6.4699999999999994E-2</v>
      </c>
      <c r="E616" s="2" t="s">
        <v>23</v>
      </c>
      <c r="F616" s="2" t="s">
        <v>23</v>
      </c>
      <c r="G616" s="3">
        <v>675</v>
      </c>
      <c r="H616" s="3">
        <v>0.55200000000000005</v>
      </c>
      <c r="I616" s="3" t="s">
        <v>6</v>
      </c>
      <c r="J616" s="3" t="b">
        <v>0</v>
      </c>
      <c r="K616" s="4" t="s">
        <v>24</v>
      </c>
      <c r="L616" s="3" t="s">
        <v>24</v>
      </c>
      <c r="M616" s="45" t="e">
        <f t="shared" si="18"/>
        <v>#VALUE!</v>
      </c>
      <c r="N616" s="46">
        <f t="shared" si="19"/>
        <v>0</v>
      </c>
      <c r="O616" s="14"/>
    </row>
    <row r="617" spans="2:15">
      <c r="B617">
        <v>8000612</v>
      </c>
      <c r="C617" s="2">
        <v>44415</v>
      </c>
      <c r="D617" s="5">
        <v>3.39E-2</v>
      </c>
      <c r="E617" s="2" t="s">
        <v>23</v>
      </c>
      <c r="F617" s="2" t="s">
        <v>23</v>
      </c>
      <c r="G617" s="3">
        <v>701</v>
      </c>
      <c r="H617" s="3">
        <v>0.24</v>
      </c>
      <c r="I617" s="3" t="s">
        <v>6</v>
      </c>
      <c r="J617" s="3" t="b">
        <v>0</v>
      </c>
      <c r="K617" s="4" t="s">
        <v>24</v>
      </c>
      <c r="L617" s="3" t="s">
        <v>24</v>
      </c>
      <c r="M617" s="45" t="e">
        <f t="shared" si="18"/>
        <v>#VALUE!</v>
      </c>
      <c r="N617" s="46">
        <f t="shared" si="19"/>
        <v>0</v>
      </c>
      <c r="O617" s="14"/>
    </row>
    <row r="618" spans="2:15">
      <c r="B618">
        <v>8000613</v>
      </c>
      <c r="C618" s="2">
        <v>105173</v>
      </c>
      <c r="D618" s="5">
        <v>6.3799999999999996E-2</v>
      </c>
      <c r="E618" s="2" t="s">
        <v>23</v>
      </c>
      <c r="F618" s="2" t="s">
        <v>23</v>
      </c>
      <c r="G618" s="3">
        <v>751</v>
      </c>
      <c r="H618" s="3">
        <v>0.54400000000000004</v>
      </c>
      <c r="I618" s="3" t="s">
        <v>6</v>
      </c>
      <c r="J618" s="3" t="b">
        <v>0</v>
      </c>
      <c r="K618" s="4" t="s">
        <v>24</v>
      </c>
      <c r="L618" s="3" t="s">
        <v>24</v>
      </c>
      <c r="M618" s="45" t="e">
        <f t="shared" si="18"/>
        <v>#VALUE!</v>
      </c>
      <c r="N618" s="46">
        <f t="shared" si="19"/>
        <v>0</v>
      </c>
      <c r="O618" s="14"/>
    </row>
    <row r="619" spans="2:15">
      <c r="B619">
        <v>8000614</v>
      </c>
      <c r="C619" s="2">
        <v>104483</v>
      </c>
      <c r="D619" s="5">
        <v>6.4100000000000004E-2</v>
      </c>
      <c r="E619" s="2" t="s">
        <v>23</v>
      </c>
      <c r="F619" s="2" t="s">
        <v>23</v>
      </c>
      <c r="G619" s="3">
        <v>748</v>
      </c>
      <c r="H619" s="3">
        <v>0.58400000000000007</v>
      </c>
      <c r="I619" s="3" t="s">
        <v>6</v>
      </c>
      <c r="J619" s="3" t="b">
        <v>0</v>
      </c>
      <c r="K619" s="4" t="s">
        <v>24</v>
      </c>
      <c r="L619" s="3" t="s">
        <v>24</v>
      </c>
      <c r="M619" s="45" t="e">
        <f t="shared" si="18"/>
        <v>#VALUE!</v>
      </c>
      <c r="N619" s="46">
        <f t="shared" si="19"/>
        <v>0</v>
      </c>
      <c r="O619" s="14"/>
    </row>
    <row r="620" spans="2:15">
      <c r="B620">
        <v>8000615</v>
      </c>
      <c r="C620" s="2">
        <v>12875</v>
      </c>
      <c r="D620" s="5">
        <v>2.1700000000000001E-2</v>
      </c>
      <c r="E620" s="2" t="s">
        <v>23</v>
      </c>
      <c r="F620" s="2" t="s">
        <v>23</v>
      </c>
      <c r="G620" s="3">
        <v>616</v>
      </c>
      <c r="H620" s="3">
        <v>0.2</v>
      </c>
      <c r="I620" s="3" t="s">
        <v>6</v>
      </c>
      <c r="J620" s="3" t="b">
        <v>0</v>
      </c>
      <c r="K620" s="4" t="s">
        <v>24</v>
      </c>
      <c r="L620" s="3" t="s">
        <v>24</v>
      </c>
      <c r="M620" s="45" t="e">
        <f t="shared" si="18"/>
        <v>#VALUE!</v>
      </c>
      <c r="N620" s="46">
        <f t="shared" si="19"/>
        <v>0</v>
      </c>
      <c r="O620" s="14"/>
    </row>
    <row r="621" spans="2:15">
      <c r="B621">
        <v>8000616</v>
      </c>
      <c r="C621" s="2">
        <v>197592</v>
      </c>
      <c r="D621" s="5">
        <v>4.6199999999999998E-2</v>
      </c>
      <c r="E621" s="2" t="s">
        <v>23</v>
      </c>
      <c r="F621" s="2" t="s">
        <v>23</v>
      </c>
      <c r="G621" s="3">
        <v>653</v>
      </c>
      <c r="H621" s="3">
        <v>0.74400000000000011</v>
      </c>
      <c r="I621" s="3" t="s">
        <v>6</v>
      </c>
      <c r="J621" s="3" t="b">
        <v>0</v>
      </c>
      <c r="K621" s="4" t="s">
        <v>24</v>
      </c>
      <c r="L621" s="3" t="s">
        <v>24</v>
      </c>
      <c r="M621" s="45" t="e">
        <f t="shared" si="18"/>
        <v>#VALUE!</v>
      </c>
      <c r="N621" s="46">
        <f t="shared" si="19"/>
        <v>0</v>
      </c>
      <c r="O621" s="14"/>
    </row>
    <row r="622" spans="2:15">
      <c r="B622">
        <v>8000617</v>
      </c>
      <c r="C622" s="2">
        <v>12764</v>
      </c>
      <c r="D622" s="5">
        <v>3.4799999999999998E-2</v>
      </c>
      <c r="E622" s="2" t="s">
        <v>23</v>
      </c>
      <c r="F622" s="2" t="s">
        <v>23</v>
      </c>
      <c r="G622" s="3">
        <v>615</v>
      </c>
      <c r="H622" s="3">
        <v>0.57600000000000007</v>
      </c>
      <c r="I622" s="3" t="s">
        <v>6</v>
      </c>
      <c r="J622" s="3" t="b">
        <v>0</v>
      </c>
      <c r="K622" s="4" t="s">
        <v>24</v>
      </c>
      <c r="L622" s="3" t="s">
        <v>24</v>
      </c>
      <c r="M622" s="45" t="e">
        <f t="shared" si="18"/>
        <v>#VALUE!</v>
      </c>
      <c r="N622" s="46">
        <f t="shared" si="19"/>
        <v>0</v>
      </c>
      <c r="O622" s="14"/>
    </row>
    <row r="623" spans="2:15">
      <c r="B623">
        <v>8000618</v>
      </c>
      <c r="C623" s="2">
        <v>107732</v>
      </c>
      <c r="D623" s="5">
        <v>2.7199999999999998E-2</v>
      </c>
      <c r="E623" s="2" t="s">
        <v>23</v>
      </c>
      <c r="F623" s="2" t="s">
        <v>23</v>
      </c>
      <c r="G623" s="3">
        <v>702</v>
      </c>
      <c r="H623" s="3">
        <v>0.52</v>
      </c>
      <c r="I623" s="3" t="s">
        <v>6</v>
      </c>
      <c r="J623" s="3" t="b">
        <v>0</v>
      </c>
      <c r="K623" s="4" t="s">
        <v>24</v>
      </c>
      <c r="L623" s="3" t="s">
        <v>24</v>
      </c>
      <c r="M623" s="45" t="e">
        <f t="shared" si="18"/>
        <v>#VALUE!</v>
      </c>
      <c r="N623" s="46">
        <f t="shared" si="19"/>
        <v>0</v>
      </c>
      <c r="O623" s="14"/>
    </row>
    <row r="624" spans="2:15">
      <c r="B624">
        <v>8000619</v>
      </c>
      <c r="C624" s="2">
        <v>51491</v>
      </c>
      <c r="D624" s="5">
        <v>5.0200000000000002E-2</v>
      </c>
      <c r="E624" s="2" t="s">
        <v>23</v>
      </c>
      <c r="F624" s="2" t="s">
        <v>23</v>
      </c>
      <c r="G624" s="3">
        <v>776</v>
      </c>
      <c r="H624" s="3">
        <v>0.27200000000000002</v>
      </c>
      <c r="I624" s="3" t="s">
        <v>6</v>
      </c>
      <c r="J624" s="3" t="b">
        <v>0</v>
      </c>
      <c r="K624" s="4" t="s">
        <v>24</v>
      </c>
      <c r="L624" s="3" t="s">
        <v>24</v>
      </c>
      <c r="M624" s="45" t="e">
        <f t="shared" si="18"/>
        <v>#VALUE!</v>
      </c>
      <c r="N624" s="46">
        <f t="shared" si="19"/>
        <v>0</v>
      </c>
      <c r="O624" s="14"/>
    </row>
    <row r="625" spans="2:15">
      <c r="B625">
        <v>8000620</v>
      </c>
      <c r="C625" s="2">
        <v>188558</v>
      </c>
      <c r="D625" s="5">
        <v>5.0599999999999999E-2</v>
      </c>
      <c r="E625" s="2" t="s">
        <v>23</v>
      </c>
      <c r="F625" s="2" t="s">
        <v>23</v>
      </c>
      <c r="G625" s="3">
        <v>708</v>
      </c>
      <c r="H625" s="3">
        <v>0.57600000000000007</v>
      </c>
      <c r="I625" s="3" t="s">
        <v>6</v>
      </c>
      <c r="J625" s="3" t="b">
        <v>0</v>
      </c>
      <c r="K625" s="4" t="s">
        <v>24</v>
      </c>
      <c r="L625" s="3" t="s">
        <v>24</v>
      </c>
      <c r="M625" s="45" t="e">
        <f t="shared" si="18"/>
        <v>#VALUE!</v>
      </c>
      <c r="N625" s="46">
        <f t="shared" si="19"/>
        <v>0</v>
      </c>
      <c r="O625" s="14"/>
    </row>
    <row r="626" spans="2:15">
      <c r="B626">
        <v>8000621</v>
      </c>
      <c r="C626" s="2">
        <v>93454</v>
      </c>
      <c r="D626" s="5">
        <v>5.91E-2</v>
      </c>
      <c r="E626" s="2" t="s">
        <v>23</v>
      </c>
      <c r="F626" s="2" t="s">
        <v>23</v>
      </c>
      <c r="G626" s="3">
        <v>773</v>
      </c>
      <c r="H626" s="3">
        <v>0.2</v>
      </c>
      <c r="I626" s="3" t="s">
        <v>6</v>
      </c>
      <c r="J626" s="3" t="b">
        <v>0</v>
      </c>
      <c r="K626" s="4" t="s">
        <v>24</v>
      </c>
      <c r="L626" s="3" t="s">
        <v>24</v>
      </c>
      <c r="M626" s="45" t="e">
        <f t="shared" si="18"/>
        <v>#VALUE!</v>
      </c>
      <c r="N626" s="46">
        <f t="shared" si="19"/>
        <v>0</v>
      </c>
      <c r="O626" s="14"/>
    </row>
    <row r="627" spans="2:15">
      <c r="B627">
        <v>8000622</v>
      </c>
      <c r="C627" s="2">
        <v>166111</v>
      </c>
      <c r="D627" s="5">
        <v>4.3499999999999997E-2</v>
      </c>
      <c r="E627" s="2" t="s">
        <v>23</v>
      </c>
      <c r="F627" s="2" t="s">
        <v>23</v>
      </c>
      <c r="G627" s="3">
        <v>682</v>
      </c>
      <c r="H627" s="3">
        <v>0.43999999999999995</v>
      </c>
      <c r="I627" s="3" t="s">
        <v>6</v>
      </c>
      <c r="J627" s="3" t="b">
        <v>0</v>
      </c>
      <c r="K627" s="4" t="s">
        <v>24</v>
      </c>
      <c r="L627" s="3" t="s">
        <v>24</v>
      </c>
      <c r="M627" s="45" t="e">
        <f t="shared" si="18"/>
        <v>#VALUE!</v>
      </c>
      <c r="N627" s="46">
        <f t="shared" si="19"/>
        <v>0</v>
      </c>
      <c r="O627" s="14"/>
    </row>
    <row r="628" spans="2:15">
      <c r="B628">
        <v>8000623</v>
      </c>
      <c r="C628" s="2">
        <v>153070</v>
      </c>
      <c r="D628" s="5">
        <v>2.46E-2</v>
      </c>
      <c r="E628" s="2" t="s">
        <v>23</v>
      </c>
      <c r="F628" s="2" t="s">
        <v>23</v>
      </c>
      <c r="G628" s="3">
        <v>715</v>
      </c>
      <c r="H628" s="3">
        <v>0.41600000000000004</v>
      </c>
      <c r="I628" s="3" t="s">
        <v>6</v>
      </c>
      <c r="J628" s="3" t="b">
        <v>0</v>
      </c>
      <c r="K628" s="4" t="s">
        <v>24</v>
      </c>
      <c r="L628" s="3" t="s">
        <v>24</v>
      </c>
      <c r="M628" s="45" t="e">
        <f t="shared" si="18"/>
        <v>#VALUE!</v>
      </c>
      <c r="N628" s="46">
        <f t="shared" si="19"/>
        <v>0</v>
      </c>
      <c r="O628" s="14"/>
    </row>
    <row r="629" spans="2:15">
      <c r="B629">
        <v>8000624</v>
      </c>
      <c r="C629" s="2">
        <v>175800</v>
      </c>
      <c r="D629" s="5">
        <v>2.5000000000000001E-2</v>
      </c>
      <c r="E629" s="2" t="s">
        <v>23</v>
      </c>
      <c r="F629" s="2" t="s">
        <v>25</v>
      </c>
      <c r="G629" s="3">
        <v>767</v>
      </c>
      <c r="H629" s="3">
        <v>0.39</v>
      </c>
      <c r="I629" s="3" t="s">
        <v>6</v>
      </c>
      <c r="J629" s="3" t="b">
        <v>0</v>
      </c>
      <c r="K629" s="4" t="s">
        <v>24</v>
      </c>
      <c r="L629" s="3" t="s">
        <v>24</v>
      </c>
      <c r="M629" s="45" t="e">
        <f t="shared" si="18"/>
        <v>#VALUE!</v>
      </c>
      <c r="N629" s="46">
        <f t="shared" si="19"/>
        <v>0</v>
      </c>
      <c r="O629" s="14"/>
    </row>
    <row r="630" spans="2:15">
      <c r="B630">
        <v>8000625</v>
      </c>
      <c r="C630" s="2">
        <v>138555</v>
      </c>
      <c r="D630" s="5">
        <v>4.2900000000000001E-2</v>
      </c>
      <c r="E630" s="2" t="s">
        <v>23</v>
      </c>
      <c r="F630" s="2" t="s">
        <v>23</v>
      </c>
      <c r="G630" s="3">
        <v>781</v>
      </c>
      <c r="H630" s="3">
        <v>0.47199999999999998</v>
      </c>
      <c r="I630" s="3" t="s">
        <v>6</v>
      </c>
      <c r="J630" s="3" t="b">
        <v>0</v>
      </c>
      <c r="K630" s="4" t="s">
        <v>24</v>
      </c>
      <c r="L630" s="3" t="s">
        <v>24</v>
      </c>
      <c r="M630" s="45" t="e">
        <f t="shared" si="18"/>
        <v>#VALUE!</v>
      </c>
      <c r="N630" s="46">
        <f t="shared" si="19"/>
        <v>0</v>
      </c>
      <c r="O630" s="14"/>
    </row>
    <row r="631" spans="2:15">
      <c r="B631">
        <v>8000626</v>
      </c>
      <c r="C631" s="2">
        <v>150149</v>
      </c>
      <c r="D631" s="5">
        <v>5.21E-2</v>
      </c>
      <c r="E631" s="2" t="s">
        <v>23</v>
      </c>
      <c r="F631" s="2" t="s">
        <v>25</v>
      </c>
      <c r="G631" s="3">
        <v>759</v>
      </c>
      <c r="H631" s="3">
        <v>0.89</v>
      </c>
      <c r="I631" s="3" t="s">
        <v>6</v>
      </c>
      <c r="J631" s="3" t="b">
        <v>0</v>
      </c>
      <c r="K631" s="4" t="s">
        <v>24</v>
      </c>
      <c r="L631" s="3" t="s">
        <v>24</v>
      </c>
      <c r="M631" s="45" t="e">
        <f t="shared" si="18"/>
        <v>#VALUE!</v>
      </c>
      <c r="N631" s="46">
        <f t="shared" si="19"/>
        <v>0</v>
      </c>
      <c r="O631" s="14"/>
    </row>
    <row r="632" spans="2:15">
      <c r="B632">
        <v>8000627</v>
      </c>
      <c r="C632" s="2">
        <v>112871</v>
      </c>
      <c r="D632" s="5">
        <v>2.9100000000000001E-2</v>
      </c>
      <c r="E632" s="2" t="s">
        <v>23</v>
      </c>
      <c r="F632" s="2" t="s">
        <v>23</v>
      </c>
      <c r="G632" s="3">
        <v>649</v>
      </c>
      <c r="H632" s="3">
        <v>0.2</v>
      </c>
      <c r="I632" s="3" t="s">
        <v>6</v>
      </c>
      <c r="J632" s="3" t="b">
        <v>0</v>
      </c>
      <c r="K632" s="4" t="s">
        <v>24</v>
      </c>
      <c r="L632" s="3" t="s">
        <v>24</v>
      </c>
      <c r="M632" s="45" t="e">
        <f t="shared" si="18"/>
        <v>#VALUE!</v>
      </c>
      <c r="N632" s="46">
        <f t="shared" si="19"/>
        <v>0</v>
      </c>
      <c r="O632" s="14"/>
    </row>
    <row r="633" spans="2:15">
      <c r="B633">
        <v>8000628</v>
      </c>
      <c r="C633" s="2">
        <v>68695</v>
      </c>
      <c r="D633" s="5">
        <v>5.4899999999999997E-2</v>
      </c>
      <c r="E633" s="2" t="s">
        <v>23</v>
      </c>
      <c r="F633" s="2" t="s">
        <v>23</v>
      </c>
      <c r="G633" s="3">
        <v>689</v>
      </c>
      <c r="H633" s="3">
        <v>0.79199999999999993</v>
      </c>
      <c r="I633" s="3" t="s">
        <v>6</v>
      </c>
      <c r="J633" s="3" t="b">
        <v>0</v>
      </c>
      <c r="K633" s="4" t="s">
        <v>24</v>
      </c>
      <c r="L633" s="3" t="s">
        <v>24</v>
      </c>
      <c r="M633" s="45" t="e">
        <f t="shared" si="18"/>
        <v>#VALUE!</v>
      </c>
      <c r="N633" s="46">
        <f t="shared" si="19"/>
        <v>0</v>
      </c>
      <c r="O633" s="14"/>
    </row>
    <row r="634" spans="2:15">
      <c r="B634">
        <v>8000629</v>
      </c>
      <c r="C634" s="2">
        <v>176770</v>
      </c>
      <c r="D634" s="5">
        <v>5.0700000000000002E-2</v>
      </c>
      <c r="E634" s="2" t="s">
        <v>23</v>
      </c>
      <c r="F634" s="2" t="s">
        <v>23</v>
      </c>
      <c r="G634" s="3">
        <v>635</v>
      </c>
      <c r="H634" s="3">
        <v>0.55999999999999994</v>
      </c>
      <c r="I634" s="3" t="s">
        <v>6</v>
      </c>
      <c r="J634" s="3" t="b">
        <v>0</v>
      </c>
      <c r="K634" s="4" t="s">
        <v>24</v>
      </c>
      <c r="L634" s="3" t="s">
        <v>24</v>
      </c>
      <c r="M634" s="45" t="e">
        <f t="shared" si="18"/>
        <v>#VALUE!</v>
      </c>
      <c r="N634" s="46">
        <f t="shared" si="19"/>
        <v>0</v>
      </c>
      <c r="O634" s="14"/>
    </row>
    <row r="635" spans="2:15">
      <c r="B635">
        <v>8000630</v>
      </c>
      <c r="C635" s="2">
        <v>125696</v>
      </c>
      <c r="D635" s="5">
        <v>4.82E-2</v>
      </c>
      <c r="E635" s="2" t="s">
        <v>23</v>
      </c>
      <c r="F635" s="2" t="s">
        <v>23</v>
      </c>
      <c r="G635" s="3">
        <v>757</v>
      </c>
      <c r="H635" s="3">
        <v>0.63200000000000001</v>
      </c>
      <c r="I635" s="3" t="s">
        <v>6</v>
      </c>
      <c r="J635" s="3" t="b">
        <v>0</v>
      </c>
      <c r="K635" s="4" t="s">
        <v>24</v>
      </c>
      <c r="L635" s="3" t="s">
        <v>24</v>
      </c>
      <c r="M635" s="45" t="e">
        <f t="shared" si="18"/>
        <v>#VALUE!</v>
      </c>
      <c r="N635" s="46">
        <f t="shared" si="19"/>
        <v>0</v>
      </c>
      <c r="O635" s="14"/>
    </row>
    <row r="636" spans="2:15">
      <c r="B636">
        <v>8000631</v>
      </c>
      <c r="C636" s="2">
        <v>164516</v>
      </c>
      <c r="D636" s="5">
        <v>5.7500000000000002E-2</v>
      </c>
      <c r="E636" s="2" t="s">
        <v>23</v>
      </c>
      <c r="F636" s="2" t="s">
        <v>23</v>
      </c>
      <c r="G636" s="3">
        <v>760</v>
      </c>
      <c r="H636" s="3">
        <v>0.624</v>
      </c>
      <c r="I636" s="3" t="s">
        <v>6</v>
      </c>
      <c r="J636" s="3" t="b">
        <v>0</v>
      </c>
      <c r="K636" s="4" t="s">
        <v>24</v>
      </c>
      <c r="L636" s="3" t="s">
        <v>24</v>
      </c>
      <c r="M636" s="45" t="e">
        <f t="shared" si="18"/>
        <v>#VALUE!</v>
      </c>
      <c r="N636" s="46">
        <f t="shared" si="19"/>
        <v>0</v>
      </c>
      <c r="O636" s="14"/>
    </row>
    <row r="637" spans="2:15">
      <c r="B637">
        <v>8000632</v>
      </c>
      <c r="C637" s="2">
        <v>37020</v>
      </c>
      <c r="D637" s="5">
        <v>5.4800000000000001E-2</v>
      </c>
      <c r="E637" s="2" t="s">
        <v>23</v>
      </c>
      <c r="F637" s="2" t="s">
        <v>23</v>
      </c>
      <c r="G637" s="3">
        <v>692</v>
      </c>
      <c r="H637" s="3">
        <v>0.2</v>
      </c>
      <c r="I637" s="3" t="s">
        <v>6</v>
      </c>
      <c r="J637" s="3" t="b">
        <v>0</v>
      </c>
      <c r="K637" s="4" t="s">
        <v>24</v>
      </c>
      <c r="L637" s="3" t="s">
        <v>24</v>
      </c>
      <c r="M637" s="45" t="e">
        <f t="shared" si="18"/>
        <v>#VALUE!</v>
      </c>
      <c r="N637" s="46">
        <f t="shared" si="19"/>
        <v>0</v>
      </c>
      <c r="O637" s="14"/>
    </row>
    <row r="638" spans="2:15">
      <c r="B638">
        <v>8000633</v>
      </c>
      <c r="C638" s="2">
        <v>121288</v>
      </c>
      <c r="D638" s="5">
        <v>3.6900000000000002E-2</v>
      </c>
      <c r="E638" s="2" t="s">
        <v>23</v>
      </c>
      <c r="F638" s="2" t="s">
        <v>23</v>
      </c>
      <c r="G638" s="3">
        <v>741</v>
      </c>
      <c r="H638" s="3">
        <v>0.51200000000000001</v>
      </c>
      <c r="I638" s="3" t="s">
        <v>6</v>
      </c>
      <c r="J638" s="3" t="b">
        <v>0</v>
      </c>
      <c r="K638" s="4" t="s">
        <v>24</v>
      </c>
      <c r="L638" s="3" t="s">
        <v>24</v>
      </c>
      <c r="M638" s="45" t="e">
        <f t="shared" si="18"/>
        <v>#VALUE!</v>
      </c>
      <c r="N638" s="46">
        <f t="shared" si="19"/>
        <v>0</v>
      </c>
      <c r="O638" s="14"/>
    </row>
    <row r="639" spans="2:15">
      <c r="B639">
        <v>8000634</v>
      </c>
      <c r="C639" s="2">
        <v>129355</v>
      </c>
      <c r="D639" s="5">
        <v>2.53E-2</v>
      </c>
      <c r="E639" s="2" t="s">
        <v>23</v>
      </c>
      <c r="F639" s="2" t="s">
        <v>23</v>
      </c>
      <c r="G639" s="3">
        <v>664</v>
      </c>
      <c r="H639" s="3">
        <v>0.59199999999999997</v>
      </c>
      <c r="I639" s="3" t="s">
        <v>6</v>
      </c>
      <c r="J639" s="3" t="b">
        <v>0</v>
      </c>
      <c r="K639" s="4" t="s">
        <v>24</v>
      </c>
      <c r="L639" s="3" t="s">
        <v>24</v>
      </c>
      <c r="M639" s="45" t="e">
        <f t="shared" si="18"/>
        <v>#VALUE!</v>
      </c>
      <c r="N639" s="46">
        <f t="shared" si="19"/>
        <v>0</v>
      </c>
      <c r="O639" s="14"/>
    </row>
    <row r="640" spans="2:15">
      <c r="B640">
        <v>8000635</v>
      </c>
      <c r="C640" s="2">
        <v>98013</v>
      </c>
      <c r="D640" s="5">
        <v>6.2E-2</v>
      </c>
      <c r="E640" s="2" t="s">
        <v>23</v>
      </c>
      <c r="F640" s="2" t="s">
        <v>23</v>
      </c>
      <c r="G640" s="3">
        <v>787</v>
      </c>
      <c r="H640" s="3">
        <v>0.2</v>
      </c>
      <c r="I640" s="3" t="s">
        <v>6</v>
      </c>
      <c r="J640" s="3" t="b">
        <v>0</v>
      </c>
      <c r="K640" s="4" t="s">
        <v>24</v>
      </c>
      <c r="L640" s="3" t="s">
        <v>24</v>
      </c>
      <c r="M640" s="45" t="e">
        <f t="shared" si="18"/>
        <v>#VALUE!</v>
      </c>
      <c r="N640" s="46">
        <f t="shared" si="19"/>
        <v>0</v>
      </c>
      <c r="O640" s="14"/>
    </row>
    <row r="641" spans="2:15">
      <c r="B641">
        <v>8000636</v>
      </c>
      <c r="C641" s="2">
        <v>44340</v>
      </c>
      <c r="D641" s="5">
        <v>3.2500000000000001E-2</v>
      </c>
      <c r="E641" s="2" t="s">
        <v>23</v>
      </c>
      <c r="F641" s="2" t="s">
        <v>23</v>
      </c>
      <c r="G641" s="3">
        <v>602</v>
      </c>
      <c r="H641" s="3">
        <v>0.67200000000000004</v>
      </c>
      <c r="I641" s="3" t="s">
        <v>6</v>
      </c>
      <c r="J641" s="3" t="b">
        <v>0</v>
      </c>
      <c r="K641" s="4" t="s">
        <v>24</v>
      </c>
      <c r="L641" s="3" t="s">
        <v>24</v>
      </c>
      <c r="M641" s="45" t="e">
        <f t="shared" si="18"/>
        <v>#VALUE!</v>
      </c>
      <c r="N641" s="46">
        <f t="shared" si="19"/>
        <v>0</v>
      </c>
      <c r="O641" s="14"/>
    </row>
    <row r="642" spans="2:15">
      <c r="B642">
        <v>8000637</v>
      </c>
      <c r="C642" s="2">
        <v>142701</v>
      </c>
      <c r="D642" s="5">
        <v>5.8299999999999998E-2</v>
      </c>
      <c r="E642" s="2" t="s">
        <v>23</v>
      </c>
      <c r="F642" s="2" t="s">
        <v>23</v>
      </c>
      <c r="G642" s="3">
        <v>651</v>
      </c>
      <c r="H642" s="3">
        <v>0.56800000000000006</v>
      </c>
      <c r="I642" s="3" t="s">
        <v>6</v>
      </c>
      <c r="J642" s="3" t="b">
        <v>0</v>
      </c>
      <c r="K642" s="4" t="s">
        <v>24</v>
      </c>
      <c r="L642" s="3" t="s">
        <v>24</v>
      </c>
      <c r="M642" s="45" t="e">
        <f t="shared" si="18"/>
        <v>#VALUE!</v>
      </c>
      <c r="N642" s="46">
        <f t="shared" si="19"/>
        <v>0</v>
      </c>
      <c r="O642" s="14"/>
    </row>
    <row r="643" spans="2:15">
      <c r="B643">
        <v>8000638</v>
      </c>
      <c r="C643" s="2">
        <v>135452</v>
      </c>
      <c r="D643" s="5">
        <v>6.0400000000000002E-2</v>
      </c>
      <c r="E643" s="2" t="s">
        <v>23</v>
      </c>
      <c r="F643" s="2" t="s">
        <v>23</v>
      </c>
      <c r="G643" s="3">
        <v>725</v>
      </c>
      <c r="H643" s="3">
        <v>0.68800000000000006</v>
      </c>
      <c r="I643" s="3" t="s">
        <v>6</v>
      </c>
      <c r="J643" s="3" t="b">
        <v>0</v>
      </c>
      <c r="K643" s="4" t="s">
        <v>24</v>
      </c>
      <c r="L643" s="3" t="s">
        <v>24</v>
      </c>
      <c r="M643" s="45" t="e">
        <f t="shared" si="18"/>
        <v>#VALUE!</v>
      </c>
      <c r="N643" s="46">
        <f t="shared" si="19"/>
        <v>0</v>
      </c>
      <c r="O643" s="14"/>
    </row>
    <row r="644" spans="2:15">
      <c r="B644">
        <v>8000639</v>
      </c>
      <c r="C644" s="2">
        <v>90806</v>
      </c>
      <c r="D644" s="5">
        <v>5.5300000000000002E-2</v>
      </c>
      <c r="E644" s="2" t="s">
        <v>23</v>
      </c>
      <c r="F644" s="2" t="s">
        <v>23</v>
      </c>
      <c r="G644" s="3">
        <v>749</v>
      </c>
      <c r="H644" s="3">
        <v>0.65600000000000003</v>
      </c>
      <c r="I644" s="3" t="s">
        <v>6</v>
      </c>
      <c r="J644" s="3" t="b">
        <v>0</v>
      </c>
      <c r="K644" s="4" t="s">
        <v>24</v>
      </c>
      <c r="L644" s="3" t="s">
        <v>24</v>
      </c>
      <c r="M644" s="45" t="e">
        <f t="shared" si="18"/>
        <v>#VALUE!</v>
      </c>
      <c r="N644" s="46">
        <f t="shared" si="19"/>
        <v>0</v>
      </c>
      <c r="O644" s="14"/>
    </row>
    <row r="645" spans="2:15">
      <c r="B645">
        <v>8000640</v>
      </c>
      <c r="C645" s="2">
        <v>159964</v>
      </c>
      <c r="D645" s="5">
        <v>2.1700000000000001E-2</v>
      </c>
      <c r="E645" s="2" t="s">
        <v>23</v>
      </c>
      <c r="F645" s="2" t="s">
        <v>23</v>
      </c>
      <c r="G645" s="3">
        <v>644</v>
      </c>
      <c r="H645" s="3">
        <v>0.57600000000000007</v>
      </c>
      <c r="I645" s="3" t="s">
        <v>6</v>
      </c>
      <c r="J645" s="3" t="b">
        <v>0</v>
      </c>
      <c r="K645" s="4" t="s">
        <v>24</v>
      </c>
      <c r="L645" s="3" t="s">
        <v>24</v>
      </c>
      <c r="M645" s="45" t="e">
        <f t="shared" si="18"/>
        <v>#VALUE!</v>
      </c>
      <c r="N645" s="46">
        <f t="shared" si="19"/>
        <v>0</v>
      </c>
      <c r="O645" s="14"/>
    </row>
    <row r="646" spans="2:15">
      <c r="B646">
        <v>8000641</v>
      </c>
      <c r="C646" s="2">
        <v>49974</v>
      </c>
      <c r="D646" s="5">
        <v>6.8099999999999994E-2</v>
      </c>
      <c r="E646" s="2" t="s">
        <v>23</v>
      </c>
      <c r="F646" s="2" t="s">
        <v>23</v>
      </c>
      <c r="G646" s="3">
        <v>696</v>
      </c>
      <c r="H646" s="3">
        <v>0.52</v>
      </c>
      <c r="I646" s="3" t="s">
        <v>6</v>
      </c>
      <c r="J646" s="3" t="b">
        <v>0</v>
      </c>
      <c r="K646" s="4" t="s">
        <v>24</v>
      </c>
      <c r="L646" s="3" t="s">
        <v>24</v>
      </c>
      <c r="M646" s="45" t="e">
        <f t="shared" ref="M646:M709" si="20">IF(ISBLANK(J646), 0, K646 / (1 + 0.12)^(L646/12))</f>
        <v>#VALUE!</v>
      </c>
      <c r="N646" s="46">
        <f t="shared" ref="N646:N709" si="21">IF(F646="defaulted", C646 * (1 - K646), 0)</f>
        <v>0</v>
      </c>
      <c r="O646" s="14"/>
    </row>
    <row r="647" spans="2:15">
      <c r="B647">
        <v>8000642</v>
      </c>
      <c r="C647" s="2">
        <v>128299</v>
      </c>
      <c r="D647" s="5">
        <v>2.4E-2</v>
      </c>
      <c r="E647" s="2" t="s">
        <v>23</v>
      </c>
      <c r="F647" s="2" t="s">
        <v>23</v>
      </c>
      <c r="G647" s="3">
        <v>701</v>
      </c>
      <c r="H647" s="3">
        <v>0.22400000000000009</v>
      </c>
      <c r="I647" s="3" t="s">
        <v>6</v>
      </c>
      <c r="J647" s="3" t="b">
        <v>0</v>
      </c>
      <c r="K647" s="4" t="s">
        <v>24</v>
      </c>
      <c r="L647" s="3" t="s">
        <v>24</v>
      </c>
      <c r="M647" s="45" t="e">
        <f t="shared" si="20"/>
        <v>#VALUE!</v>
      </c>
      <c r="N647" s="46">
        <f t="shared" si="21"/>
        <v>0</v>
      </c>
      <c r="O647" s="14"/>
    </row>
    <row r="648" spans="2:15">
      <c r="B648">
        <v>8000643</v>
      </c>
      <c r="C648" s="2">
        <v>69325</v>
      </c>
      <c r="D648" s="5">
        <v>3.2300000000000002E-2</v>
      </c>
      <c r="E648" s="2" t="s">
        <v>23</v>
      </c>
      <c r="F648" s="2" t="s">
        <v>25</v>
      </c>
      <c r="G648" s="3">
        <v>616</v>
      </c>
      <c r="H648" s="3">
        <v>0.2</v>
      </c>
      <c r="I648" s="3" t="s">
        <v>6</v>
      </c>
      <c r="J648" s="3" t="b">
        <v>0</v>
      </c>
      <c r="K648" s="4" t="s">
        <v>24</v>
      </c>
      <c r="L648" s="3" t="s">
        <v>24</v>
      </c>
      <c r="M648" s="45" t="e">
        <f t="shared" si="20"/>
        <v>#VALUE!</v>
      </c>
      <c r="N648" s="46">
        <f t="shared" si="21"/>
        <v>0</v>
      </c>
      <c r="O648" s="14"/>
    </row>
    <row r="649" spans="2:15">
      <c r="B649">
        <v>8000644</v>
      </c>
      <c r="C649" s="2">
        <v>189185</v>
      </c>
      <c r="D649" s="5">
        <v>6.1699999999999998E-2</v>
      </c>
      <c r="E649" s="2" t="s">
        <v>23</v>
      </c>
      <c r="F649" s="2" t="s">
        <v>23</v>
      </c>
      <c r="G649" s="3">
        <v>637</v>
      </c>
      <c r="H649" s="3">
        <v>0.624</v>
      </c>
      <c r="I649" s="3" t="s">
        <v>6</v>
      </c>
      <c r="J649" s="3" t="b">
        <v>0</v>
      </c>
      <c r="K649" s="4" t="s">
        <v>24</v>
      </c>
      <c r="L649" s="3" t="s">
        <v>24</v>
      </c>
      <c r="M649" s="45" t="e">
        <f t="shared" si="20"/>
        <v>#VALUE!</v>
      </c>
      <c r="N649" s="46">
        <f t="shared" si="21"/>
        <v>0</v>
      </c>
      <c r="O649" s="14"/>
    </row>
    <row r="650" spans="2:15">
      <c r="B650">
        <v>8000645</v>
      </c>
      <c r="C650" s="2">
        <v>98103</v>
      </c>
      <c r="D650" s="5">
        <v>3.0700000000000002E-2</v>
      </c>
      <c r="E650" s="2" t="s">
        <v>23</v>
      </c>
      <c r="F650" s="2" t="s">
        <v>23</v>
      </c>
      <c r="G650" s="3">
        <v>658</v>
      </c>
      <c r="H650" s="3">
        <v>0.68800000000000006</v>
      </c>
      <c r="I650" s="3" t="s">
        <v>6</v>
      </c>
      <c r="J650" s="3" t="b">
        <v>0</v>
      </c>
      <c r="K650" s="4" t="s">
        <v>24</v>
      </c>
      <c r="L650" s="3" t="s">
        <v>24</v>
      </c>
      <c r="M650" s="45" t="e">
        <f t="shared" si="20"/>
        <v>#VALUE!</v>
      </c>
      <c r="N650" s="46">
        <f t="shared" si="21"/>
        <v>0</v>
      </c>
      <c r="O650" s="14"/>
    </row>
    <row r="651" spans="2:15">
      <c r="B651">
        <v>8000646</v>
      </c>
      <c r="C651" s="2">
        <v>189138</v>
      </c>
      <c r="D651" s="5">
        <v>3.9899999999999998E-2</v>
      </c>
      <c r="E651" s="2" t="s">
        <v>23</v>
      </c>
      <c r="F651" s="2" t="s">
        <v>23</v>
      </c>
      <c r="G651" s="3">
        <v>772</v>
      </c>
      <c r="H651" s="3">
        <v>0.43200000000000005</v>
      </c>
      <c r="I651" s="3" t="s">
        <v>6</v>
      </c>
      <c r="J651" s="3" t="b">
        <v>0</v>
      </c>
      <c r="K651" s="4" t="s">
        <v>24</v>
      </c>
      <c r="L651" s="3" t="s">
        <v>24</v>
      </c>
      <c r="M651" s="45" t="e">
        <f t="shared" si="20"/>
        <v>#VALUE!</v>
      </c>
      <c r="N651" s="46">
        <f t="shared" si="21"/>
        <v>0</v>
      </c>
      <c r="O651" s="14"/>
    </row>
    <row r="652" spans="2:15">
      <c r="B652">
        <v>8000647</v>
      </c>
      <c r="C652" s="2">
        <v>188494</v>
      </c>
      <c r="D652" s="5">
        <v>6.5500000000000003E-2</v>
      </c>
      <c r="E652" s="2" t="s">
        <v>23</v>
      </c>
      <c r="F652" s="2" t="s">
        <v>23</v>
      </c>
      <c r="G652" s="3">
        <v>715</v>
      </c>
      <c r="H652" s="3">
        <v>0.31200000000000006</v>
      </c>
      <c r="I652" s="3" t="s">
        <v>6</v>
      </c>
      <c r="J652" s="3" t="b">
        <v>0</v>
      </c>
      <c r="K652" s="4" t="s">
        <v>24</v>
      </c>
      <c r="L652" s="3" t="s">
        <v>24</v>
      </c>
      <c r="M652" s="45" t="e">
        <f t="shared" si="20"/>
        <v>#VALUE!</v>
      </c>
      <c r="N652" s="46">
        <f t="shared" si="21"/>
        <v>0</v>
      </c>
      <c r="O652" s="14"/>
    </row>
    <row r="653" spans="2:15">
      <c r="B653">
        <v>8000648</v>
      </c>
      <c r="C653" s="2">
        <v>66827</v>
      </c>
      <c r="D653" s="5">
        <v>2.6200000000000001E-2</v>
      </c>
      <c r="E653" s="2" t="s">
        <v>23</v>
      </c>
      <c r="F653" s="2" t="s">
        <v>23</v>
      </c>
      <c r="G653" s="3">
        <v>617</v>
      </c>
      <c r="H653" s="3">
        <v>0.24</v>
      </c>
      <c r="I653" s="3" t="s">
        <v>6</v>
      </c>
      <c r="J653" s="3" t="b">
        <v>0</v>
      </c>
      <c r="K653" s="4" t="s">
        <v>24</v>
      </c>
      <c r="L653" s="3" t="s">
        <v>24</v>
      </c>
      <c r="M653" s="45" t="e">
        <f t="shared" si="20"/>
        <v>#VALUE!</v>
      </c>
      <c r="N653" s="46">
        <f t="shared" si="21"/>
        <v>0</v>
      </c>
      <c r="O653" s="14"/>
    </row>
    <row r="654" spans="2:15">
      <c r="B654">
        <v>8000649</v>
      </c>
      <c r="C654" s="2">
        <v>198558</v>
      </c>
      <c r="D654" s="5">
        <v>3.27E-2</v>
      </c>
      <c r="E654" s="2" t="s">
        <v>23</v>
      </c>
      <c r="F654" s="2" t="s">
        <v>23</v>
      </c>
      <c r="G654" s="3">
        <v>717</v>
      </c>
      <c r="H654" s="3">
        <v>0.30400000000000005</v>
      </c>
      <c r="I654" s="3" t="s">
        <v>6</v>
      </c>
      <c r="J654" s="3" t="b">
        <v>0</v>
      </c>
      <c r="K654" s="4" t="s">
        <v>24</v>
      </c>
      <c r="L654" s="3" t="s">
        <v>24</v>
      </c>
      <c r="M654" s="45" t="e">
        <f t="shared" si="20"/>
        <v>#VALUE!</v>
      </c>
      <c r="N654" s="46">
        <f t="shared" si="21"/>
        <v>0</v>
      </c>
      <c r="O654" s="14"/>
    </row>
    <row r="655" spans="2:15">
      <c r="B655">
        <v>8000650</v>
      </c>
      <c r="C655" s="2">
        <v>151115</v>
      </c>
      <c r="D655" s="5">
        <v>2.5499999999999998E-2</v>
      </c>
      <c r="E655" s="2" t="s">
        <v>23</v>
      </c>
      <c r="F655" s="2" t="s">
        <v>23</v>
      </c>
      <c r="G655" s="3">
        <v>633</v>
      </c>
      <c r="H655" s="3">
        <v>0.64800000000000002</v>
      </c>
      <c r="I655" s="3" t="s">
        <v>6</v>
      </c>
      <c r="J655" s="3" t="b">
        <v>0</v>
      </c>
      <c r="K655" s="4" t="s">
        <v>24</v>
      </c>
      <c r="L655" s="3" t="s">
        <v>24</v>
      </c>
      <c r="M655" s="45" t="e">
        <f t="shared" si="20"/>
        <v>#VALUE!</v>
      </c>
      <c r="N655" s="46">
        <f t="shared" si="21"/>
        <v>0</v>
      </c>
      <c r="O655" s="14"/>
    </row>
    <row r="656" spans="2:15">
      <c r="B656">
        <v>8000651</v>
      </c>
      <c r="C656" s="2">
        <v>88599</v>
      </c>
      <c r="D656" s="5">
        <v>5.4699999999999999E-2</v>
      </c>
      <c r="E656" s="2" t="s">
        <v>23</v>
      </c>
      <c r="F656" s="2" t="s">
        <v>23</v>
      </c>
      <c r="G656" s="3">
        <v>763</v>
      </c>
      <c r="H656" s="3">
        <v>0.77600000000000013</v>
      </c>
      <c r="I656" s="3" t="s">
        <v>6</v>
      </c>
      <c r="J656" s="3" t="b">
        <v>0</v>
      </c>
      <c r="K656" s="4" t="s">
        <v>24</v>
      </c>
      <c r="L656" s="3" t="s">
        <v>24</v>
      </c>
      <c r="M656" s="45" t="e">
        <f t="shared" si="20"/>
        <v>#VALUE!</v>
      </c>
      <c r="N656" s="46">
        <f t="shared" si="21"/>
        <v>0</v>
      </c>
      <c r="O656" s="14"/>
    </row>
    <row r="657" spans="2:15">
      <c r="B657">
        <v>8000652</v>
      </c>
      <c r="C657" s="2">
        <v>18976</v>
      </c>
      <c r="D657" s="5">
        <v>2.9000000000000001E-2</v>
      </c>
      <c r="E657" s="2" t="s">
        <v>23</v>
      </c>
      <c r="F657" s="2" t="s">
        <v>23</v>
      </c>
      <c r="G657" s="3">
        <v>699</v>
      </c>
      <c r="H657" s="3">
        <v>0.37600000000000011</v>
      </c>
      <c r="I657" s="3" t="s">
        <v>6</v>
      </c>
      <c r="J657" s="3" t="b">
        <v>0</v>
      </c>
      <c r="K657" s="4" t="s">
        <v>24</v>
      </c>
      <c r="L657" s="3" t="s">
        <v>24</v>
      </c>
      <c r="M657" s="45" t="e">
        <f t="shared" si="20"/>
        <v>#VALUE!</v>
      </c>
      <c r="N657" s="46">
        <f t="shared" si="21"/>
        <v>0</v>
      </c>
      <c r="O657" s="14"/>
    </row>
    <row r="658" spans="2:15">
      <c r="B658">
        <v>8000653</v>
      </c>
      <c r="C658" s="2">
        <v>137740</v>
      </c>
      <c r="D658" s="5">
        <v>4.4499999999999998E-2</v>
      </c>
      <c r="E658" s="2" t="s">
        <v>23</v>
      </c>
      <c r="F658" s="2" t="s">
        <v>23</v>
      </c>
      <c r="G658" s="3">
        <v>604</v>
      </c>
      <c r="H658" s="3">
        <v>0.2</v>
      </c>
      <c r="I658" s="3" t="s">
        <v>6</v>
      </c>
      <c r="J658" s="3" t="b">
        <v>0</v>
      </c>
      <c r="K658" s="4" t="s">
        <v>24</v>
      </c>
      <c r="L658" s="3" t="s">
        <v>24</v>
      </c>
      <c r="M658" s="45" t="e">
        <f t="shared" si="20"/>
        <v>#VALUE!</v>
      </c>
      <c r="N658" s="46">
        <f t="shared" si="21"/>
        <v>0</v>
      </c>
      <c r="O658" s="14"/>
    </row>
    <row r="659" spans="2:15">
      <c r="B659">
        <v>8000654</v>
      </c>
      <c r="C659" s="2">
        <v>11725</v>
      </c>
      <c r="D659" s="5">
        <v>5.7700000000000001E-2</v>
      </c>
      <c r="E659" s="2" t="s">
        <v>23</v>
      </c>
      <c r="F659" s="2" t="s">
        <v>23</v>
      </c>
      <c r="G659" s="3">
        <v>732</v>
      </c>
      <c r="H659" s="3">
        <v>0.52</v>
      </c>
      <c r="I659" s="3" t="s">
        <v>6</v>
      </c>
      <c r="J659" s="3" t="b">
        <v>0</v>
      </c>
      <c r="K659" s="4" t="s">
        <v>24</v>
      </c>
      <c r="L659" s="3" t="s">
        <v>24</v>
      </c>
      <c r="M659" s="45" t="e">
        <f t="shared" si="20"/>
        <v>#VALUE!</v>
      </c>
      <c r="N659" s="46">
        <f t="shared" si="21"/>
        <v>0</v>
      </c>
      <c r="O659" s="14"/>
    </row>
    <row r="660" spans="2:15">
      <c r="B660">
        <v>8000655</v>
      </c>
      <c r="C660" s="2">
        <v>92692</v>
      </c>
      <c r="D660" s="5">
        <v>6.0900000000000003E-2</v>
      </c>
      <c r="E660" s="2" t="s">
        <v>23</v>
      </c>
      <c r="F660" s="2" t="s">
        <v>23</v>
      </c>
      <c r="G660" s="3">
        <v>741</v>
      </c>
      <c r="H660" s="3">
        <v>0.2</v>
      </c>
      <c r="I660" s="3" t="s">
        <v>6</v>
      </c>
      <c r="J660" s="3" t="b">
        <v>0</v>
      </c>
      <c r="K660" s="4" t="s">
        <v>24</v>
      </c>
      <c r="L660" s="3" t="s">
        <v>24</v>
      </c>
      <c r="M660" s="45" t="e">
        <f t="shared" si="20"/>
        <v>#VALUE!</v>
      </c>
      <c r="N660" s="46">
        <f t="shared" si="21"/>
        <v>0</v>
      </c>
      <c r="O660" s="14"/>
    </row>
    <row r="661" spans="2:15">
      <c r="B661">
        <v>8000656</v>
      </c>
      <c r="C661" s="2">
        <v>128369</v>
      </c>
      <c r="D661" s="5">
        <v>4.1300000000000003E-2</v>
      </c>
      <c r="E661" s="2" t="s">
        <v>23</v>
      </c>
      <c r="F661" s="2" t="s">
        <v>23</v>
      </c>
      <c r="G661" s="3">
        <v>631</v>
      </c>
      <c r="H661" s="3">
        <v>0.25600000000000012</v>
      </c>
      <c r="I661" s="3" t="s">
        <v>6</v>
      </c>
      <c r="J661" s="3" t="b">
        <v>0</v>
      </c>
      <c r="K661" s="4" t="s">
        <v>24</v>
      </c>
      <c r="L661" s="3" t="s">
        <v>24</v>
      </c>
      <c r="M661" s="45" t="e">
        <f t="shared" si="20"/>
        <v>#VALUE!</v>
      </c>
      <c r="N661" s="46">
        <f t="shared" si="21"/>
        <v>0</v>
      </c>
      <c r="O661" s="14"/>
    </row>
    <row r="662" spans="2:15">
      <c r="B662">
        <v>8000657</v>
      </c>
      <c r="C662" s="2">
        <v>74837</v>
      </c>
      <c r="D662" s="5">
        <v>3.3099999999999997E-2</v>
      </c>
      <c r="E662" s="2" t="s">
        <v>23</v>
      </c>
      <c r="F662" s="2" t="s">
        <v>23</v>
      </c>
      <c r="G662" s="3">
        <v>720</v>
      </c>
      <c r="H662" s="3">
        <v>0.2</v>
      </c>
      <c r="I662" s="3" t="s">
        <v>6</v>
      </c>
      <c r="J662" s="3" t="b">
        <v>0</v>
      </c>
      <c r="K662" s="4" t="s">
        <v>24</v>
      </c>
      <c r="L662" s="3" t="s">
        <v>24</v>
      </c>
      <c r="M662" s="45" t="e">
        <f t="shared" si="20"/>
        <v>#VALUE!</v>
      </c>
      <c r="N662" s="46">
        <f t="shared" si="21"/>
        <v>0</v>
      </c>
      <c r="O662" s="14"/>
    </row>
    <row r="663" spans="2:15">
      <c r="B663">
        <v>8000658</v>
      </c>
      <c r="C663" s="2">
        <v>174890</v>
      </c>
      <c r="D663" s="5">
        <v>2.9600000000000001E-2</v>
      </c>
      <c r="E663" s="2" t="s">
        <v>23</v>
      </c>
      <c r="F663" s="2" t="s">
        <v>25</v>
      </c>
      <c r="G663" s="3">
        <v>708</v>
      </c>
      <c r="H663" s="3">
        <v>1.04</v>
      </c>
      <c r="I663" s="3" t="s">
        <v>6</v>
      </c>
      <c r="J663" s="3" t="b">
        <v>0</v>
      </c>
      <c r="K663" s="4" t="s">
        <v>24</v>
      </c>
      <c r="L663" s="3" t="s">
        <v>24</v>
      </c>
      <c r="M663" s="45" t="e">
        <f t="shared" si="20"/>
        <v>#VALUE!</v>
      </c>
      <c r="N663" s="46">
        <f t="shared" si="21"/>
        <v>0</v>
      </c>
      <c r="O663" s="14"/>
    </row>
    <row r="664" spans="2:15">
      <c r="B664">
        <v>8000659</v>
      </c>
      <c r="C664" s="2">
        <v>181990</v>
      </c>
      <c r="D664" s="5">
        <v>3.0499999999999999E-2</v>
      </c>
      <c r="E664" s="2" t="s">
        <v>23</v>
      </c>
      <c r="F664" s="2" t="s">
        <v>23</v>
      </c>
      <c r="G664" s="3">
        <v>718</v>
      </c>
      <c r="H664" s="3">
        <v>0.23199999999999998</v>
      </c>
      <c r="I664" s="3" t="s">
        <v>6</v>
      </c>
      <c r="J664" s="3" t="b">
        <v>0</v>
      </c>
      <c r="K664" s="4" t="s">
        <v>24</v>
      </c>
      <c r="L664" s="3" t="s">
        <v>24</v>
      </c>
      <c r="M664" s="45" t="e">
        <f t="shared" si="20"/>
        <v>#VALUE!</v>
      </c>
      <c r="N664" s="46">
        <f t="shared" si="21"/>
        <v>0</v>
      </c>
      <c r="O664" s="14"/>
    </row>
    <row r="665" spans="2:15">
      <c r="B665">
        <v>8000660</v>
      </c>
      <c r="C665" s="2">
        <v>53648</v>
      </c>
      <c r="D665" s="5">
        <v>4.8500000000000001E-2</v>
      </c>
      <c r="E665" s="2" t="s">
        <v>23</v>
      </c>
      <c r="F665" s="2" t="s">
        <v>23</v>
      </c>
      <c r="G665" s="3">
        <v>743</v>
      </c>
      <c r="H665" s="3">
        <v>0.67200000000000004</v>
      </c>
      <c r="I665" s="3" t="s">
        <v>6</v>
      </c>
      <c r="J665" s="3" t="b">
        <v>0</v>
      </c>
      <c r="K665" s="4" t="s">
        <v>24</v>
      </c>
      <c r="L665" s="3" t="s">
        <v>24</v>
      </c>
      <c r="M665" s="45" t="e">
        <f t="shared" si="20"/>
        <v>#VALUE!</v>
      </c>
      <c r="N665" s="46">
        <f t="shared" si="21"/>
        <v>0</v>
      </c>
      <c r="O665" s="14"/>
    </row>
    <row r="666" spans="2:15">
      <c r="B666">
        <v>8000661</v>
      </c>
      <c r="C666" s="2">
        <v>154894</v>
      </c>
      <c r="D666" s="5">
        <v>5.1900000000000002E-2</v>
      </c>
      <c r="E666" s="2" t="s">
        <v>23</v>
      </c>
      <c r="F666" s="2" t="s">
        <v>23</v>
      </c>
      <c r="G666" s="3">
        <v>644</v>
      </c>
      <c r="H666" s="3">
        <v>0.25600000000000012</v>
      </c>
      <c r="I666" s="3" t="s">
        <v>6</v>
      </c>
      <c r="J666" s="3" t="b">
        <v>0</v>
      </c>
      <c r="K666" s="4" t="s">
        <v>24</v>
      </c>
      <c r="L666" s="3" t="s">
        <v>24</v>
      </c>
      <c r="M666" s="45" t="e">
        <f t="shared" si="20"/>
        <v>#VALUE!</v>
      </c>
      <c r="N666" s="46">
        <f t="shared" si="21"/>
        <v>0</v>
      </c>
      <c r="O666" s="14"/>
    </row>
    <row r="667" spans="2:15">
      <c r="B667">
        <v>8000662</v>
      </c>
      <c r="C667" s="2">
        <v>48224</v>
      </c>
      <c r="D667" s="5">
        <v>2.53E-2</v>
      </c>
      <c r="E667" s="2" t="s">
        <v>23</v>
      </c>
      <c r="F667" s="2" t="s">
        <v>23</v>
      </c>
      <c r="G667" s="3">
        <v>619</v>
      </c>
      <c r="H667" s="3">
        <v>0.51200000000000001</v>
      </c>
      <c r="I667" s="3" t="s">
        <v>6</v>
      </c>
      <c r="J667" s="3" t="b">
        <v>0</v>
      </c>
      <c r="K667" s="4" t="s">
        <v>24</v>
      </c>
      <c r="L667" s="3" t="s">
        <v>24</v>
      </c>
      <c r="M667" s="45" t="e">
        <f t="shared" si="20"/>
        <v>#VALUE!</v>
      </c>
      <c r="N667" s="46">
        <f t="shared" si="21"/>
        <v>0</v>
      </c>
      <c r="O667" s="14"/>
    </row>
    <row r="668" spans="2:15">
      <c r="B668">
        <v>8000663</v>
      </c>
      <c r="C668" s="2">
        <v>134653</v>
      </c>
      <c r="D668" s="5">
        <v>3.5700000000000003E-2</v>
      </c>
      <c r="E668" s="2" t="s">
        <v>23</v>
      </c>
      <c r="F668" s="2" t="s">
        <v>23</v>
      </c>
      <c r="G668" s="3">
        <v>653</v>
      </c>
      <c r="H668" s="3">
        <v>0.66400000000000003</v>
      </c>
      <c r="I668" s="3" t="s">
        <v>6</v>
      </c>
      <c r="J668" s="3" t="b">
        <v>0</v>
      </c>
      <c r="K668" s="4" t="s">
        <v>24</v>
      </c>
      <c r="L668" s="3" t="s">
        <v>24</v>
      </c>
      <c r="M668" s="45" t="e">
        <f t="shared" si="20"/>
        <v>#VALUE!</v>
      </c>
      <c r="N668" s="46">
        <f t="shared" si="21"/>
        <v>0</v>
      </c>
      <c r="O668" s="14"/>
    </row>
    <row r="669" spans="2:15">
      <c r="B669">
        <v>8000664</v>
      </c>
      <c r="C669" s="2">
        <v>41566</v>
      </c>
      <c r="D669" s="5">
        <v>4.6199999999999998E-2</v>
      </c>
      <c r="E669" s="2" t="s">
        <v>23</v>
      </c>
      <c r="F669" s="2" t="s">
        <v>23</v>
      </c>
      <c r="G669" s="3">
        <v>782</v>
      </c>
      <c r="H669" s="3">
        <v>0.21599999999999997</v>
      </c>
      <c r="I669" s="3" t="s">
        <v>6</v>
      </c>
      <c r="J669" s="3" t="b">
        <v>0</v>
      </c>
      <c r="K669" s="4" t="s">
        <v>24</v>
      </c>
      <c r="L669" s="3" t="s">
        <v>24</v>
      </c>
      <c r="M669" s="45" t="e">
        <f t="shared" si="20"/>
        <v>#VALUE!</v>
      </c>
      <c r="N669" s="46">
        <f t="shared" si="21"/>
        <v>0</v>
      </c>
      <c r="O669" s="14"/>
    </row>
    <row r="670" spans="2:15">
      <c r="B670">
        <v>8000665</v>
      </c>
      <c r="C670" s="2">
        <v>158007</v>
      </c>
      <c r="D670" s="5">
        <v>6.8400000000000002E-2</v>
      </c>
      <c r="E670" s="2" t="s">
        <v>23</v>
      </c>
      <c r="F670" s="2" t="s">
        <v>23</v>
      </c>
      <c r="G670" s="3">
        <v>743</v>
      </c>
      <c r="H670" s="3">
        <v>0.4880000000000001</v>
      </c>
      <c r="I670" s="3" t="s">
        <v>6</v>
      </c>
      <c r="J670" s="3" t="b">
        <v>0</v>
      </c>
      <c r="K670" s="4" t="s">
        <v>24</v>
      </c>
      <c r="L670" s="3" t="s">
        <v>24</v>
      </c>
      <c r="M670" s="45" t="e">
        <f t="shared" si="20"/>
        <v>#VALUE!</v>
      </c>
      <c r="N670" s="46">
        <f t="shared" si="21"/>
        <v>0</v>
      </c>
      <c r="O670" s="14"/>
    </row>
    <row r="671" spans="2:15">
      <c r="B671">
        <v>8000666</v>
      </c>
      <c r="C671" s="2">
        <v>192836</v>
      </c>
      <c r="D671" s="5">
        <v>6.2600000000000003E-2</v>
      </c>
      <c r="E671" s="2" t="s">
        <v>23</v>
      </c>
      <c r="F671" s="2" t="s">
        <v>23</v>
      </c>
      <c r="G671" s="3">
        <v>767</v>
      </c>
      <c r="H671" s="3">
        <v>0.2</v>
      </c>
      <c r="I671" s="3" t="s">
        <v>6</v>
      </c>
      <c r="J671" s="3" t="b">
        <v>0</v>
      </c>
      <c r="K671" s="4" t="s">
        <v>24</v>
      </c>
      <c r="L671" s="3" t="s">
        <v>24</v>
      </c>
      <c r="M671" s="45" t="e">
        <f t="shared" si="20"/>
        <v>#VALUE!</v>
      </c>
      <c r="N671" s="46">
        <f t="shared" si="21"/>
        <v>0</v>
      </c>
      <c r="O671" s="14"/>
    </row>
    <row r="672" spans="2:15">
      <c r="B672">
        <v>8000667</v>
      </c>
      <c r="C672" s="2">
        <v>93836</v>
      </c>
      <c r="D672" s="5">
        <v>3.5200000000000002E-2</v>
      </c>
      <c r="E672" s="2" t="s">
        <v>23</v>
      </c>
      <c r="F672" s="2" t="s">
        <v>23</v>
      </c>
      <c r="G672" s="3">
        <v>729</v>
      </c>
      <c r="H672" s="3">
        <v>0.2</v>
      </c>
      <c r="I672" s="3" t="s">
        <v>6</v>
      </c>
      <c r="J672" s="3" t="b">
        <v>0</v>
      </c>
      <c r="K672" s="4" t="s">
        <v>24</v>
      </c>
      <c r="L672" s="3" t="s">
        <v>24</v>
      </c>
      <c r="M672" s="45" t="e">
        <f t="shared" si="20"/>
        <v>#VALUE!</v>
      </c>
      <c r="N672" s="46">
        <f t="shared" si="21"/>
        <v>0</v>
      </c>
      <c r="O672" s="14"/>
    </row>
    <row r="673" spans="2:15">
      <c r="B673">
        <v>8000668</v>
      </c>
      <c r="C673" s="2">
        <v>9685</v>
      </c>
      <c r="D673" s="5">
        <v>2.9000000000000001E-2</v>
      </c>
      <c r="E673" s="2" t="s">
        <v>23</v>
      </c>
      <c r="F673" s="2" t="s">
        <v>23</v>
      </c>
      <c r="G673" s="3">
        <v>717</v>
      </c>
      <c r="H673" s="3">
        <v>0.40800000000000014</v>
      </c>
      <c r="I673" s="3" t="s">
        <v>6</v>
      </c>
      <c r="J673" s="3" t="b">
        <v>0</v>
      </c>
      <c r="K673" s="4" t="s">
        <v>24</v>
      </c>
      <c r="L673" s="3" t="s">
        <v>24</v>
      </c>
      <c r="M673" s="45" t="e">
        <f t="shared" si="20"/>
        <v>#VALUE!</v>
      </c>
      <c r="N673" s="46">
        <f t="shared" si="21"/>
        <v>0</v>
      </c>
      <c r="O673" s="14"/>
    </row>
    <row r="674" spans="2:15">
      <c r="B674">
        <v>8000669</v>
      </c>
      <c r="C674" s="2">
        <v>144697</v>
      </c>
      <c r="D674" s="5">
        <v>6.3399999999999998E-2</v>
      </c>
      <c r="E674" s="2" t="s">
        <v>23</v>
      </c>
      <c r="F674" s="2" t="s">
        <v>23</v>
      </c>
      <c r="G674" s="3">
        <v>756</v>
      </c>
      <c r="H674" s="3">
        <v>0.39200000000000002</v>
      </c>
      <c r="I674" s="3" t="s">
        <v>6</v>
      </c>
      <c r="J674" s="3" t="b">
        <v>0</v>
      </c>
      <c r="K674" s="4" t="s">
        <v>24</v>
      </c>
      <c r="L674" s="3" t="s">
        <v>24</v>
      </c>
      <c r="M674" s="45" t="e">
        <f t="shared" si="20"/>
        <v>#VALUE!</v>
      </c>
      <c r="N674" s="46">
        <f t="shared" si="21"/>
        <v>0</v>
      </c>
      <c r="O674" s="14"/>
    </row>
    <row r="675" spans="2:15">
      <c r="B675">
        <v>8000670</v>
      </c>
      <c r="C675" s="2">
        <v>192850</v>
      </c>
      <c r="D675" s="5">
        <v>2.9100000000000001E-2</v>
      </c>
      <c r="E675" s="2" t="s">
        <v>23</v>
      </c>
      <c r="F675" s="2" t="s">
        <v>23</v>
      </c>
      <c r="G675" s="3">
        <v>714</v>
      </c>
      <c r="H675" s="3">
        <v>0.4880000000000001</v>
      </c>
      <c r="I675" s="3" t="s">
        <v>6</v>
      </c>
      <c r="J675" s="3" t="b">
        <v>0</v>
      </c>
      <c r="K675" s="4" t="s">
        <v>24</v>
      </c>
      <c r="L675" s="3" t="s">
        <v>24</v>
      </c>
      <c r="M675" s="45" t="e">
        <f t="shared" si="20"/>
        <v>#VALUE!</v>
      </c>
      <c r="N675" s="46">
        <f t="shared" si="21"/>
        <v>0</v>
      </c>
      <c r="O675" s="14"/>
    </row>
    <row r="676" spans="2:15">
      <c r="B676">
        <v>8000671</v>
      </c>
      <c r="C676" s="2">
        <v>91173</v>
      </c>
      <c r="D676" s="5">
        <v>4.4600000000000001E-2</v>
      </c>
      <c r="E676" s="2" t="s">
        <v>23</v>
      </c>
      <c r="F676" s="2" t="s">
        <v>23</v>
      </c>
      <c r="G676" s="3">
        <v>755</v>
      </c>
      <c r="H676" s="3">
        <v>0.60799999999999998</v>
      </c>
      <c r="I676" s="3" t="s">
        <v>6</v>
      </c>
      <c r="J676" s="3" t="b">
        <v>0</v>
      </c>
      <c r="K676" s="4" t="s">
        <v>24</v>
      </c>
      <c r="L676" s="3" t="s">
        <v>24</v>
      </c>
      <c r="M676" s="45" t="e">
        <f t="shared" si="20"/>
        <v>#VALUE!</v>
      </c>
      <c r="N676" s="46">
        <f t="shared" si="21"/>
        <v>0</v>
      </c>
      <c r="O676" s="14"/>
    </row>
    <row r="677" spans="2:15">
      <c r="B677">
        <v>8000672</v>
      </c>
      <c r="C677" s="2">
        <v>48982</v>
      </c>
      <c r="D677" s="5">
        <v>4.2799999999999998E-2</v>
      </c>
      <c r="E677" s="2" t="s">
        <v>23</v>
      </c>
      <c r="F677" s="2" t="s">
        <v>23</v>
      </c>
      <c r="G677" s="3">
        <v>608</v>
      </c>
      <c r="H677" s="3">
        <v>0.63200000000000001</v>
      </c>
      <c r="I677" s="3" t="s">
        <v>6</v>
      </c>
      <c r="J677" s="3" t="b">
        <v>0</v>
      </c>
      <c r="K677" s="4" t="s">
        <v>24</v>
      </c>
      <c r="L677" s="3" t="s">
        <v>24</v>
      </c>
      <c r="M677" s="45" t="e">
        <f t="shared" si="20"/>
        <v>#VALUE!</v>
      </c>
      <c r="N677" s="46">
        <f t="shared" si="21"/>
        <v>0</v>
      </c>
      <c r="O677" s="14"/>
    </row>
    <row r="678" spans="2:15">
      <c r="B678">
        <v>8000673</v>
      </c>
      <c r="C678" s="2">
        <v>74980</v>
      </c>
      <c r="D678" s="5">
        <v>3.6200000000000003E-2</v>
      </c>
      <c r="E678" s="2" t="s">
        <v>23</v>
      </c>
      <c r="F678" s="2" t="s">
        <v>23</v>
      </c>
      <c r="G678" s="3">
        <v>754</v>
      </c>
      <c r="H678" s="3">
        <v>0.2</v>
      </c>
      <c r="I678" s="3" t="s">
        <v>6</v>
      </c>
      <c r="J678" s="3" t="b">
        <v>0</v>
      </c>
      <c r="K678" s="4" t="s">
        <v>24</v>
      </c>
      <c r="L678" s="3" t="s">
        <v>24</v>
      </c>
      <c r="M678" s="45" t="e">
        <f t="shared" si="20"/>
        <v>#VALUE!</v>
      </c>
      <c r="N678" s="46">
        <f t="shared" si="21"/>
        <v>0</v>
      </c>
      <c r="O678" s="14"/>
    </row>
    <row r="679" spans="2:15">
      <c r="B679">
        <v>8000674</v>
      </c>
      <c r="C679" s="2">
        <v>15540</v>
      </c>
      <c r="D679" s="5">
        <v>6.13E-2</v>
      </c>
      <c r="E679" s="2" t="s">
        <v>23</v>
      </c>
      <c r="F679" s="2" t="s">
        <v>23</v>
      </c>
      <c r="G679" s="3">
        <v>721</v>
      </c>
      <c r="H679" s="3">
        <v>0.3680000000000001</v>
      </c>
      <c r="I679" s="3" t="s">
        <v>6</v>
      </c>
      <c r="J679" s="3" t="b">
        <v>0</v>
      </c>
      <c r="K679" s="4" t="s">
        <v>24</v>
      </c>
      <c r="L679" s="3" t="s">
        <v>24</v>
      </c>
      <c r="M679" s="45" t="e">
        <f t="shared" si="20"/>
        <v>#VALUE!</v>
      </c>
      <c r="N679" s="46">
        <f t="shared" si="21"/>
        <v>0</v>
      </c>
      <c r="O679" s="14"/>
    </row>
    <row r="680" spans="2:15">
      <c r="B680">
        <v>8000675</v>
      </c>
      <c r="C680" s="2">
        <v>71292</v>
      </c>
      <c r="D680" s="5">
        <v>4.5600000000000002E-2</v>
      </c>
      <c r="E680" s="2" t="s">
        <v>23</v>
      </c>
      <c r="F680" s="2" t="s">
        <v>23</v>
      </c>
      <c r="G680" s="3">
        <v>707</v>
      </c>
      <c r="H680" s="3">
        <v>0.2</v>
      </c>
      <c r="I680" s="3" t="s">
        <v>6</v>
      </c>
      <c r="J680" s="3" t="b">
        <v>0</v>
      </c>
      <c r="K680" s="4" t="s">
        <v>24</v>
      </c>
      <c r="L680" s="3" t="s">
        <v>24</v>
      </c>
      <c r="M680" s="45" t="e">
        <f t="shared" si="20"/>
        <v>#VALUE!</v>
      </c>
      <c r="N680" s="46">
        <f t="shared" si="21"/>
        <v>0</v>
      </c>
      <c r="O680" s="14"/>
    </row>
    <row r="681" spans="2:15">
      <c r="B681">
        <v>8000676</v>
      </c>
      <c r="C681" s="2">
        <v>136924</v>
      </c>
      <c r="D681" s="5">
        <v>4.2000000000000003E-2</v>
      </c>
      <c r="E681" s="2" t="s">
        <v>23</v>
      </c>
      <c r="F681" s="2" t="s">
        <v>23</v>
      </c>
      <c r="G681" s="3">
        <v>795</v>
      </c>
      <c r="H681" s="3">
        <v>0.2</v>
      </c>
      <c r="I681" s="3" t="s">
        <v>6</v>
      </c>
      <c r="J681" s="3" t="b">
        <v>0</v>
      </c>
      <c r="K681" s="4" t="s">
        <v>24</v>
      </c>
      <c r="L681" s="3" t="s">
        <v>24</v>
      </c>
      <c r="M681" s="45" t="e">
        <f t="shared" si="20"/>
        <v>#VALUE!</v>
      </c>
      <c r="N681" s="46">
        <f t="shared" si="21"/>
        <v>0</v>
      </c>
      <c r="O681" s="14"/>
    </row>
    <row r="682" spans="2:15">
      <c r="B682">
        <v>8000677</v>
      </c>
      <c r="C682" s="2">
        <v>131009</v>
      </c>
      <c r="D682" s="5">
        <v>6.1100000000000002E-2</v>
      </c>
      <c r="E682" s="2" t="s">
        <v>23</v>
      </c>
      <c r="F682" s="2" t="s">
        <v>23</v>
      </c>
      <c r="G682" s="3">
        <v>763</v>
      </c>
      <c r="H682" s="3">
        <v>0.40800000000000014</v>
      </c>
      <c r="I682" s="3" t="s">
        <v>6</v>
      </c>
      <c r="J682" s="3" t="b">
        <v>0</v>
      </c>
      <c r="K682" s="4" t="s">
        <v>24</v>
      </c>
      <c r="L682" s="3" t="s">
        <v>24</v>
      </c>
      <c r="M682" s="45" t="e">
        <f t="shared" si="20"/>
        <v>#VALUE!</v>
      </c>
      <c r="N682" s="46">
        <f t="shared" si="21"/>
        <v>0</v>
      </c>
      <c r="O682" s="14"/>
    </row>
    <row r="683" spans="2:15">
      <c r="B683">
        <v>8000678</v>
      </c>
      <c r="C683" s="2">
        <v>170553</v>
      </c>
      <c r="D683" s="5">
        <v>4.36E-2</v>
      </c>
      <c r="E683" s="2" t="s">
        <v>23</v>
      </c>
      <c r="F683" s="2" t="s">
        <v>23</v>
      </c>
      <c r="G683" s="3">
        <v>612</v>
      </c>
      <c r="H683" s="3">
        <v>0.51200000000000001</v>
      </c>
      <c r="I683" s="3" t="s">
        <v>6</v>
      </c>
      <c r="J683" s="3" t="b">
        <v>0</v>
      </c>
      <c r="K683" s="4" t="s">
        <v>24</v>
      </c>
      <c r="L683" s="3" t="s">
        <v>24</v>
      </c>
      <c r="M683" s="45" t="e">
        <f t="shared" si="20"/>
        <v>#VALUE!</v>
      </c>
      <c r="N683" s="46">
        <f t="shared" si="21"/>
        <v>0</v>
      </c>
      <c r="O683" s="14"/>
    </row>
    <row r="684" spans="2:15">
      <c r="B684">
        <v>8000679</v>
      </c>
      <c r="C684" s="2">
        <v>162079</v>
      </c>
      <c r="D684" s="5">
        <v>2.4899999999999999E-2</v>
      </c>
      <c r="E684" s="2" t="s">
        <v>23</v>
      </c>
      <c r="F684" s="2" t="s">
        <v>23</v>
      </c>
      <c r="G684" s="3">
        <v>756</v>
      </c>
      <c r="H684" s="3">
        <v>0.67200000000000004</v>
      </c>
      <c r="I684" s="3" t="s">
        <v>6</v>
      </c>
      <c r="J684" s="3" t="b">
        <v>0</v>
      </c>
      <c r="K684" s="4" t="s">
        <v>24</v>
      </c>
      <c r="L684" s="3" t="s">
        <v>24</v>
      </c>
      <c r="M684" s="45" t="e">
        <f t="shared" si="20"/>
        <v>#VALUE!</v>
      </c>
      <c r="N684" s="46">
        <f t="shared" si="21"/>
        <v>0</v>
      </c>
      <c r="O684" s="14"/>
    </row>
    <row r="685" spans="2:15">
      <c r="B685">
        <v>8000680</v>
      </c>
      <c r="C685" s="2">
        <v>34473</v>
      </c>
      <c r="D685" s="5">
        <v>5.0700000000000002E-2</v>
      </c>
      <c r="E685" s="2" t="s">
        <v>23</v>
      </c>
      <c r="F685" s="2" t="s">
        <v>23</v>
      </c>
      <c r="G685" s="3">
        <v>600</v>
      </c>
      <c r="H685" s="3">
        <v>0.52</v>
      </c>
      <c r="I685" s="3" t="s">
        <v>6</v>
      </c>
      <c r="J685" s="3" t="b">
        <v>0</v>
      </c>
      <c r="K685" s="4" t="s">
        <v>24</v>
      </c>
      <c r="L685" s="3" t="s">
        <v>24</v>
      </c>
      <c r="M685" s="45" t="e">
        <f t="shared" si="20"/>
        <v>#VALUE!</v>
      </c>
      <c r="N685" s="46">
        <f t="shared" si="21"/>
        <v>0</v>
      </c>
      <c r="O685" s="14"/>
    </row>
    <row r="686" spans="2:15">
      <c r="B686">
        <v>8000681</v>
      </c>
      <c r="C686" s="2">
        <v>174236</v>
      </c>
      <c r="D686" s="5">
        <v>5.3800000000000001E-2</v>
      </c>
      <c r="E686" s="2" t="s">
        <v>23</v>
      </c>
      <c r="F686" s="2" t="s">
        <v>23</v>
      </c>
      <c r="G686" s="3">
        <v>671</v>
      </c>
      <c r="H686" s="3">
        <v>0.72000000000000008</v>
      </c>
      <c r="I686" s="3" t="s">
        <v>6</v>
      </c>
      <c r="J686" s="3" t="b">
        <v>0</v>
      </c>
      <c r="K686" s="4" t="s">
        <v>24</v>
      </c>
      <c r="L686" s="3" t="s">
        <v>24</v>
      </c>
      <c r="M686" s="45" t="e">
        <f t="shared" si="20"/>
        <v>#VALUE!</v>
      </c>
      <c r="N686" s="46">
        <f t="shared" si="21"/>
        <v>0</v>
      </c>
      <c r="O686" s="14"/>
    </row>
    <row r="687" spans="2:15">
      <c r="B687">
        <v>8000682</v>
      </c>
      <c r="C687" s="2">
        <v>169910</v>
      </c>
      <c r="D687" s="5">
        <v>6.2700000000000006E-2</v>
      </c>
      <c r="E687" s="2" t="s">
        <v>23</v>
      </c>
      <c r="F687" s="2" t="s">
        <v>23</v>
      </c>
      <c r="G687" s="3">
        <v>657</v>
      </c>
      <c r="H687" s="3">
        <v>0.20800000000000007</v>
      </c>
      <c r="I687" s="3" t="s">
        <v>6</v>
      </c>
      <c r="J687" s="3" t="b">
        <v>0</v>
      </c>
      <c r="K687" s="4" t="s">
        <v>24</v>
      </c>
      <c r="L687" s="3" t="s">
        <v>24</v>
      </c>
      <c r="M687" s="45" t="e">
        <f t="shared" si="20"/>
        <v>#VALUE!</v>
      </c>
      <c r="N687" s="46">
        <f t="shared" si="21"/>
        <v>0</v>
      </c>
      <c r="O687" s="14"/>
    </row>
    <row r="688" spans="2:15">
      <c r="B688">
        <v>8000683</v>
      </c>
      <c r="C688" s="2">
        <v>69846</v>
      </c>
      <c r="D688" s="5">
        <v>2.1299999999999999E-2</v>
      </c>
      <c r="E688" s="2" t="s">
        <v>23</v>
      </c>
      <c r="F688" s="2" t="s">
        <v>23</v>
      </c>
      <c r="G688" s="3">
        <v>762</v>
      </c>
      <c r="H688" s="3">
        <v>0.2</v>
      </c>
      <c r="I688" s="3" t="s">
        <v>6</v>
      </c>
      <c r="J688" s="3" t="b">
        <v>0</v>
      </c>
      <c r="K688" s="4" t="s">
        <v>24</v>
      </c>
      <c r="L688" s="3" t="s">
        <v>24</v>
      </c>
      <c r="M688" s="45" t="e">
        <f t="shared" si="20"/>
        <v>#VALUE!</v>
      </c>
      <c r="N688" s="46">
        <f t="shared" si="21"/>
        <v>0</v>
      </c>
      <c r="O688" s="14"/>
    </row>
    <row r="689" spans="2:15">
      <c r="B689">
        <v>8000684</v>
      </c>
      <c r="C689" s="2">
        <v>36954</v>
      </c>
      <c r="D689" s="5">
        <v>0.02</v>
      </c>
      <c r="E689" s="2" t="s">
        <v>23</v>
      </c>
      <c r="F689" s="2" t="s">
        <v>23</v>
      </c>
      <c r="G689" s="3">
        <v>760</v>
      </c>
      <c r="H689" s="3">
        <v>0.31200000000000006</v>
      </c>
      <c r="I689" s="3" t="s">
        <v>6</v>
      </c>
      <c r="J689" s="3" t="b">
        <v>0</v>
      </c>
      <c r="K689" s="4" t="s">
        <v>24</v>
      </c>
      <c r="L689" s="3" t="s">
        <v>24</v>
      </c>
      <c r="M689" s="45" t="e">
        <f t="shared" si="20"/>
        <v>#VALUE!</v>
      </c>
      <c r="N689" s="46">
        <f t="shared" si="21"/>
        <v>0</v>
      </c>
      <c r="O689" s="14"/>
    </row>
    <row r="690" spans="2:15">
      <c r="B690">
        <v>8000685</v>
      </c>
      <c r="C690" s="2">
        <v>82272</v>
      </c>
      <c r="D690" s="5">
        <v>2.3099999999999999E-2</v>
      </c>
      <c r="E690" s="2" t="s">
        <v>23</v>
      </c>
      <c r="F690" s="2" t="s">
        <v>25</v>
      </c>
      <c r="G690" s="3">
        <v>768</v>
      </c>
      <c r="H690" s="3">
        <v>0.80999999999999994</v>
      </c>
      <c r="I690" s="3" t="s">
        <v>6</v>
      </c>
      <c r="J690" s="3" t="b">
        <v>0</v>
      </c>
      <c r="K690" s="4" t="s">
        <v>24</v>
      </c>
      <c r="L690" s="3" t="s">
        <v>24</v>
      </c>
      <c r="M690" s="45" t="e">
        <f t="shared" si="20"/>
        <v>#VALUE!</v>
      </c>
      <c r="N690" s="46">
        <f t="shared" si="21"/>
        <v>0</v>
      </c>
      <c r="O690" s="14"/>
    </row>
    <row r="691" spans="2:15">
      <c r="B691">
        <v>8000686</v>
      </c>
      <c r="C691" s="2">
        <v>64790</v>
      </c>
      <c r="D691" s="5">
        <v>2.01E-2</v>
      </c>
      <c r="E691" s="2" t="s">
        <v>23</v>
      </c>
      <c r="F691" s="2" t="s">
        <v>23</v>
      </c>
      <c r="G691" s="3">
        <v>640</v>
      </c>
      <c r="H691" s="3">
        <v>0.79999999999999993</v>
      </c>
      <c r="I691" s="3" t="s">
        <v>6</v>
      </c>
      <c r="J691" s="3" t="b">
        <v>0</v>
      </c>
      <c r="K691" s="4" t="s">
        <v>24</v>
      </c>
      <c r="L691" s="3" t="s">
        <v>24</v>
      </c>
      <c r="M691" s="45" t="e">
        <f t="shared" si="20"/>
        <v>#VALUE!</v>
      </c>
      <c r="N691" s="46">
        <f t="shared" si="21"/>
        <v>0</v>
      </c>
      <c r="O691" s="14"/>
    </row>
    <row r="692" spans="2:15">
      <c r="B692">
        <v>8000687</v>
      </c>
      <c r="C692" s="2">
        <v>51693</v>
      </c>
      <c r="D692" s="5">
        <v>3.1800000000000002E-2</v>
      </c>
      <c r="E692" s="2" t="s">
        <v>23</v>
      </c>
      <c r="F692" s="2" t="s">
        <v>23</v>
      </c>
      <c r="G692" s="3">
        <v>724</v>
      </c>
      <c r="H692" s="3">
        <v>0.2</v>
      </c>
      <c r="I692" s="3" t="s">
        <v>6</v>
      </c>
      <c r="J692" s="3" t="b">
        <v>0</v>
      </c>
      <c r="K692" s="4" t="s">
        <v>24</v>
      </c>
      <c r="L692" s="3" t="s">
        <v>24</v>
      </c>
      <c r="M692" s="45" t="e">
        <f t="shared" si="20"/>
        <v>#VALUE!</v>
      </c>
      <c r="N692" s="46">
        <f t="shared" si="21"/>
        <v>0</v>
      </c>
      <c r="O692" s="14"/>
    </row>
    <row r="693" spans="2:15">
      <c r="B693">
        <v>8000688</v>
      </c>
      <c r="C693" s="2">
        <v>66850</v>
      </c>
      <c r="D693" s="5">
        <v>3.3300000000000003E-2</v>
      </c>
      <c r="E693" s="2" t="s">
        <v>23</v>
      </c>
      <c r="F693" s="2" t="s">
        <v>25</v>
      </c>
      <c r="G693" s="3">
        <v>712</v>
      </c>
      <c r="H693" s="3">
        <v>0.2</v>
      </c>
      <c r="I693" s="3" t="s">
        <v>6</v>
      </c>
      <c r="J693" s="3" t="b">
        <v>0</v>
      </c>
      <c r="K693" s="4" t="s">
        <v>24</v>
      </c>
      <c r="L693" s="3" t="s">
        <v>24</v>
      </c>
      <c r="M693" s="45" t="e">
        <f t="shared" si="20"/>
        <v>#VALUE!</v>
      </c>
      <c r="N693" s="46">
        <f t="shared" si="21"/>
        <v>0</v>
      </c>
      <c r="O693" s="14"/>
    </row>
    <row r="694" spans="2:15">
      <c r="B694">
        <v>8000689</v>
      </c>
      <c r="C694" s="2">
        <v>154548</v>
      </c>
      <c r="D694" s="5">
        <v>6.8900000000000003E-2</v>
      </c>
      <c r="E694" s="2" t="s">
        <v>23</v>
      </c>
      <c r="F694" s="2" t="s">
        <v>23</v>
      </c>
      <c r="G694" s="3">
        <v>693</v>
      </c>
      <c r="H694" s="3">
        <v>0.248</v>
      </c>
      <c r="I694" s="3" t="s">
        <v>6</v>
      </c>
      <c r="J694" s="3" t="b">
        <v>0</v>
      </c>
      <c r="K694" s="4" t="s">
        <v>24</v>
      </c>
      <c r="L694" s="3" t="s">
        <v>24</v>
      </c>
      <c r="M694" s="45" t="e">
        <f t="shared" si="20"/>
        <v>#VALUE!</v>
      </c>
      <c r="N694" s="46">
        <f t="shared" si="21"/>
        <v>0</v>
      </c>
      <c r="O694" s="14"/>
    </row>
    <row r="695" spans="2:15">
      <c r="B695">
        <v>8000690</v>
      </c>
      <c r="C695" s="2">
        <v>48843</v>
      </c>
      <c r="D695" s="5">
        <v>3.0300000000000001E-2</v>
      </c>
      <c r="E695" s="2" t="s">
        <v>23</v>
      </c>
      <c r="F695" s="2" t="s">
        <v>23</v>
      </c>
      <c r="G695" s="3">
        <v>720</v>
      </c>
      <c r="H695" s="3">
        <v>0.39200000000000002</v>
      </c>
      <c r="I695" s="3" t="s">
        <v>6</v>
      </c>
      <c r="J695" s="3" t="b">
        <v>0</v>
      </c>
      <c r="K695" s="4" t="s">
        <v>24</v>
      </c>
      <c r="L695" s="3" t="s">
        <v>24</v>
      </c>
      <c r="M695" s="45" t="e">
        <f t="shared" si="20"/>
        <v>#VALUE!</v>
      </c>
      <c r="N695" s="46">
        <f t="shared" si="21"/>
        <v>0</v>
      </c>
      <c r="O695" s="14"/>
    </row>
    <row r="696" spans="2:15">
      <c r="B696">
        <v>8000691</v>
      </c>
      <c r="C696" s="2">
        <v>51356</v>
      </c>
      <c r="D696" s="5">
        <v>5.7700000000000001E-2</v>
      </c>
      <c r="E696" s="2" t="s">
        <v>23</v>
      </c>
      <c r="F696" s="2" t="s">
        <v>23</v>
      </c>
      <c r="G696" s="3">
        <v>774</v>
      </c>
      <c r="H696" s="3">
        <v>0.3680000000000001</v>
      </c>
      <c r="I696" s="3" t="s">
        <v>6</v>
      </c>
      <c r="J696" s="3" t="b">
        <v>0</v>
      </c>
      <c r="K696" s="4" t="s">
        <v>24</v>
      </c>
      <c r="L696" s="3" t="s">
        <v>24</v>
      </c>
      <c r="M696" s="45" t="e">
        <f t="shared" si="20"/>
        <v>#VALUE!</v>
      </c>
      <c r="N696" s="46">
        <f t="shared" si="21"/>
        <v>0</v>
      </c>
      <c r="O696" s="14"/>
    </row>
    <row r="697" spans="2:15">
      <c r="B697">
        <v>8000692</v>
      </c>
      <c r="C697" s="2">
        <v>20682</v>
      </c>
      <c r="D697" s="5">
        <v>2.5499999999999998E-2</v>
      </c>
      <c r="E697" s="2" t="s">
        <v>23</v>
      </c>
      <c r="F697" s="2" t="s">
        <v>23</v>
      </c>
      <c r="G697" s="3">
        <v>617</v>
      </c>
      <c r="H697" s="3">
        <v>0.2</v>
      </c>
      <c r="I697" s="3" t="s">
        <v>6</v>
      </c>
      <c r="J697" s="3" t="b">
        <v>0</v>
      </c>
      <c r="K697" s="4" t="s">
        <v>24</v>
      </c>
      <c r="L697" s="3" t="s">
        <v>24</v>
      </c>
      <c r="M697" s="45" t="e">
        <f t="shared" si="20"/>
        <v>#VALUE!</v>
      </c>
      <c r="N697" s="46">
        <f t="shared" si="21"/>
        <v>0</v>
      </c>
      <c r="O697" s="14"/>
    </row>
    <row r="698" spans="2:15">
      <c r="B698">
        <v>8000693</v>
      </c>
      <c r="C698" s="2">
        <v>43436</v>
      </c>
      <c r="D698" s="5">
        <v>5.0599999999999999E-2</v>
      </c>
      <c r="E698" s="2" t="s">
        <v>23</v>
      </c>
      <c r="F698" s="2" t="s">
        <v>23</v>
      </c>
      <c r="G698" s="3">
        <v>723</v>
      </c>
      <c r="H698" s="3">
        <v>0.2</v>
      </c>
      <c r="I698" s="3" t="s">
        <v>6</v>
      </c>
      <c r="J698" s="3" t="b">
        <v>0</v>
      </c>
      <c r="K698" s="4" t="s">
        <v>24</v>
      </c>
      <c r="L698" s="3" t="s">
        <v>24</v>
      </c>
      <c r="M698" s="45" t="e">
        <f t="shared" si="20"/>
        <v>#VALUE!</v>
      </c>
      <c r="N698" s="46">
        <f t="shared" si="21"/>
        <v>0</v>
      </c>
      <c r="O698" s="14"/>
    </row>
    <row r="699" spans="2:15">
      <c r="B699">
        <v>8000694</v>
      </c>
      <c r="C699" s="2">
        <v>116452</v>
      </c>
      <c r="D699" s="5">
        <v>2.4E-2</v>
      </c>
      <c r="E699" s="2" t="s">
        <v>23</v>
      </c>
      <c r="F699" s="2" t="s">
        <v>23</v>
      </c>
      <c r="G699" s="3">
        <v>663</v>
      </c>
      <c r="H699" s="3">
        <v>0.56800000000000006</v>
      </c>
      <c r="I699" s="3" t="s">
        <v>6</v>
      </c>
      <c r="J699" s="3" t="b">
        <v>0</v>
      </c>
      <c r="K699" s="4" t="s">
        <v>24</v>
      </c>
      <c r="L699" s="3" t="s">
        <v>24</v>
      </c>
      <c r="M699" s="45" t="e">
        <f t="shared" si="20"/>
        <v>#VALUE!</v>
      </c>
      <c r="N699" s="46">
        <f t="shared" si="21"/>
        <v>0</v>
      </c>
      <c r="O699" s="14"/>
    </row>
    <row r="700" spans="2:15">
      <c r="B700">
        <v>8000695</v>
      </c>
      <c r="C700" s="2">
        <v>88901</v>
      </c>
      <c r="D700" s="5">
        <v>4.9000000000000002E-2</v>
      </c>
      <c r="E700" s="2" t="s">
        <v>23</v>
      </c>
      <c r="F700" s="2" t="s">
        <v>23</v>
      </c>
      <c r="G700" s="3">
        <v>764</v>
      </c>
      <c r="H700" s="3">
        <v>0.2</v>
      </c>
      <c r="I700" s="3" t="s">
        <v>6</v>
      </c>
      <c r="J700" s="3" t="b">
        <v>0</v>
      </c>
      <c r="K700" s="4" t="s">
        <v>24</v>
      </c>
      <c r="L700" s="3" t="s">
        <v>24</v>
      </c>
      <c r="M700" s="45" t="e">
        <f t="shared" si="20"/>
        <v>#VALUE!</v>
      </c>
      <c r="N700" s="46">
        <f t="shared" si="21"/>
        <v>0</v>
      </c>
      <c r="O700" s="14"/>
    </row>
    <row r="701" spans="2:15">
      <c r="B701">
        <v>8000696</v>
      </c>
      <c r="C701" s="2">
        <v>65532</v>
      </c>
      <c r="D701" s="5">
        <v>3.44E-2</v>
      </c>
      <c r="E701" s="2" t="s">
        <v>23</v>
      </c>
      <c r="F701" s="2" t="s">
        <v>23</v>
      </c>
      <c r="G701" s="3">
        <v>777</v>
      </c>
      <c r="H701" s="3">
        <v>0.2</v>
      </c>
      <c r="I701" s="3" t="s">
        <v>6</v>
      </c>
      <c r="J701" s="3" t="b">
        <v>0</v>
      </c>
      <c r="K701" s="4" t="s">
        <v>24</v>
      </c>
      <c r="L701" s="3" t="s">
        <v>24</v>
      </c>
      <c r="M701" s="45" t="e">
        <f t="shared" si="20"/>
        <v>#VALUE!</v>
      </c>
      <c r="N701" s="46">
        <f t="shared" si="21"/>
        <v>0</v>
      </c>
      <c r="O701" s="14"/>
    </row>
    <row r="702" spans="2:15">
      <c r="B702">
        <v>8000697</v>
      </c>
      <c r="C702" s="2">
        <v>114929</v>
      </c>
      <c r="D702" s="5">
        <v>4.41E-2</v>
      </c>
      <c r="E702" s="2" t="s">
        <v>23</v>
      </c>
      <c r="F702" s="2" t="s">
        <v>23</v>
      </c>
      <c r="G702" s="3">
        <v>703</v>
      </c>
      <c r="H702" s="3">
        <v>0.22400000000000009</v>
      </c>
      <c r="I702" s="3" t="s">
        <v>6</v>
      </c>
      <c r="J702" s="3" t="b">
        <v>0</v>
      </c>
      <c r="K702" s="4" t="s">
        <v>24</v>
      </c>
      <c r="L702" s="3" t="s">
        <v>24</v>
      </c>
      <c r="M702" s="45" t="e">
        <f t="shared" si="20"/>
        <v>#VALUE!</v>
      </c>
      <c r="N702" s="46">
        <f t="shared" si="21"/>
        <v>0</v>
      </c>
      <c r="O702" s="14"/>
    </row>
    <row r="703" spans="2:15">
      <c r="B703">
        <v>8000698</v>
      </c>
      <c r="C703" s="2">
        <v>14223</v>
      </c>
      <c r="D703" s="5">
        <v>3.7699999999999997E-2</v>
      </c>
      <c r="E703" s="2" t="s">
        <v>23</v>
      </c>
      <c r="F703" s="2" t="s">
        <v>23</v>
      </c>
      <c r="G703" s="3">
        <v>730</v>
      </c>
      <c r="H703" s="3">
        <v>0.69600000000000006</v>
      </c>
      <c r="I703" s="3" t="s">
        <v>6</v>
      </c>
      <c r="J703" s="3" t="b">
        <v>0</v>
      </c>
      <c r="K703" s="4" t="s">
        <v>24</v>
      </c>
      <c r="L703" s="3" t="s">
        <v>24</v>
      </c>
      <c r="M703" s="45" t="e">
        <f t="shared" si="20"/>
        <v>#VALUE!</v>
      </c>
      <c r="N703" s="46">
        <f t="shared" si="21"/>
        <v>0</v>
      </c>
      <c r="O703" s="14"/>
    </row>
    <row r="704" spans="2:15">
      <c r="B704">
        <v>8000699</v>
      </c>
      <c r="C704" s="2">
        <v>27610</v>
      </c>
      <c r="D704" s="5">
        <v>3.3099999999999997E-2</v>
      </c>
      <c r="E704" s="2" t="s">
        <v>23</v>
      </c>
      <c r="F704" s="2" t="s">
        <v>23</v>
      </c>
      <c r="G704" s="3">
        <v>646</v>
      </c>
      <c r="H704" s="3">
        <v>0.37600000000000011</v>
      </c>
      <c r="I704" s="3" t="s">
        <v>6</v>
      </c>
      <c r="J704" s="3" t="b">
        <v>0</v>
      </c>
      <c r="K704" s="4" t="s">
        <v>24</v>
      </c>
      <c r="L704" s="3" t="s">
        <v>24</v>
      </c>
      <c r="M704" s="45" t="e">
        <f t="shared" si="20"/>
        <v>#VALUE!</v>
      </c>
      <c r="N704" s="46">
        <f t="shared" si="21"/>
        <v>0</v>
      </c>
      <c r="O704" s="14"/>
    </row>
    <row r="705" spans="2:15">
      <c r="B705">
        <v>8000700</v>
      </c>
      <c r="C705" s="2">
        <v>176527</v>
      </c>
      <c r="D705" s="5">
        <v>2.9899999999999999E-2</v>
      </c>
      <c r="E705" s="2" t="s">
        <v>23</v>
      </c>
      <c r="F705" s="2" t="s">
        <v>23</v>
      </c>
      <c r="G705" s="3">
        <v>701</v>
      </c>
      <c r="H705" s="3">
        <v>0.64</v>
      </c>
      <c r="I705" s="3" t="s">
        <v>6</v>
      </c>
      <c r="J705" s="3" t="b">
        <v>0</v>
      </c>
      <c r="K705" s="4" t="s">
        <v>24</v>
      </c>
      <c r="L705" s="3" t="s">
        <v>24</v>
      </c>
      <c r="M705" s="45" t="e">
        <f t="shared" si="20"/>
        <v>#VALUE!</v>
      </c>
      <c r="N705" s="46">
        <f t="shared" si="21"/>
        <v>0</v>
      </c>
      <c r="O705" s="14"/>
    </row>
    <row r="706" spans="2:15">
      <c r="B706">
        <v>8000701</v>
      </c>
      <c r="C706" s="2">
        <v>131688</v>
      </c>
      <c r="D706" s="5">
        <v>6.7199999999999996E-2</v>
      </c>
      <c r="E706" s="2" t="s">
        <v>23</v>
      </c>
      <c r="F706" s="2" t="s">
        <v>23</v>
      </c>
      <c r="G706" s="3">
        <v>736</v>
      </c>
      <c r="H706" s="3">
        <v>0.2</v>
      </c>
      <c r="I706" s="3" t="s">
        <v>6</v>
      </c>
      <c r="J706" s="3" t="b">
        <v>0</v>
      </c>
      <c r="K706" s="4" t="s">
        <v>24</v>
      </c>
      <c r="L706" s="3" t="s">
        <v>24</v>
      </c>
      <c r="M706" s="45" t="e">
        <f t="shared" si="20"/>
        <v>#VALUE!</v>
      </c>
      <c r="N706" s="46">
        <f t="shared" si="21"/>
        <v>0</v>
      </c>
      <c r="O706" s="14"/>
    </row>
    <row r="707" spans="2:15">
      <c r="B707">
        <v>8000702</v>
      </c>
      <c r="C707" s="2">
        <v>131311</v>
      </c>
      <c r="D707" s="5">
        <v>3.7600000000000001E-2</v>
      </c>
      <c r="E707" s="2" t="s">
        <v>23</v>
      </c>
      <c r="F707" s="2" t="s">
        <v>23</v>
      </c>
      <c r="G707" s="3">
        <v>718</v>
      </c>
      <c r="H707" s="3">
        <v>0.2</v>
      </c>
      <c r="I707" s="3" t="s">
        <v>6</v>
      </c>
      <c r="J707" s="3" t="b">
        <v>0</v>
      </c>
      <c r="K707" s="4" t="s">
        <v>24</v>
      </c>
      <c r="L707" s="3" t="s">
        <v>24</v>
      </c>
      <c r="M707" s="45" t="e">
        <f t="shared" si="20"/>
        <v>#VALUE!</v>
      </c>
      <c r="N707" s="46">
        <f t="shared" si="21"/>
        <v>0</v>
      </c>
      <c r="O707" s="14"/>
    </row>
    <row r="708" spans="2:15">
      <c r="B708">
        <v>8000703</v>
      </c>
      <c r="C708" s="2">
        <v>187607</v>
      </c>
      <c r="D708" s="5">
        <v>2.01E-2</v>
      </c>
      <c r="E708" s="2" t="s">
        <v>26</v>
      </c>
      <c r="F708" s="2" t="s">
        <v>27</v>
      </c>
      <c r="G708" s="3">
        <v>409.2</v>
      </c>
      <c r="H708" s="3">
        <v>0.66</v>
      </c>
      <c r="I708" s="3" t="s">
        <v>6</v>
      </c>
      <c r="J708" s="3" t="s">
        <v>24</v>
      </c>
      <c r="K708" s="4">
        <v>0</v>
      </c>
      <c r="L708" s="3">
        <v>3</v>
      </c>
      <c r="M708" s="45">
        <f t="shared" si="20"/>
        <v>0</v>
      </c>
      <c r="N708" s="46">
        <f t="shared" si="21"/>
        <v>187607</v>
      </c>
      <c r="O708" s="14"/>
    </row>
    <row r="709" spans="2:15">
      <c r="B709">
        <v>8000704</v>
      </c>
      <c r="C709" s="2">
        <v>123852</v>
      </c>
      <c r="D709" s="5">
        <v>4.9000000000000002E-2</v>
      </c>
      <c r="E709" s="2" t="s">
        <v>23</v>
      </c>
      <c r="F709" s="2" t="s">
        <v>23</v>
      </c>
      <c r="G709" s="3">
        <v>641</v>
      </c>
      <c r="H709" s="3">
        <v>0.46400000000000008</v>
      </c>
      <c r="I709" s="3" t="s">
        <v>6</v>
      </c>
      <c r="J709" s="3" t="b">
        <v>0</v>
      </c>
      <c r="K709" s="4" t="s">
        <v>24</v>
      </c>
      <c r="L709" s="3" t="s">
        <v>24</v>
      </c>
      <c r="M709" s="45" t="e">
        <f t="shared" si="20"/>
        <v>#VALUE!</v>
      </c>
      <c r="N709" s="46">
        <f t="shared" si="21"/>
        <v>0</v>
      </c>
      <c r="O709" s="14"/>
    </row>
    <row r="710" spans="2:15">
      <c r="B710">
        <v>8000705</v>
      </c>
      <c r="C710" s="2">
        <v>25335</v>
      </c>
      <c r="D710" s="5">
        <v>4.9700000000000001E-2</v>
      </c>
      <c r="E710" s="2" t="s">
        <v>23</v>
      </c>
      <c r="F710" s="2" t="s">
        <v>23</v>
      </c>
      <c r="G710" s="3">
        <v>636</v>
      </c>
      <c r="H710" s="3">
        <v>0.41600000000000004</v>
      </c>
      <c r="I710" s="3" t="s">
        <v>6</v>
      </c>
      <c r="J710" s="3" t="b">
        <v>0</v>
      </c>
      <c r="K710" s="4" t="s">
        <v>24</v>
      </c>
      <c r="L710" s="3" t="s">
        <v>24</v>
      </c>
      <c r="M710" s="45" t="e">
        <f t="shared" ref="M710:M773" si="22">IF(ISBLANK(J710), 0, K710 / (1 + 0.12)^(L710/12))</f>
        <v>#VALUE!</v>
      </c>
      <c r="N710" s="46">
        <f t="shared" ref="N710:N773" si="23">IF(F710="defaulted", C710 * (1 - K710), 0)</f>
        <v>0</v>
      </c>
      <c r="O710" s="14"/>
    </row>
    <row r="711" spans="2:15">
      <c r="B711">
        <v>8000706</v>
      </c>
      <c r="C711" s="2">
        <v>176847</v>
      </c>
      <c r="D711" s="5">
        <v>3.0499999999999999E-2</v>
      </c>
      <c r="E711" s="2" t="s">
        <v>23</v>
      </c>
      <c r="F711" s="2" t="s">
        <v>23</v>
      </c>
      <c r="G711" s="3">
        <v>744</v>
      </c>
      <c r="H711" s="3">
        <v>0.2</v>
      </c>
      <c r="I711" s="3" t="s">
        <v>6</v>
      </c>
      <c r="J711" s="3" t="b">
        <v>0</v>
      </c>
      <c r="K711" s="4" t="s">
        <v>24</v>
      </c>
      <c r="L711" s="3" t="s">
        <v>24</v>
      </c>
      <c r="M711" s="45" t="e">
        <f t="shared" si="22"/>
        <v>#VALUE!</v>
      </c>
      <c r="N711" s="46">
        <f t="shared" si="23"/>
        <v>0</v>
      </c>
      <c r="O711" s="14"/>
    </row>
    <row r="712" spans="2:15">
      <c r="B712">
        <v>8000707</v>
      </c>
      <c r="C712" s="2">
        <v>97930</v>
      </c>
      <c r="D712" s="5">
        <v>5.04E-2</v>
      </c>
      <c r="E712" s="2" t="s">
        <v>23</v>
      </c>
      <c r="F712" s="2" t="s">
        <v>23</v>
      </c>
      <c r="G712" s="3">
        <v>623</v>
      </c>
      <c r="H712" s="3">
        <v>0.44800000000000006</v>
      </c>
      <c r="I712" s="3" t="s">
        <v>6</v>
      </c>
      <c r="J712" s="3" t="b">
        <v>0</v>
      </c>
      <c r="K712" s="4" t="s">
        <v>24</v>
      </c>
      <c r="L712" s="3" t="s">
        <v>24</v>
      </c>
      <c r="M712" s="45" t="e">
        <f t="shared" si="22"/>
        <v>#VALUE!</v>
      </c>
      <c r="N712" s="46">
        <f t="shared" si="23"/>
        <v>0</v>
      </c>
      <c r="O712" s="14"/>
    </row>
    <row r="713" spans="2:15">
      <c r="B713">
        <v>8000708</v>
      </c>
      <c r="C713" s="2">
        <v>67040</v>
      </c>
      <c r="D713" s="5">
        <v>5.6099999999999997E-2</v>
      </c>
      <c r="E713" s="2" t="s">
        <v>26</v>
      </c>
      <c r="F713" s="2" t="s">
        <v>27</v>
      </c>
      <c r="G713" s="3">
        <v>461.4</v>
      </c>
      <c r="H713" s="3">
        <v>0.86</v>
      </c>
      <c r="I713" s="3" t="s">
        <v>6</v>
      </c>
      <c r="J713" s="3" t="s">
        <v>24</v>
      </c>
      <c r="K713" s="4">
        <v>0.13</v>
      </c>
      <c r="L713" s="3">
        <v>5</v>
      </c>
      <c r="M713" s="45">
        <f t="shared" si="22"/>
        <v>0.12400404237982818</v>
      </c>
      <c r="N713" s="46">
        <f t="shared" si="23"/>
        <v>58324.800000000003</v>
      </c>
      <c r="O713" s="14"/>
    </row>
    <row r="714" spans="2:15">
      <c r="B714">
        <v>8000709</v>
      </c>
      <c r="C714" s="2">
        <v>48621</v>
      </c>
      <c r="D714" s="5">
        <v>4.2700000000000002E-2</v>
      </c>
      <c r="E714" s="2" t="s">
        <v>23</v>
      </c>
      <c r="F714" s="2" t="s">
        <v>23</v>
      </c>
      <c r="G714" s="3">
        <v>693</v>
      </c>
      <c r="H714" s="3">
        <v>0.36</v>
      </c>
      <c r="I714" s="3" t="s">
        <v>6</v>
      </c>
      <c r="J714" s="3" t="b">
        <v>0</v>
      </c>
      <c r="K714" s="4" t="s">
        <v>24</v>
      </c>
      <c r="L714" s="3" t="s">
        <v>24</v>
      </c>
      <c r="M714" s="45" t="e">
        <f t="shared" si="22"/>
        <v>#VALUE!</v>
      </c>
      <c r="N714" s="46">
        <f t="shared" si="23"/>
        <v>0</v>
      </c>
      <c r="O714" s="14"/>
    </row>
    <row r="715" spans="2:15">
      <c r="B715">
        <v>8000710</v>
      </c>
      <c r="C715" s="2">
        <v>26822</v>
      </c>
      <c r="D715" s="5">
        <v>4.9299999999999997E-2</v>
      </c>
      <c r="E715" s="2" t="s">
        <v>23</v>
      </c>
      <c r="F715" s="2" t="s">
        <v>23</v>
      </c>
      <c r="G715" s="3">
        <v>706</v>
      </c>
      <c r="H715" s="3">
        <v>0.2</v>
      </c>
      <c r="I715" s="3" t="s">
        <v>6</v>
      </c>
      <c r="J715" s="3" t="b">
        <v>0</v>
      </c>
      <c r="K715" s="4" t="s">
        <v>24</v>
      </c>
      <c r="L715" s="3" t="s">
        <v>24</v>
      </c>
      <c r="M715" s="45" t="e">
        <f t="shared" si="22"/>
        <v>#VALUE!</v>
      </c>
      <c r="N715" s="46">
        <f t="shared" si="23"/>
        <v>0</v>
      </c>
      <c r="O715" s="14"/>
    </row>
    <row r="716" spans="2:15">
      <c r="B716">
        <v>8000711</v>
      </c>
      <c r="C716" s="2">
        <v>183679</v>
      </c>
      <c r="D716" s="5">
        <v>6.5799999999999997E-2</v>
      </c>
      <c r="E716" s="2" t="s">
        <v>23</v>
      </c>
      <c r="F716" s="2" t="s">
        <v>23</v>
      </c>
      <c r="G716" s="3">
        <v>725</v>
      </c>
      <c r="H716" s="3">
        <v>0.25600000000000012</v>
      </c>
      <c r="I716" s="3" t="s">
        <v>6</v>
      </c>
      <c r="J716" s="3" t="b">
        <v>0</v>
      </c>
      <c r="K716" s="4" t="s">
        <v>24</v>
      </c>
      <c r="L716" s="3" t="s">
        <v>24</v>
      </c>
      <c r="M716" s="45" t="e">
        <f t="shared" si="22"/>
        <v>#VALUE!</v>
      </c>
      <c r="N716" s="46">
        <f t="shared" si="23"/>
        <v>0</v>
      </c>
      <c r="O716" s="14"/>
    </row>
    <row r="717" spans="2:15">
      <c r="B717">
        <v>8000712</v>
      </c>
      <c r="C717" s="2">
        <v>166961</v>
      </c>
      <c r="D717" s="5">
        <v>5.3900000000000003E-2</v>
      </c>
      <c r="E717" s="2" t="s">
        <v>23</v>
      </c>
      <c r="F717" s="2" t="s">
        <v>23</v>
      </c>
      <c r="G717" s="3">
        <v>718</v>
      </c>
      <c r="H717" s="3">
        <v>0.2</v>
      </c>
      <c r="I717" s="3" t="s">
        <v>6</v>
      </c>
      <c r="J717" s="3" t="b">
        <v>0</v>
      </c>
      <c r="K717" s="4" t="s">
        <v>24</v>
      </c>
      <c r="L717" s="3" t="s">
        <v>24</v>
      </c>
      <c r="M717" s="45" t="e">
        <f t="shared" si="22"/>
        <v>#VALUE!</v>
      </c>
      <c r="N717" s="46">
        <f t="shared" si="23"/>
        <v>0</v>
      </c>
      <c r="O717" s="14"/>
    </row>
    <row r="718" spans="2:15">
      <c r="B718">
        <v>8000713</v>
      </c>
      <c r="C718" s="2">
        <v>81200</v>
      </c>
      <c r="D718" s="5">
        <v>3.0499999999999999E-2</v>
      </c>
      <c r="E718" s="2" t="s">
        <v>23</v>
      </c>
      <c r="F718" s="2" t="s">
        <v>27</v>
      </c>
      <c r="G718" s="3">
        <v>426</v>
      </c>
      <c r="H718" s="3">
        <v>0.2</v>
      </c>
      <c r="I718" s="3" t="s">
        <v>6</v>
      </c>
      <c r="J718" s="3" t="s">
        <v>24</v>
      </c>
      <c r="K718" s="4">
        <v>0.06</v>
      </c>
      <c r="L718" s="3">
        <v>5</v>
      </c>
      <c r="M718" s="45">
        <f t="shared" si="22"/>
        <v>5.7232634944536079E-2</v>
      </c>
      <c r="N718" s="46">
        <f t="shared" si="23"/>
        <v>76328</v>
      </c>
      <c r="O718" s="14"/>
    </row>
    <row r="719" spans="2:15">
      <c r="B719">
        <v>8000714</v>
      </c>
      <c r="C719" s="2">
        <v>137480</v>
      </c>
      <c r="D719" s="5">
        <v>3.7199999999999997E-2</v>
      </c>
      <c r="E719" s="2" t="s">
        <v>23</v>
      </c>
      <c r="F719" s="2" t="s">
        <v>23</v>
      </c>
      <c r="G719" s="3">
        <v>627</v>
      </c>
      <c r="H719" s="3">
        <v>0.69600000000000006</v>
      </c>
      <c r="I719" s="3" t="s">
        <v>6</v>
      </c>
      <c r="J719" s="3" t="b">
        <v>0</v>
      </c>
      <c r="K719" s="4" t="s">
        <v>24</v>
      </c>
      <c r="L719" s="3" t="s">
        <v>24</v>
      </c>
      <c r="M719" s="45" t="e">
        <f t="shared" si="22"/>
        <v>#VALUE!</v>
      </c>
      <c r="N719" s="46">
        <f t="shared" si="23"/>
        <v>0</v>
      </c>
      <c r="O719" s="14"/>
    </row>
    <row r="720" spans="2:15">
      <c r="B720">
        <v>8000715</v>
      </c>
      <c r="C720" s="2">
        <v>103117</v>
      </c>
      <c r="D720" s="5">
        <v>6.2399999999999997E-2</v>
      </c>
      <c r="E720" s="2" t="s">
        <v>23</v>
      </c>
      <c r="F720" s="2" t="s">
        <v>23</v>
      </c>
      <c r="G720" s="3">
        <v>622</v>
      </c>
      <c r="H720" s="3">
        <v>0.55999999999999994</v>
      </c>
      <c r="I720" s="3" t="s">
        <v>6</v>
      </c>
      <c r="J720" s="3" t="b">
        <v>0</v>
      </c>
      <c r="K720" s="4" t="s">
        <v>24</v>
      </c>
      <c r="L720" s="3" t="s">
        <v>24</v>
      </c>
      <c r="M720" s="45" t="e">
        <f t="shared" si="22"/>
        <v>#VALUE!</v>
      </c>
      <c r="N720" s="46">
        <f t="shared" si="23"/>
        <v>0</v>
      </c>
      <c r="O720" s="14"/>
    </row>
    <row r="721" spans="2:15">
      <c r="B721">
        <v>8000716</v>
      </c>
      <c r="C721" s="2">
        <v>160753</v>
      </c>
      <c r="D721" s="5">
        <v>3.0300000000000001E-2</v>
      </c>
      <c r="E721" s="2" t="s">
        <v>23</v>
      </c>
      <c r="F721" s="2" t="s">
        <v>23</v>
      </c>
      <c r="G721" s="3">
        <v>650</v>
      </c>
      <c r="H721" s="3">
        <v>0.29600000000000004</v>
      </c>
      <c r="I721" s="3" t="s">
        <v>6</v>
      </c>
      <c r="J721" s="3" t="b">
        <v>0</v>
      </c>
      <c r="K721" s="4" t="s">
        <v>24</v>
      </c>
      <c r="L721" s="3" t="s">
        <v>24</v>
      </c>
      <c r="M721" s="45" t="e">
        <f t="shared" si="22"/>
        <v>#VALUE!</v>
      </c>
      <c r="N721" s="46">
        <f t="shared" si="23"/>
        <v>0</v>
      </c>
      <c r="O721" s="14"/>
    </row>
    <row r="722" spans="2:15">
      <c r="B722">
        <v>8000717</v>
      </c>
      <c r="C722" s="2">
        <v>43749</v>
      </c>
      <c r="D722" s="5">
        <v>4.3700000000000003E-2</v>
      </c>
      <c r="E722" s="2" t="s">
        <v>23</v>
      </c>
      <c r="F722" s="2" t="s">
        <v>23</v>
      </c>
      <c r="G722" s="3">
        <v>770</v>
      </c>
      <c r="H722" s="3">
        <v>0.2</v>
      </c>
      <c r="I722" s="3" t="s">
        <v>6</v>
      </c>
      <c r="J722" s="3" t="b">
        <v>0</v>
      </c>
      <c r="K722" s="4" t="s">
        <v>24</v>
      </c>
      <c r="L722" s="3" t="s">
        <v>24</v>
      </c>
      <c r="M722" s="45" t="e">
        <f t="shared" si="22"/>
        <v>#VALUE!</v>
      </c>
      <c r="N722" s="46">
        <f t="shared" si="23"/>
        <v>0</v>
      </c>
      <c r="O722" s="14"/>
    </row>
    <row r="723" spans="2:15">
      <c r="B723">
        <v>8000718</v>
      </c>
      <c r="C723" s="2">
        <v>157950</v>
      </c>
      <c r="D723" s="5">
        <v>4.1099999999999998E-2</v>
      </c>
      <c r="E723" s="2" t="s">
        <v>23</v>
      </c>
      <c r="F723" s="2" t="s">
        <v>23</v>
      </c>
      <c r="G723" s="3">
        <v>641</v>
      </c>
      <c r="H723" s="3">
        <v>0.20800000000000007</v>
      </c>
      <c r="I723" s="3" t="s">
        <v>6</v>
      </c>
      <c r="J723" s="3" t="b">
        <v>0</v>
      </c>
      <c r="K723" s="4" t="s">
        <v>24</v>
      </c>
      <c r="L723" s="3" t="s">
        <v>24</v>
      </c>
      <c r="M723" s="45" t="e">
        <f t="shared" si="22"/>
        <v>#VALUE!</v>
      </c>
      <c r="N723" s="46">
        <f t="shared" si="23"/>
        <v>0</v>
      </c>
      <c r="O723" s="14"/>
    </row>
    <row r="724" spans="2:15">
      <c r="B724">
        <v>8000719</v>
      </c>
      <c r="C724" s="2">
        <v>11801</v>
      </c>
      <c r="D724" s="5">
        <v>0.02</v>
      </c>
      <c r="E724" s="2" t="s">
        <v>23</v>
      </c>
      <c r="F724" s="2" t="s">
        <v>23</v>
      </c>
      <c r="G724" s="3">
        <v>653</v>
      </c>
      <c r="H724" s="3">
        <v>0.57600000000000007</v>
      </c>
      <c r="I724" s="3" t="s">
        <v>6</v>
      </c>
      <c r="J724" s="3" t="b">
        <v>0</v>
      </c>
      <c r="K724" s="4" t="s">
        <v>24</v>
      </c>
      <c r="L724" s="3" t="s">
        <v>24</v>
      </c>
      <c r="M724" s="45" t="e">
        <f t="shared" si="22"/>
        <v>#VALUE!</v>
      </c>
      <c r="N724" s="46">
        <f t="shared" si="23"/>
        <v>0</v>
      </c>
      <c r="O724" s="14"/>
    </row>
    <row r="725" spans="2:15">
      <c r="B725">
        <v>8000720</v>
      </c>
      <c r="C725" s="2">
        <v>178800</v>
      </c>
      <c r="D725" s="5">
        <v>2.9000000000000001E-2</v>
      </c>
      <c r="E725" s="2" t="s">
        <v>23</v>
      </c>
      <c r="F725" s="2" t="s">
        <v>23</v>
      </c>
      <c r="G725" s="3">
        <v>748</v>
      </c>
      <c r="H725" s="3">
        <v>0.70400000000000007</v>
      </c>
      <c r="I725" s="3" t="s">
        <v>6</v>
      </c>
      <c r="J725" s="3" t="b">
        <v>0</v>
      </c>
      <c r="K725" s="4" t="s">
        <v>24</v>
      </c>
      <c r="L725" s="3" t="s">
        <v>24</v>
      </c>
      <c r="M725" s="45" t="e">
        <f t="shared" si="22"/>
        <v>#VALUE!</v>
      </c>
      <c r="N725" s="46">
        <f t="shared" si="23"/>
        <v>0</v>
      </c>
      <c r="O725" s="14"/>
    </row>
    <row r="726" spans="2:15">
      <c r="B726">
        <v>8000721</v>
      </c>
      <c r="C726" s="2">
        <v>103177</v>
      </c>
      <c r="D726" s="5">
        <v>2.1899999999999999E-2</v>
      </c>
      <c r="E726" s="2" t="s">
        <v>23</v>
      </c>
      <c r="F726" s="2" t="s">
        <v>23</v>
      </c>
      <c r="G726" s="3">
        <v>650</v>
      </c>
      <c r="H726" s="3">
        <v>0.2</v>
      </c>
      <c r="I726" s="3" t="s">
        <v>6</v>
      </c>
      <c r="J726" s="3" t="b">
        <v>0</v>
      </c>
      <c r="K726" s="4" t="s">
        <v>24</v>
      </c>
      <c r="L726" s="3" t="s">
        <v>24</v>
      </c>
      <c r="M726" s="45" t="e">
        <f t="shared" si="22"/>
        <v>#VALUE!</v>
      </c>
      <c r="N726" s="46">
        <f t="shared" si="23"/>
        <v>0</v>
      </c>
      <c r="O726" s="14"/>
    </row>
    <row r="727" spans="2:15">
      <c r="B727">
        <v>8000722</v>
      </c>
      <c r="C727" s="2">
        <v>20239</v>
      </c>
      <c r="D727" s="5">
        <v>4.9799999999999997E-2</v>
      </c>
      <c r="E727" s="2" t="s">
        <v>23</v>
      </c>
      <c r="F727" s="2" t="s">
        <v>23</v>
      </c>
      <c r="G727" s="3">
        <v>667</v>
      </c>
      <c r="H727" s="3">
        <v>0.248</v>
      </c>
      <c r="I727" s="3" t="s">
        <v>6</v>
      </c>
      <c r="J727" s="3" t="b">
        <v>0</v>
      </c>
      <c r="K727" s="4" t="s">
        <v>24</v>
      </c>
      <c r="L727" s="3" t="s">
        <v>24</v>
      </c>
      <c r="M727" s="45" t="e">
        <f t="shared" si="22"/>
        <v>#VALUE!</v>
      </c>
      <c r="N727" s="46">
        <f t="shared" si="23"/>
        <v>0</v>
      </c>
      <c r="O727" s="14"/>
    </row>
    <row r="728" spans="2:15">
      <c r="B728">
        <v>8000723</v>
      </c>
      <c r="C728" s="2">
        <v>112939</v>
      </c>
      <c r="D728" s="5">
        <v>6.2700000000000006E-2</v>
      </c>
      <c r="E728" s="2" t="s">
        <v>23</v>
      </c>
      <c r="F728" s="2" t="s">
        <v>23</v>
      </c>
      <c r="G728" s="3">
        <v>710</v>
      </c>
      <c r="H728" s="3">
        <v>0.75200000000000011</v>
      </c>
      <c r="I728" s="3" t="s">
        <v>6</v>
      </c>
      <c r="J728" s="3" t="b">
        <v>0</v>
      </c>
      <c r="K728" s="4" t="s">
        <v>24</v>
      </c>
      <c r="L728" s="3" t="s">
        <v>24</v>
      </c>
      <c r="M728" s="45" t="e">
        <f t="shared" si="22"/>
        <v>#VALUE!</v>
      </c>
      <c r="N728" s="46">
        <f t="shared" si="23"/>
        <v>0</v>
      </c>
      <c r="O728" s="14"/>
    </row>
    <row r="729" spans="2:15">
      <c r="B729">
        <v>8000724</v>
      </c>
      <c r="C729" s="2">
        <v>57136</v>
      </c>
      <c r="D729" s="5">
        <v>5.4399999999999997E-2</v>
      </c>
      <c r="E729" s="2" t="s">
        <v>23</v>
      </c>
      <c r="F729" s="2" t="s">
        <v>23</v>
      </c>
      <c r="G729" s="3">
        <v>704</v>
      </c>
      <c r="H729" s="3">
        <v>0.61599999999999999</v>
      </c>
      <c r="I729" s="3" t="s">
        <v>6</v>
      </c>
      <c r="J729" s="3" t="b">
        <v>0</v>
      </c>
      <c r="K729" s="4" t="s">
        <v>24</v>
      </c>
      <c r="L729" s="3" t="s">
        <v>24</v>
      </c>
      <c r="M729" s="45" t="e">
        <f t="shared" si="22"/>
        <v>#VALUE!</v>
      </c>
      <c r="N729" s="46">
        <f t="shared" si="23"/>
        <v>0</v>
      </c>
      <c r="O729" s="14"/>
    </row>
    <row r="730" spans="2:15">
      <c r="B730">
        <v>8000725</v>
      </c>
      <c r="C730" s="2">
        <v>163844</v>
      </c>
      <c r="D730" s="5">
        <v>4.41E-2</v>
      </c>
      <c r="E730" s="2" t="s">
        <v>23</v>
      </c>
      <c r="F730" s="2" t="s">
        <v>23</v>
      </c>
      <c r="G730" s="3">
        <v>610</v>
      </c>
      <c r="H730" s="3">
        <v>0.58400000000000007</v>
      </c>
      <c r="I730" s="3" t="s">
        <v>6</v>
      </c>
      <c r="J730" s="3" t="b">
        <v>0</v>
      </c>
      <c r="K730" s="4" t="s">
        <v>24</v>
      </c>
      <c r="L730" s="3" t="s">
        <v>24</v>
      </c>
      <c r="M730" s="45" t="e">
        <f t="shared" si="22"/>
        <v>#VALUE!</v>
      </c>
      <c r="N730" s="46">
        <f t="shared" si="23"/>
        <v>0</v>
      </c>
      <c r="O730" s="14"/>
    </row>
    <row r="731" spans="2:15">
      <c r="B731">
        <v>8000726</v>
      </c>
      <c r="C731" s="2">
        <v>62364</v>
      </c>
      <c r="D731" s="5">
        <v>3.0099999999999998E-2</v>
      </c>
      <c r="E731" s="2" t="s">
        <v>23</v>
      </c>
      <c r="F731" s="2" t="s">
        <v>23</v>
      </c>
      <c r="G731" s="3">
        <v>731</v>
      </c>
      <c r="H731" s="3">
        <v>0.40800000000000014</v>
      </c>
      <c r="I731" s="3" t="s">
        <v>6</v>
      </c>
      <c r="J731" s="3" t="b">
        <v>0</v>
      </c>
      <c r="K731" s="4" t="s">
        <v>24</v>
      </c>
      <c r="L731" s="3" t="s">
        <v>24</v>
      </c>
      <c r="M731" s="45" t="e">
        <f t="shared" si="22"/>
        <v>#VALUE!</v>
      </c>
      <c r="N731" s="46">
        <f t="shared" si="23"/>
        <v>0</v>
      </c>
      <c r="O731" s="14"/>
    </row>
    <row r="732" spans="2:15">
      <c r="B732">
        <v>8000727</v>
      </c>
      <c r="C732" s="2">
        <v>54309</v>
      </c>
      <c r="D732" s="5">
        <v>4.7500000000000001E-2</v>
      </c>
      <c r="E732" s="2" t="s">
        <v>23</v>
      </c>
      <c r="F732" s="2" t="s">
        <v>27</v>
      </c>
      <c r="G732" s="3">
        <v>459</v>
      </c>
      <c r="H732" s="3">
        <v>0.33999999999999997</v>
      </c>
      <c r="I732" s="3" t="s">
        <v>6</v>
      </c>
      <c r="J732" s="3" t="s">
        <v>24</v>
      </c>
      <c r="K732" s="4">
        <v>7.0000000000000007E-2</v>
      </c>
      <c r="L732" s="3">
        <v>3</v>
      </c>
      <c r="M732" s="45">
        <f t="shared" si="22"/>
        <v>6.8044579463488755E-2</v>
      </c>
      <c r="N732" s="46">
        <f t="shared" si="23"/>
        <v>50507.369999999995</v>
      </c>
      <c r="O732" s="14"/>
    </row>
    <row r="733" spans="2:15">
      <c r="B733">
        <v>8000728</v>
      </c>
      <c r="C733" s="2">
        <v>179744</v>
      </c>
      <c r="D733" s="5">
        <v>4.7899999999999998E-2</v>
      </c>
      <c r="E733" s="2" t="s">
        <v>23</v>
      </c>
      <c r="F733" s="2" t="s">
        <v>23</v>
      </c>
      <c r="G733" s="3">
        <v>682</v>
      </c>
      <c r="H733" s="3">
        <v>0.61599999999999999</v>
      </c>
      <c r="I733" s="3" t="s">
        <v>6</v>
      </c>
      <c r="J733" s="3" t="b">
        <v>0</v>
      </c>
      <c r="K733" s="4" t="s">
        <v>24</v>
      </c>
      <c r="L733" s="3" t="s">
        <v>24</v>
      </c>
      <c r="M733" s="45" t="e">
        <f t="shared" si="22"/>
        <v>#VALUE!</v>
      </c>
      <c r="N733" s="46">
        <f t="shared" si="23"/>
        <v>0</v>
      </c>
      <c r="O733" s="14"/>
    </row>
    <row r="734" spans="2:15">
      <c r="B734">
        <v>8000729</v>
      </c>
      <c r="C734" s="2">
        <v>93076</v>
      </c>
      <c r="D734" s="5">
        <v>4.5499999999999999E-2</v>
      </c>
      <c r="E734" s="2" t="s">
        <v>23</v>
      </c>
      <c r="F734" s="2" t="s">
        <v>23</v>
      </c>
      <c r="G734" s="3">
        <v>601</v>
      </c>
      <c r="H734" s="3">
        <v>0.2</v>
      </c>
      <c r="I734" s="3" t="s">
        <v>6</v>
      </c>
      <c r="J734" s="3" t="b">
        <v>0</v>
      </c>
      <c r="K734" s="4" t="s">
        <v>24</v>
      </c>
      <c r="L734" s="3" t="s">
        <v>24</v>
      </c>
      <c r="M734" s="45" t="e">
        <f t="shared" si="22"/>
        <v>#VALUE!</v>
      </c>
      <c r="N734" s="46">
        <f t="shared" si="23"/>
        <v>0</v>
      </c>
      <c r="O734" s="14"/>
    </row>
    <row r="735" spans="2:15">
      <c r="B735">
        <v>8000730</v>
      </c>
      <c r="C735" s="2">
        <v>114400</v>
      </c>
      <c r="D735" s="5">
        <v>2.6100000000000002E-2</v>
      </c>
      <c r="E735" s="2" t="s">
        <v>23</v>
      </c>
      <c r="F735" s="2" t="s">
        <v>23</v>
      </c>
      <c r="G735" s="3">
        <v>713</v>
      </c>
      <c r="H735" s="3">
        <v>0.23199999999999998</v>
      </c>
      <c r="I735" s="3" t="s">
        <v>6</v>
      </c>
      <c r="J735" s="3" t="b">
        <v>0</v>
      </c>
      <c r="K735" s="4" t="s">
        <v>24</v>
      </c>
      <c r="L735" s="3" t="s">
        <v>24</v>
      </c>
      <c r="M735" s="45" t="e">
        <f t="shared" si="22"/>
        <v>#VALUE!</v>
      </c>
      <c r="N735" s="46">
        <f t="shared" si="23"/>
        <v>0</v>
      </c>
      <c r="O735" s="14"/>
    </row>
    <row r="736" spans="2:15">
      <c r="B736">
        <v>8000731</v>
      </c>
      <c r="C736" s="2">
        <v>137829</v>
      </c>
      <c r="D736" s="5">
        <v>2.3599999999999999E-2</v>
      </c>
      <c r="E736" s="2" t="s">
        <v>23</v>
      </c>
      <c r="F736" s="2" t="s">
        <v>23</v>
      </c>
      <c r="G736" s="3">
        <v>722</v>
      </c>
      <c r="H736" s="3">
        <v>0.76800000000000013</v>
      </c>
      <c r="I736" s="3" t="s">
        <v>6</v>
      </c>
      <c r="J736" s="3" t="b">
        <v>0</v>
      </c>
      <c r="K736" s="4" t="s">
        <v>24</v>
      </c>
      <c r="L736" s="3" t="s">
        <v>24</v>
      </c>
      <c r="M736" s="45" t="e">
        <f t="shared" si="22"/>
        <v>#VALUE!</v>
      </c>
      <c r="N736" s="46">
        <f t="shared" si="23"/>
        <v>0</v>
      </c>
      <c r="O736" s="14"/>
    </row>
    <row r="737" spans="2:15">
      <c r="B737">
        <v>8000732</v>
      </c>
      <c r="C737" s="2">
        <v>99767</v>
      </c>
      <c r="D737" s="5">
        <v>3.44E-2</v>
      </c>
      <c r="E737" s="2" t="s">
        <v>23</v>
      </c>
      <c r="F737" s="2" t="s">
        <v>23</v>
      </c>
      <c r="G737" s="3">
        <v>731</v>
      </c>
      <c r="H737" s="3">
        <v>0.2</v>
      </c>
      <c r="I737" s="3" t="s">
        <v>6</v>
      </c>
      <c r="J737" s="3" t="b">
        <v>0</v>
      </c>
      <c r="K737" s="4" t="s">
        <v>24</v>
      </c>
      <c r="L737" s="3" t="s">
        <v>24</v>
      </c>
      <c r="M737" s="45" t="e">
        <f t="shared" si="22"/>
        <v>#VALUE!</v>
      </c>
      <c r="N737" s="46">
        <f t="shared" si="23"/>
        <v>0</v>
      </c>
      <c r="O737" s="14"/>
    </row>
    <row r="738" spans="2:15">
      <c r="B738">
        <v>8000733</v>
      </c>
      <c r="C738" s="2">
        <v>189044</v>
      </c>
      <c r="D738" s="5">
        <v>6.5699999999999995E-2</v>
      </c>
      <c r="E738" s="2" t="s">
        <v>23</v>
      </c>
      <c r="F738" s="2" t="s">
        <v>25</v>
      </c>
      <c r="G738" s="3">
        <v>665</v>
      </c>
      <c r="H738" s="3">
        <v>0.4</v>
      </c>
      <c r="I738" s="3" t="s">
        <v>6</v>
      </c>
      <c r="J738" s="3" t="b">
        <v>0</v>
      </c>
      <c r="K738" s="4" t="s">
        <v>24</v>
      </c>
      <c r="L738" s="3" t="s">
        <v>24</v>
      </c>
      <c r="M738" s="45" t="e">
        <f t="shared" si="22"/>
        <v>#VALUE!</v>
      </c>
      <c r="N738" s="46">
        <f t="shared" si="23"/>
        <v>0</v>
      </c>
      <c r="O738" s="14"/>
    </row>
    <row r="739" spans="2:15">
      <c r="B739">
        <v>8000734</v>
      </c>
      <c r="C739" s="2">
        <v>186282</v>
      </c>
      <c r="D739" s="5">
        <v>5.6500000000000002E-2</v>
      </c>
      <c r="E739" s="2" t="s">
        <v>23</v>
      </c>
      <c r="F739" s="2" t="s">
        <v>23</v>
      </c>
      <c r="G739" s="3">
        <v>661</v>
      </c>
      <c r="H739" s="3">
        <v>0.40800000000000014</v>
      </c>
      <c r="I739" s="3" t="s">
        <v>6</v>
      </c>
      <c r="J739" s="3" t="b">
        <v>0</v>
      </c>
      <c r="K739" s="4" t="s">
        <v>24</v>
      </c>
      <c r="L739" s="3" t="s">
        <v>24</v>
      </c>
      <c r="M739" s="45" t="e">
        <f t="shared" si="22"/>
        <v>#VALUE!</v>
      </c>
      <c r="N739" s="46">
        <f t="shared" si="23"/>
        <v>0</v>
      </c>
      <c r="O739" s="14"/>
    </row>
    <row r="740" spans="2:15">
      <c r="B740">
        <v>8000735</v>
      </c>
      <c r="C740" s="2">
        <v>101594</v>
      </c>
      <c r="D740" s="5">
        <v>3.1399999999999997E-2</v>
      </c>
      <c r="E740" s="2" t="s">
        <v>23</v>
      </c>
      <c r="F740" s="2" t="s">
        <v>23</v>
      </c>
      <c r="G740" s="3">
        <v>619</v>
      </c>
      <c r="H740" s="3">
        <v>0.64800000000000002</v>
      </c>
      <c r="I740" s="3" t="s">
        <v>6</v>
      </c>
      <c r="J740" s="3" t="b">
        <v>0</v>
      </c>
      <c r="K740" s="4" t="s">
        <v>24</v>
      </c>
      <c r="L740" s="3" t="s">
        <v>24</v>
      </c>
      <c r="M740" s="45" t="e">
        <f t="shared" si="22"/>
        <v>#VALUE!</v>
      </c>
      <c r="N740" s="46">
        <f t="shared" si="23"/>
        <v>0</v>
      </c>
      <c r="O740" s="14"/>
    </row>
    <row r="741" spans="2:15">
      <c r="B741">
        <v>8000736</v>
      </c>
      <c r="C741" s="2">
        <v>171921</v>
      </c>
      <c r="D741" s="5">
        <v>4.8800000000000003E-2</v>
      </c>
      <c r="E741" s="2" t="s">
        <v>23</v>
      </c>
      <c r="F741" s="2" t="s">
        <v>23</v>
      </c>
      <c r="G741" s="3">
        <v>671</v>
      </c>
      <c r="H741" s="3">
        <v>0.71200000000000008</v>
      </c>
      <c r="I741" s="3" t="s">
        <v>6</v>
      </c>
      <c r="J741" s="3" t="b">
        <v>0</v>
      </c>
      <c r="K741" s="4" t="s">
        <v>24</v>
      </c>
      <c r="L741" s="3" t="s">
        <v>24</v>
      </c>
      <c r="M741" s="45" t="e">
        <f t="shared" si="22"/>
        <v>#VALUE!</v>
      </c>
      <c r="N741" s="46">
        <f t="shared" si="23"/>
        <v>0</v>
      </c>
      <c r="O741" s="14"/>
    </row>
    <row r="742" spans="2:15">
      <c r="B742">
        <v>8000737</v>
      </c>
      <c r="C742" s="2">
        <v>142812</v>
      </c>
      <c r="D742" s="5">
        <v>2.5399999999999999E-2</v>
      </c>
      <c r="E742" s="2" t="s">
        <v>23</v>
      </c>
      <c r="F742" s="2" t="s">
        <v>23</v>
      </c>
      <c r="G742" s="3">
        <v>678</v>
      </c>
      <c r="H742" s="3">
        <v>0.21599999999999997</v>
      </c>
      <c r="I742" s="3" t="s">
        <v>6</v>
      </c>
      <c r="J742" s="3" t="b">
        <v>0</v>
      </c>
      <c r="K742" s="4" t="s">
        <v>24</v>
      </c>
      <c r="L742" s="3" t="s">
        <v>24</v>
      </c>
      <c r="M742" s="45" t="e">
        <f t="shared" si="22"/>
        <v>#VALUE!</v>
      </c>
      <c r="N742" s="46">
        <f t="shared" si="23"/>
        <v>0</v>
      </c>
      <c r="O742" s="14"/>
    </row>
    <row r="743" spans="2:15">
      <c r="B743">
        <v>8000738</v>
      </c>
      <c r="C743" s="2">
        <v>35358</v>
      </c>
      <c r="D743" s="5">
        <v>5.96E-2</v>
      </c>
      <c r="E743" s="2" t="s">
        <v>23</v>
      </c>
      <c r="F743" s="2" t="s">
        <v>23</v>
      </c>
      <c r="G743" s="3">
        <v>663</v>
      </c>
      <c r="H743" s="3">
        <v>0.71200000000000008</v>
      </c>
      <c r="I743" s="3" t="s">
        <v>6</v>
      </c>
      <c r="J743" s="3" t="b">
        <v>0</v>
      </c>
      <c r="K743" s="4" t="s">
        <v>24</v>
      </c>
      <c r="L743" s="3" t="s">
        <v>24</v>
      </c>
      <c r="M743" s="45" t="e">
        <f t="shared" si="22"/>
        <v>#VALUE!</v>
      </c>
      <c r="N743" s="46">
        <f t="shared" si="23"/>
        <v>0</v>
      </c>
      <c r="O743" s="14"/>
    </row>
    <row r="744" spans="2:15">
      <c r="B744">
        <v>8000739</v>
      </c>
      <c r="C744" s="2">
        <v>171630</v>
      </c>
      <c r="D744" s="5">
        <v>5.2600000000000001E-2</v>
      </c>
      <c r="E744" s="2" t="s">
        <v>23</v>
      </c>
      <c r="F744" s="2" t="s">
        <v>23</v>
      </c>
      <c r="G744" s="3">
        <v>647</v>
      </c>
      <c r="H744" s="3">
        <v>0.29600000000000004</v>
      </c>
      <c r="I744" s="3" t="s">
        <v>6</v>
      </c>
      <c r="J744" s="3" t="b">
        <v>0</v>
      </c>
      <c r="K744" s="4" t="s">
        <v>24</v>
      </c>
      <c r="L744" s="3" t="s">
        <v>24</v>
      </c>
      <c r="M744" s="45" t="e">
        <f t="shared" si="22"/>
        <v>#VALUE!</v>
      </c>
      <c r="N744" s="46">
        <f t="shared" si="23"/>
        <v>0</v>
      </c>
      <c r="O744" s="14"/>
    </row>
    <row r="745" spans="2:15">
      <c r="B745">
        <v>8000740</v>
      </c>
      <c r="C745" s="2">
        <v>76052</v>
      </c>
      <c r="D745" s="5">
        <v>3.8300000000000001E-2</v>
      </c>
      <c r="E745" s="2" t="s">
        <v>23</v>
      </c>
      <c r="F745" s="2" t="s">
        <v>23</v>
      </c>
      <c r="G745" s="3">
        <v>642</v>
      </c>
      <c r="H745" s="3">
        <v>0.2</v>
      </c>
      <c r="I745" s="3" t="s">
        <v>6</v>
      </c>
      <c r="J745" s="3" t="b">
        <v>0</v>
      </c>
      <c r="K745" s="4" t="s">
        <v>24</v>
      </c>
      <c r="L745" s="3" t="s">
        <v>24</v>
      </c>
      <c r="M745" s="45" t="e">
        <f t="shared" si="22"/>
        <v>#VALUE!</v>
      </c>
      <c r="N745" s="46">
        <f t="shared" si="23"/>
        <v>0</v>
      </c>
      <c r="O745" s="14"/>
    </row>
    <row r="746" spans="2:15">
      <c r="B746">
        <v>8000741</v>
      </c>
      <c r="C746" s="2">
        <v>91639</v>
      </c>
      <c r="D746" s="5">
        <v>3.1300000000000001E-2</v>
      </c>
      <c r="E746" s="2" t="s">
        <v>23</v>
      </c>
      <c r="F746" s="2" t="s">
        <v>23</v>
      </c>
      <c r="G746" s="3">
        <v>600</v>
      </c>
      <c r="H746" s="3">
        <v>0.2</v>
      </c>
      <c r="I746" s="3" t="s">
        <v>6</v>
      </c>
      <c r="J746" s="3" t="b">
        <v>0</v>
      </c>
      <c r="K746" s="4" t="s">
        <v>24</v>
      </c>
      <c r="L746" s="3" t="s">
        <v>24</v>
      </c>
      <c r="M746" s="45" t="e">
        <f t="shared" si="22"/>
        <v>#VALUE!</v>
      </c>
      <c r="N746" s="46">
        <f t="shared" si="23"/>
        <v>0</v>
      </c>
      <c r="O746" s="14"/>
    </row>
    <row r="747" spans="2:15">
      <c r="B747">
        <v>8000742</v>
      </c>
      <c r="C747" s="2">
        <v>61583</v>
      </c>
      <c r="D747" s="5">
        <v>5.4600000000000003E-2</v>
      </c>
      <c r="E747" s="2" t="s">
        <v>23</v>
      </c>
      <c r="F747" s="2" t="s">
        <v>23</v>
      </c>
      <c r="G747" s="3">
        <v>766</v>
      </c>
      <c r="H747" s="3">
        <v>0.64800000000000002</v>
      </c>
      <c r="I747" s="3" t="s">
        <v>6</v>
      </c>
      <c r="J747" s="3" t="b">
        <v>0</v>
      </c>
      <c r="K747" s="4" t="s">
        <v>24</v>
      </c>
      <c r="L747" s="3" t="s">
        <v>24</v>
      </c>
      <c r="M747" s="45" t="e">
        <f t="shared" si="22"/>
        <v>#VALUE!</v>
      </c>
      <c r="N747" s="46">
        <f t="shared" si="23"/>
        <v>0</v>
      </c>
      <c r="O747" s="14"/>
    </row>
    <row r="748" spans="2:15">
      <c r="B748">
        <v>8000743</v>
      </c>
      <c r="C748" s="2">
        <v>94985</v>
      </c>
      <c r="D748" s="5">
        <v>5.7500000000000002E-2</v>
      </c>
      <c r="E748" s="2" t="s">
        <v>23</v>
      </c>
      <c r="F748" s="2" t="s">
        <v>23</v>
      </c>
      <c r="G748" s="3">
        <v>682</v>
      </c>
      <c r="H748" s="3">
        <v>0.55200000000000005</v>
      </c>
      <c r="I748" s="3" t="s">
        <v>6</v>
      </c>
      <c r="J748" s="3" t="b">
        <v>0</v>
      </c>
      <c r="K748" s="4" t="s">
        <v>24</v>
      </c>
      <c r="L748" s="3" t="s">
        <v>24</v>
      </c>
      <c r="M748" s="45" t="e">
        <f t="shared" si="22"/>
        <v>#VALUE!</v>
      </c>
      <c r="N748" s="46">
        <f t="shared" si="23"/>
        <v>0</v>
      </c>
      <c r="O748" s="14"/>
    </row>
    <row r="749" spans="2:15">
      <c r="B749">
        <v>8000744</v>
      </c>
      <c r="C749" s="2">
        <v>55608</v>
      </c>
      <c r="D749" s="5">
        <v>3.8199999999999998E-2</v>
      </c>
      <c r="E749" s="2" t="s">
        <v>23</v>
      </c>
      <c r="F749" s="2" t="s">
        <v>23</v>
      </c>
      <c r="G749" s="3">
        <v>718</v>
      </c>
      <c r="H749" s="3">
        <v>0.30400000000000005</v>
      </c>
      <c r="I749" s="3" t="s">
        <v>6</v>
      </c>
      <c r="J749" s="3" t="b">
        <v>0</v>
      </c>
      <c r="K749" s="4" t="s">
        <v>24</v>
      </c>
      <c r="L749" s="3" t="s">
        <v>24</v>
      </c>
      <c r="M749" s="45" t="e">
        <f t="shared" si="22"/>
        <v>#VALUE!</v>
      </c>
      <c r="N749" s="46">
        <f t="shared" si="23"/>
        <v>0</v>
      </c>
      <c r="O749" s="14"/>
    </row>
    <row r="750" spans="2:15">
      <c r="B750">
        <v>8000745</v>
      </c>
      <c r="C750" s="2">
        <v>12237</v>
      </c>
      <c r="D750" s="5">
        <v>3.2500000000000001E-2</v>
      </c>
      <c r="E750" s="2" t="s">
        <v>23</v>
      </c>
      <c r="F750" s="2" t="s">
        <v>25</v>
      </c>
      <c r="G750" s="3">
        <v>620</v>
      </c>
      <c r="H750" s="3">
        <v>0.61</v>
      </c>
      <c r="I750" s="3" t="s">
        <v>6</v>
      </c>
      <c r="J750" s="3" t="b">
        <v>0</v>
      </c>
      <c r="K750" s="4" t="s">
        <v>24</v>
      </c>
      <c r="L750" s="3" t="s">
        <v>24</v>
      </c>
      <c r="M750" s="45" t="e">
        <f t="shared" si="22"/>
        <v>#VALUE!</v>
      </c>
      <c r="N750" s="46">
        <f t="shared" si="23"/>
        <v>0</v>
      </c>
      <c r="O750" s="14"/>
    </row>
    <row r="751" spans="2:15">
      <c r="B751">
        <v>8000746</v>
      </c>
      <c r="C751" s="2">
        <v>172384</v>
      </c>
      <c r="D751" s="5">
        <v>2.4500000000000001E-2</v>
      </c>
      <c r="E751" s="2" t="s">
        <v>23</v>
      </c>
      <c r="F751" s="2" t="s">
        <v>23</v>
      </c>
      <c r="G751" s="3">
        <v>687</v>
      </c>
      <c r="H751" s="3">
        <v>0.47199999999999998</v>
      </c>
      <c r="I751" s="3" t="s">
        <v>6</v>
      </c>
      <c r="J751" s="3" t="b">
        <v>0</v>
      </c>
      <c r="K751" s="4" t="s">
        <v>24</v>
      </c>
      <c r="L751" s="3" t="s">
        <v>24</v>
      </c>
      <c r="M751" s="45" t="e">
        <f t="shared" si="22"/>
        <v>#VALUE!</v>
      </c>
      <c r="N751" s="46">
        <f t="shared" si="23"/>
        <v>0</v>
      </c>
      <c r="O751" s="14"/>
    </row>
    <row r="752" spans="2:15">
      <c r="B752">
        <v>8000747</v>
      </c>
      <c r="C752" s="2">
        <v>177080</v>
      </c>
      <c r="D752" s="5">
        <v>2.7699999999999999E-2</v>
      </c>
      <c r="E752" s="2" t="s">
        <v>23</v>
      </c>
      <c r="F752" s="2" t="s">
        <v>23</v>
      </c>
      <c r="G752" s="3">
        <v>724</v>
      </c>
      <c r="H752" s="3">
        <v>0.2</v>
      </c>
      <c r="I752" s="3" t="s">
        <v>6</v>
      </c>
      <c r="J752" s="3" t="b">
        <v>0</v>
      </c>
      <c r="K752" s="4" t="s">
        <v>24</v>
      </c>
      <c r="L752" s="3" t="s">
        <v>24</v>
      </c>
      <c r="M752" s="45" t="e">
        <f t="shared" si="22"/>
        <v>#VALUE!</v>
      </c>
      <c r="N752" s="46">
        <f t="shared" si="23"/>
        <v>0</v>
      </c>
      <c r="O752" s="14"/>
    </row>
    <row r="753" spans="2:15">
      <c r="B753">
        <v>8000748</v>
      </c>
      <c r="C753" s="2">
        <v>182035</v>
      </c>
      <c r="D753" s="5">
        <v>6.6900000000000001E-2</v>
      </c>
      <c r="E753" s="2" t="s">
        <v>23</v>
      </c>
      <c r="F753" s="2" t="s">
        <v>25</v>
      </c>
      <c r="G753" s="3">
        <v>797</v>
      </c>
      <c r="H753" s="3">
        <v>0.57999999999999996</v>
      </c>
      <c r="I753" s="3" t="s">
        <v>6</v>
      </c>
      <c r="J753" s="3" t="b">
        <v>0</v>
      </c>
      <c r="K753" s="4" t="s">
        <v>24</v>
      </c>
      <c r="L753" s="3" t="s">
        <v>24</v>
      </c>
      <c r="M753" s="45" t="e">
        <f t="shared" si="22"/>
        <v>#VALUE!</v>
      </c>
      <c r="N753" s="46">
        <f t="shared" si="23"/>
        <v>0</v>
      </c>
      <c r="O753" s="14"/>
    </row>
    <row r="754" spans="2:15">
      <c r="B754">
        <v>8000749</v>
      </c>
      <c r="C754" s="2">
        <v>108678</v>
      </c>
      <c r="D754" s="5">
        <v>6.4699999999999994E-2</v>
      </c>
      <c r="E754" s="2" t="s">
        <v>23</v>
      </c>
      <c r="F754" s="2" t="s">
        <v>23</v>
      </c>
      <c r="G754" s="3">
        <v>605</v>
      </c>
      <c r="H754" s="3">
        <v>0.55999999999999994</v>
      </c>
      <c r="I754" s="3" t="s">
        <v>6</v>
      </c>
      <c r="J754" s="3" t="b">
        <v>0</v>
      </c>
      <c r="K754" s="4" t="s">
        <v>24</v>
      </c>
      <c r="L754" s="3" t="s">
        <v>24</v>
      </c>
      <c r="M754" s="45" t="e">
        <f t="shared" si="22"/>
        <v>#VALUE!</v>
      </c>
      <c r="N754" s="46">
        <f t="shared" si="23"/>
        <v>0</v>
      </c>
      <c r="O754" s="14"/>
    </row>
    <row r="755" spans="2:15">
      <c r="B755">
        <v>8000750</v>
      </c>
      <c r="C755" s="2">
        <v>63408</v>
      </c>
      <c r="D755" s="5">
        <v>4.1700000000000001E-2</v>
      </c>
      <c r="E755" s="2" t="s">
        <v>23</v>
      </c>
      <c r="F755" s="2" t="s">
        <v>23</v>
      </c>
      <c r="G755" s="3">
        <v>604</v>
      </c>
      <c r="H755" s="3">
        <v>0.32799999999999996</v>
      </c>
      <c r="I755" s="3" t="s">
        <v>6</v>
      </c>
      <c r="J755" s="3" t="b">
        <v>0</v>
      </c>
      <c r="K755" s="4" t="s">
        <v>24</v>
      </c>
      <c r="L755" s="3" t="s">
        <v>24</v>
      </c>
      <c r="M755" s="45" t="e">
        <f t="shared" si="22"/>
        <v>#VALUE!</v>
      </c>
      <c r="N755" s="46">
        <f t="shared" si="23"/>
        <v>0</v>
      </c>
      <c r="O755" s="14"/>
    </row>
    <row r="756" spans="2:15">
      <c r="B756">
        <v>8000751</v>
      </c>
      <c r="C756" s="2">
        <v>52665</v>
      </c>
      <c r="D756" s="5">
        <v>3.1E-2</v>
      </c>
      <c r="E756" s="2" t="s">
        <v>23</v>
      </c>
      <c r="F756" s="2" t="s">
        <v>23</v>
      </c>
      <c r="G756" s="3">
        <v>673</v>
      </c>
      <c r="H756" s="3">
        <v>0.7360000000000001</v>
      </c>
      <c r="I756" s="3" t="s">
        <v>6</v>
      </c>
      <c r="J756" s="3" t="b">
        <v>0</v>
      </c>
      <c r="K756" s="4" t="s">
        <v>24</v>
      </c>
      <c r="L756" s="3" t="s">
        <v>24</v>
      </c>
      <c r="M756" s="45" t="e">
        <f t="shared" si="22"/>
        <v>#VALUE!</v>
      </c>
      <c r="N756" s="46">
        <f t="shared" si="23"/>
        <v>0</v>
      </c>
      <c r="O756" s="14"/>
    </row>
    <row r="757" spans="2:15">
      <c r="B757">
        <v>8000752</v>
      </c>
      <c r="C757" s="2">
        <v>28900</v>
      </c>
      <c r="D757" s="5">
        <v>6.6199999999999995E-2</v>
      </c>
      <c r="E757" s="2" t="s">
        <v>23</v>
      </c>
      <c r="F757" s="2" t="s">
        <v>23</v>
      </c>
      <c r="G757" s="3">
        <v>759</v>
      </c>
      <c r="H757" s="3">
        <v>0.6</v>
      </c>
      <c r="I757" s="3" t="s">
        <v>6</v>
      </c>
      <c r="J757" s="3" t="b">
        <v>0</v>
      </c>
      <c r="K757" s="4" t="s">
        <v>24</v>
      </c>
      <c r="L757" s="3" t="s">
        <v>24</v>
      </c>
      <c r="M757" s="45" t="e">
        <f t="shared" si="22"/>
        <v>#VALUE!</v>
      </c>
      <c r="N757" s="46">
        <f t="shared" si="23"/>
        <v>0</v>
      </c>
      <c r="O757" s="14"/>
    </row>
    <row r="758" spans="2:15">
      <c r="B758">
        <v>8000753</v>
      </c>
      <c r="C758" s="2">
        <v>182173</v>
      </c>
      <c r="D758" s="5">
        <v>3.44E-2</v>
      </c>
      <c r="E758" s="2" t="s">
        <v>23</v>
      </c>
      <c r="F758" s="2" t="s">
        <v>23</v>
      </c>
      <c r="G758" s="3">
        <v>678</v>
      </c>
      <c r="H758" s="3">
        <v>0.2</v>
      </c>
      <c r="I758" s="3" t="s">
        <v>6</v>
      </c>
      <c r="J758" s="3" t="b">
        <v>0</v>
      </c>
      <c r="K758" s="4" t="s">
        <v>24</v>
      </c>
      <c r="L758" s="3" t="s">
        <v>24</v>
      </c>
      <c r="M758" s="45" t="e">
        <f t="shared" si="22"/>
        <v>#VALUE!</v>
      </c>
      <c r="N758" s="46">
        <f t="shared" si="23"/>
        <v>0</v>
      </c>
      <c r="O758" s="14"/>
    </row>
    <row r="759" spans="2:15">
      <c r="B759">
        <v>8000754</v>
      </c>
      <c r="C759" s="2">
        <v>153222</v>
      </c>
      <c r="D759" s="5">
        <v>5.9700000000000003E-2</v>
      </c>
      <c r="E759" s="2" t="s">
        <v>23</v>
      </c>
      <c r="F759" s="2" t="s">
        <v>23</v>
      </c>
      <c r="G759" s="3">
        <v>703</v>
      </c>
      <c r="H759" s="3">
        <v>0.58400000000000007</v>
      </c>
      <c r="I759" s="3" t="s">
        <v>6</v>
      </c>
      <c r="J759" s="3" t="b">
        <v>0</v>
      </c>
      <c r="K759" s="4" t="s">
        <v>24</v>
      </c>
      <c r="L759" s="3" t="s">
        <v>24</v>
      </c>
      <c r="M759" s="45" t="e">
        <f t="shared" si="22"/>
        <v>#VALUE!</v>
      </c>
      <c r="N759" s="46">
        <f t="shared" si="23"/>
        <v>0</v>
      </c>
      <c r="O759" s="14"/>
    </row>
    <row r="760" spans="2:15">
      <c r="B760">
        <v>8000755</v>
      </c>
      <c r="C760" s="2">
        <v>190965</v>
      </c>
      <c r="D760" s="5">
        <v>2.86E-2</v>
      </c>
      <c r="E760" s="2" t="s">
        <v>23</v>
      </c>
      <c r="F760" s="2" t="s">
        <v>23</v>
      </c>
      <c r="G760" s="3">
        <v>696</v>
      </c>
      <c r="H760" s="3">
        <v>0.2</v>
      </c>
      <c r="I760" s="3" t="s">
        <v>6</v>
      </c>
      <c r="J760" s="3" t="b">
        <v>0</v>
      </c>
      <c r="K760" s="4" t="s">
        <v>24</v>
      </c>
      <c r="L760" s="3" t="s">
        <v>24</v>
      </c>
      <c r="M760" s="45" t="e">
        <f t="shared" si="22"/>
        <v>#VALUE!</v>
      </c>
      <c r="N760" s="46">
        <f t="shared" si="23"/>
        <v>0</v>
      </c>
      <c r="O760" s="14"/>
    </row>
    <row r="761" spans="2:15">
      <c r="B761">
        <v>8000756</v>
      </c>
      <c r="C761" s="2">
        <v>69912</v>
      </c>
      <c r="D761" s="5">
        <v>4.3200000000000002E-2</v>
      </c>
      <c r="E761" s="2" t="s">
        <v>23</v>
      </c>
      <c r="F761" s="2" t="s">
        <v>23</v>
      </c>
      <c r="G761" s="3">
        <v>680</v>
      </c>
      <c r="H761" s="3">
        <v>0.79199999999999993</v>
      </c>
      <c r="I761" s="3" t="s">
        <v>6</v>
      </c>
      <c r="J761" s="3" t="b">
        <v>0</v>
      </c>
      <c r="K761" s="4" t="s">
        <v>24</v>
      </c>
      <c r="L761" s="3" t="s">
        <v>24</v>
      </c>
      <c r="M761" s="45" t="e">
        <f t="shared" si="22"/>
        <v>#VALUE!</v>
      </c>
      <c r="N761" s="46">
        <f t="shared" si="23"/>
        <v>0</v>
      </c>
      <c r="O761" s="14"/>
    </row>
    <row r="762" spans="2:15">
      <c r="B762">
        <v>8000757</v>
      </c>
      <c r="C762" s="2">
        <v>75565</v>
      </c>
      <c r="D762" s="5">
        <v>4.7E-2</v>
      </c>
      <c r="E762" s="2" t="s">
        <v>23</v>
      </c>
      <c r="F762" s="2" t="s">
        <v>23</v>
      </c>
      <c r="G762" s="3">
        <v>760</v>
      </c>
      <c r="H762" s="3">
        <v>0.43200000000000005</v>
      </c>
      <c r="I762" s="3" t="s">
        <v>6</v>
      </c>
      <c r="J762" s="3" t="b">
        <v>0</v>
      </c>
      <c r="K762" s="4" t="s">
        <v>24</v>
      </c>
      <c r="L762" s="3" t="s">
        <v>24</v>
      </c>
      <c r="M762" s="45" t="e">
        <f t="shared" si="22"/>
        <v>#VALUE!</v>
      </c>
      <c r="N762" s="46">
        <f t="shared" si="23"/>
        <v>0</v>
      </c>
      <c r="O762" s="14"/>
    </row>
    <row r="763" spans="2:15">
      <c r="B763">
        <v>8000758</v>
      </c>
      <c r="C763" s="2">
        <v>14492</v>
      </c>
      <c r="D763" s="5">
        <v>2.8199999999999999E-2</v>
      </c>
      <c r="E763" s="2" t="s">
        <v>23</v>
      </c>
      <c r="F763" s="2" t="s">
        <v>23</v>
      </c>
      <c r="G763" s="3">
        <v>660</v>
      </c>
      <c r="H763" s="3">
        <v>0.27200000000000002</v>
      </c>
      <c r="I763" s="3" t="s">
        <v>6</v>
      </c>
      <c r="J763" s="3" t="b">
        <v>0</v>
      </c>
      <c r="K763" s="4" t="s">
        <v>24</v>
      </c>
      <c r="L763" s="3" t="s">
        <v>24</v>
      </c>
      <c r="M763" s="45" t="e">
        <f t="shared" si="22"/>
        <v>#VALUE!</v>
      </c>
      <c r="N763" s="46">
        <f t="shared" si="23"/>
        <v>0</v>
      </c>
      <c r="O763" s="14"/>
    </row>
    <row r="764" spans="2:15">
      <c r="B764">
        <v>8000759</v>
      </c>
      <c r="C764" s="2">
        <v>35264</v>
      </c>
      <c r="D764" s="5">
        <v>4.7399999999999998E-2</v>
      </c>
      <c r="E764" s="2" t="s">
        <v>23</v>
      </c>
      <c r="F764" s="2" t="s">
        <v>23</v>
      </c>
      <c r="G764" s="3">
        <v>712</v>
      </c>
      <c r="H764" s="3">
        <v>0.3680000000000001</v>
      </c>
      <c r="I764" s="3" t="s">
        <v>6</v>
      </c>
      <c r="J764" s="3" t="b">
        <v>0</v>
      </c>
      <c r="K764" s="4" t="s">
        <v>24</v>
      </c>
      <c r="L764" s="3" t="s">
        <v>24</v>
      </c>
      <c r="M764" s="45" t="e">
        <f t="shared" si="22"/>
        <v>#VALUE!</v>
      </c>
      <c r="N764" s="46">
        <f t="shared" si="23"/>
        <v>0</v>
      </c>
      <c r="O764" s="14"/>
    </row>
    <row r="765" spans="2:15">
      <c r="B765">
        <v>8000760</v>
      </c>
      <c r="C765" s="2">
        <v>34439</v>
      </c>
      <c r="D765" s="5">
        <v>2.41E-2</v>
      </c>
      <c r="E765" s="2" t="s">
        <v>23</v>
      </c>
      <c r="F765" s="2" t="s">
        <v>23</v>
      </c>
      <c r="G765" s="3">
        <v>728</v>
      </c>
      <c r="H765" s="3">
        <v>0.2</v>
      </c>
      <c r="I765" s="3" t="s">
        <v>6</v>
      </c>
      <c r="J765" s="3" t="b">
        <v>0</v>
      </c>
      <c r="K765" s="4" t="s">
        <v>24</v>
      </c>
      <c r="L765" s="3" t="s">
        <v>24</v>
      </c>
      <c r="M765" s="45" t="e">
        <f t="shared" si="22"/>
        <v>#VALUE!</v>
      </c>
      <c r="N765" s="46">
        <f t="shared" si="23"/>
        <v>0</v>
      </c>
      <c r="O765" s="14"/>
    </row>
    <row r="766" spans="2:15">
      <c r="B766">
        <v>8000761</v>
      </c>
      <c r="C766" s="2">
        <v>109899</v>
      </c>
      <c r="D766" s="5">
        <v>4.6699999999999998E-2</v>
      </c>
      <c r="E766" s="2" t="s">
        <v>23</v>
      </c>
      <c r="F766" s="2" t="s">
        <v>23</v>
      </c>
      <c r="G766" s="3">
        <v>670</v>
      </c>
      <c r="H766" s="3">
        <v>0.7360000000000001</v>
      </c>
      <c r="I766" s="3" t="s">
        <v>6</v>
      </c>
      <c r="J766" s="3" t="b">
        <v>0</v>
      </c>
      <c r="K766" s="4" t="s">
        <v>24</v>
      </c>
      <c r="L766" s="3" t="s">
        <v>24</v>
      </c>
      <c r="M766" s="45" t="e">
        <f t="shared" si="22"/>
        <v>#VALUE!</v>
      </c>
      <c r="N766" s="46">
        <f t="shared" si="23"/>
        <v>0</v>
      </c>
      <c r="O766" s="14"/>
    </row>
    <row r="767" spans="2:15">
      <c r="B767">
        <v>8000762</v>
      </c>
      <c r="C767" s="2">
        <v>106370</v>
      </c>
      <c r="D767" s="5">
        <v>4.5600000000000002E-2</v>
      </c>
      <c r="E767" s="2" t="s">
        <v>23</v>
      </c>
      <c r="F767" s="2" t="s">
        <v>23</v>
      </c>
      <c r="G767" s="3">
        <v>791</v>
      </c>
      <c r="H767" s="3">
        <v>0.54400000000000004</v>
      </c>
      <c r="I767" s="3" t="s">
        <v>6</v>
      </c>
      <c r="J767" s="3" t="b">
        <v>0</v>
      </c>
      <c r="K767" s="4" t="s">
        <v>24</v>
      </c>
      <c r="L767" s="3" t="s">
        <v>24</v>
      </c>
      <c r="M767" s="45" t="e">
        <f t="shared" si="22"/>
        <v>#VALUE!</v>
      </c>
      <c r="N767" s="46">
        <f t="shared" si="23"/>
        <v>0</v>
      </c>
      <c r="O767" s="14"/>
    </row>
    <row r="768" spans="2:15">
      <c r="B768">
        <v>8000763</v>
      </c>
      <c r="C768" s="2">
        <v>72049</v>
      </c>
      <c r="D768" s="5">
        <v>5.8999999999999997E-2</v>
      </c>
      <c r="E768" s="2" t="s">
        <v>23</v>
      </c>
      <c r="F768" s="2" t="s">
        <v>23</v>
      </c>
      <c r="G768" s="3">
        <v>788</v>
      </c>
      <c r="H768" s="3">
        <v>0.59199999999999997</v>
      </c>
      <c r="I768" s="3" t="s">
        <v>6</v>
      </c>
      <c r="J768" s="3" t="b">
        <v>0</v>
      </c>
      <c r="K768" s="4" t="s">
        <v>24</v>
      </c>
      <c r="L768" s="3" t="s">
        <v>24</v>
      </c>
      <c r="M768" s="45" t="e">
        <f t="shared" si="22"/>
        <v>#VALUE!</v>
      </c>
      <c r="N768" s="46">
        <f t="shared" si="23"/>
        <v>0</v>
      </c>
      <c r="O768" s="14"/>
    </row>
    <row r="769" spans="2:15">
      <c r="B769">
        <v>8000764</v>
      </c>
      <c r="C769" s="2">
        <v>131164</v>
      </c>
      <c r="D769" s="5">
        <v>5.2900000000000003E-2</v>
      </c>
      <c r="E769" s="2" t="s">
        <v>23</v>
      </c>
      <c r="F769" s="2" t="s">
        <v>23</v>
      </c>
      <c r="G769" s="3">
        <v>607</v>
      </c>
      <c r="H769" s="3">
        <v>0.2</v>
      </c>
      <c r="I769" s="3" t="s">
        <v>6</v>
      </c>
      <c r="J769" s="3" t="b">
        <v>0</v>
      </c>
      <c r="K769" s="4" t="s">
        <v>24</v>
      </c>
      <c r="L769" s="3" t="s">
        <v>24</v>
      </c>
      <c r="M769" s="45" t="e">
        <f t="shared" si="22"/>
        <v>#VALUE!</v>
      </c>
      <c r="N769" s="46">
        <f t="shared" si="23"/>
        <v>0</v>
      </c>
      <c r="O769" s="14"/>
    </row>
    <row r="770" spans="2:15">
      <c r="B770">
        <v>8000765</v>
      </c>
      <c r="C770" s="2">
        <v>71500</v>
      </c>
      <c r="D770" s="5">
        <v>3.95E-2</v>
      </c>
      <c r="E770" s="2" t="s">
        <v>23</v>
      </c>
      <c r="F770" s="2" t="s">
        <v>23</v>
      </c>
      <c r="G770" s="3">
        <v>608</v>
      </c>
      <c r="H770" s="3">
        <v>0.2</v>
      </c>
      <c r="I770" s="3" t="s">
        <v>6</v>
      </c>
      <c r="J770" s="3" t="b">
        <v>0</v>
      </c>
      <c r="K770" s="4" t="s">
        <v>24</v>
      </c>
      <c r="L770" s="3" t="s">
        <v>24</v>
      </c>
      <c r="M770" s="45" t="e">
        <f t="shared" si="22"/>
        <v>#VALUE!</v>
      </c>
      <c r="N770" s="46">
        <f t="shared" si="23"/>
        <v>0</v>
      </c>
      <c r="O770" s="14"/>
    </row>
    <row r="771" spans="2:15">
      <c r="B771">
        <v>8000766</v>
      </c>
      <c r="C771" s="2">
        <v>141438</v>
      </c>
      <c r="D771" s="5">
        <v>5.1499999999999997E-2</v>
      </c>
      <c r="E771" s="2" t="s">
        <v>23</v>
      </c>
      <c r="F771" s="2" t="s">
        <v>23</v>
      </c>
      <c r="G771" s="3">
        <v>758</v>
      </c>
      <c r="H771" s="3">
        <v>0.56800000000000006</v>
      </c>
      <c r="I771" s="3" t="s">
        <v>6</v>
      </c>
      <c r="J771" s="3" t="b">
        <v>0</v>
      </c>
      <c r="K771" s="4" t="s">
        <v>24</v>
      </c>
      <c r="L771" s="3" t="s">
        <v>24</v>
      </c>
      <c r="M771" s="45" t="e">
        <f t="shared" si="22"/>
        <v>#VALUE!</v>
      </c>
      <c r="N771" s="46">
        <f t="shared" si="23"/>
        <v>0</v>
      </c>
      <c r="O771" s="14"/>
    </row>
    <row r="772" spans="2:15">
      <c r="B772">
        <v>8000767</v>
      </c>
      <c r="C772" s="2">
        <v>127168</v>
      </c>
      <c r="D772" s="5">
        <v>6.9000000000000006E-2</v>
      </c>
      <c r="E772" s="2" t="s">
        <v>23</v>
      </c>
      <c r="F772" s="2" t="s">
        <v>23</v>
      </c>
      <c r="G772" s="3">
        <v>699</v>
      </c>
      <c r="H772" s="3">
        <v>0.2</v>
      </c>
      <c r="I772" s="3" t="s">
        <v>6</v>
      </c>
      <c r="J772" s="3" t="b">
        <v>0</v>
      </c>
      <c r="K772" s="4" t="s">
        <v>24</v>
      </c>
      <c r="L772" s="3" t="s">
        <v>24</v>
      </c>
      <c r="M772" s="45" t="e">
        <f t="shared" si="22"/>
        <v>#VALUE!</v>
      </c>
      <c r="N772" s="46">
        <f t="shared" si="23"/>
        <v>0</v>
      </c>
      <c r="O772" s="14"/>
    </row>
    <row r="773" spans="2:15">
      <c r="B773">
        <v>8000768</v>
      </c>
      <c r="C773" s="2">
        <v>96435</v>
      </c>
      <c r="D773" s="5">
        <v>4.5199999999999997E-2</v>
      </c>
      <c r="E773" s="2" t="s">
        <v>23</v>
      </c>
      <c r="F773" s="2" t="s">
        <v>23</v>
      </c>
      <c r="G773" s="3">
        <v>734</v>
      </c>
      <c r="H773" s="3">
        <v>0.3680000000000001</v>
      </c>
      <c r="I773" s="3" t="s">
        <v>6</v>
      </c>
      <c r="J773" s="3" t="b">
        <v>0</v>
      </c>
      <c r="K773" s="4" t="s">
        <v>24</v>
      </c>
      <c r="L773" s="3" t="s">
        <v>24</v>
      </c>
      <c r="M773" s="45" t="e">
        <f t="shared" si="22"/>
        <v>#VALUE!</v>
      </c>
      <c r="N773" s="46">
        <f t="shared" si="23"/>
        <v>0</v>
      </c>
      <c r="O773" s="14"/>
    </row>
    <row r="774" spans="2:15">
      <c r="B774">
        <v>8000769</v>
      </c>
      <c r="C774" s="2">
        <v>142093</v>
      </c>
      <c r="D774" s="5">
        <v>2.0500000000000001E-2</v>
      </c>
      <c r="E774" s="2" t="s">
        <v>23</v>
      </c>
      <c r="F774" s="2" t="s">
        <v>23</v>
      </c>
      <c r="G774" s="3">
        <v>601</v>
      </c>
      <c r="H774" s="3">
        <v>0.2</v>
      </c>
      <c r="I774" s="3" t="s">
        <v>6</v>
      </c>
      <c r="J774" s="3" t="b">
        <v>0</v>
      </c>
      <c r="K774" s="4" t="s">
        <v>24</v>
      </c>
      <c r="L774" s="3" t="s">
        <v>24</v>
      </c>
      <c r="M774" s="45" t="e">
        <f t="shared" ref="M774:M837" si="24">IF(ISBLANK(J774), 0, K774 / (1 + 0.12)^(L774/12))</f>
        <v>#VALUE!</v>
      </c>
      <c r="N774" s="46">
        <f t="shared" ref="N774:N837" si="25">IF(F774="defaulted", C774 * (1 - K774), 0)</f>
        <v>0</v>
      </c>
      <c r="O774" s="14"/>
    </row>
    <row r="775" spans="2:15">
      <c r="B775">
        <v>8000770</v>
      </c>
      <c r="C775" s="2">
        <v>75844</v>
      </c>
      <c r="D775" s="5">
        <v>3.09E-2</v>
      </c>
      <c r="E775" s="2" t="s">
        <v>23</v>
      </c>
      <c r="F775" s="2" t="s">
        <v>23</v>
      </c>
      <c r="G775" s="3">
        <v>664</v>
      </c>
      <c r="H775" s="3">
        <v>0.23199999999999998</v>
      </c>
      <c r="I775" s="3" t="s">
        <v>6</v>
      </c>
      <c r="J775" s="3" t="b">
        <v>0</v>
      </c>
      <c r="K775" s="4" t="s">
        <v>24</v>
      </c>
      <c r="L775" s="3" t="s">
        <v>24</v>
      </c>
      <c r="M775" s="45" t="e">
        <f t="shared" si="24"/>
        <v>#VALUE!</v>
      </c>
      <c r="N775" s="46">
        <f t="shared" si="25"/>
        <v>0</v>
      </c>
      <c r="O775" s="14"/>
    </row>
    <row r="776" spans="2:15">
      <c r="B776">
        <v>8000771</v>
      </c>
      <c r="C776" s="2">
        <v>110554</v>
      </c>
      <c r="D776" s="5">
        <v>4.6699999999999998E-2</v>
      </c>
      <c r="E776" s="2" t="s">
        <v>23</v>
      </c>
      <c r="F776" s="2" t="s">
        <v>23</v>
      </c>
      <c r="G776" s="3">
        <v>605</v>
      </c>
      <c r="H776" s="3">
        <v>0.30400000000000005</v>
      </c>
      <c r="I776" s="3" t="s">
        <v>6</v>
      </c>
      <c r="J776" s="3" t="b">
        <v>0</v>
      </c>
      <c r="K776" s="4" t="s">
        <v>24</v>
      </c>
      <c r="L776" s="3" t="s">
        <v>24</v>
      </c>
      <c r="M776" s="45" t="e">
        <f t="shared" si="24"/>
        <v>#VALUE!</v>
      </c>
      <c r="N776" s="46">
        <f t="shared" si="25"/>
        <v>0</v>
      </c>
      <c r="O776" s="14"/>
    </row>
    <row r="777" spans="2:15">
      <c r="B777">
        <v>8000772</v>
      </c>
      <c r="C777" s="2">
        <v>8557</v>
      </c>
      <c r="D777" s="5">
        <v>3.78E-2</v>
      </c>
      <c r="E777" s="2" t="s">
        <v>23</v>
      </c>
      <c r="F777" s="2" t="s">
        <v>23</v>
      </c>
      <c r="G777" s="3">
        <v>714</v>
      </c>
      <c r="H777" s="3">
        <v>0.34400000000000008</v>
      </c>
      <c r="I777" s="3" t="s">
        <v>6</v>
      </c>
      <c r="J777" s="3" t="b">
        <v>0</v>
      </c>
      <c r="K777" s="4" t="s">
        <v>24</v>
      </c>
      <c r="L777" s="3" t="s">
        <v>24</v>
      </c>
      <c r="M777" s="45" t="e">
        <f t="shared" si="24"/>
        <v>#VALUE!</v>
      </c>
      <c r="N777" s="46">
        <f t="shared" si="25"/>
        <v>0</v>
      </c>
      <c r="O777" s="14"/>
    </row>
    <row r="778" spans="2:15">
      <c r="B778">
        <v>8000773</v>
      </c>
      <c r="C778" s="2">
        <v>127175</v>
      </c>
      <c r="D778" s="5">
        <v>6.13E-2</v>
      </c>
      <c r="E778" s="2" t="s">
        <v>23</v>
      </c>
      <c r="F778" s="2" t="s">
        <v>23</v>
      </c>
      <c r="G778" s="3">
        <v>722</v>
      </c>
      <c r="H778" s="3">
        <v>0.79999999999999993</v>
      </c>
      <c r="I778" s="3" t="s">
        <v>6</v>
      </c>
      <c r="J778" s="3" t="b">
        <v>0</v>
      </c>
      <c r="K778" s="4" t="s">
        <v>24</v>
      </c>
      <c r="L778" s="3" t="s">
        <v>24</v>
      </c>
      <c r="M778" s="45" t="e">
        <f t="shared" si="24"/>
        <v>#VALUE!</v>
      </c>
      <c r="N778" s="46">
        <f t="shared" si="25"/>
        <v>0</v>
      </c>
      <c r="O778" s="14"/>
    </row>
    <row r="779" spans="2:15">
      <c r="B779">
        <v>8000774</v>
      </c>
      <c r="C779" s="2">
        <v>105128</v>
      </c>
      <c r="D779" s="5">
        <v>3.1099999999999999E-2</v>
      </c>
      <c r="E779" s="2" t="s">
        <v>23</v>
      </c>
      <c r="F779" s="2" t="s">
        <v>23</v>
      </c>
      <c r="G779" s="3">
        <v>678</v>
      </c>
      <c r="H779" s="3">
        <v>0.2</v>
      </c>
      <c r="I779" s="3" t="s">
        <v>6</v>
      </c>
      <c r="J779" s="3" t="b">
        <v>0</v>
      </c>
      <c r="K779" s="4" t="s">
        <v>24</v>
      </c>
      <c r="L779" s="3" t="s">
        <v>24</v>
      </c>
      <c r="M779" s="45" t="e">
        <f t="shared" si="24"/>
        <v>#VALUE!</v>
      </c>
      <c r="N779" s="46">
        <f t="shared" si="25"/>
        <v>0</v>
      </c>
      <c r="O779" s="14"/>
    </row>
    <row r="780" spans="2:15">
      <c r="B780">
        <v>8000775</v>
      </c>
      <c r="C780" s="2">
        <v>184920</v>
      </c>
      <c r="D780" s="5">
        <v>3.61E-2</v>
      </c>
      <c r="E780" s="2" t="s">
        <v>23</v>
      </c>
      <c r="F780" s="2" t="s">
        <v>23</v>
      </c>
      <c r="G780" s="3">
        <v>795</v>
      </c>
      <c r="H780" s="3">
        <v>0.31200000000000006</v>
      </c>
      <c r="I780" s="3" t="s">
        <v>6</v>
      </c>
      <c r="J780" s="3" t="b">
        <v>0</v>
      </c>
      <c r="K780" s="4" t="s">
        <v>24</v>
      </c>
      <c r="L780" s="3" t="s">
        <v>24</v>
      </c>
      <c r="M780" s="45" t="e">
        <f t="shared" si="24"/>
        <v>#VALUE!</v>
      </c>
      <c r="N780" s="46">
        <f t="shared" si="25"/>
        <v>0</v>
      </c>
      <c r="O780" s="14"/>
    </row>
    <row r="781" spans="2:15">
      <c r="B781">
        <v>8000776</v>
      </c>
      <c r="C781" s="2">
        <v>145728</v>
      </c>
      <c r="D781" s="5">
        <v>4.82E-2</v>
      </c>
      <c r="E781" s="2" t="s">
        <v>23</v>
      </c>
      <c r="F781" s="2" t="s">
        <v>23</v>
      </c>
      <c r="G781" s="3">
        <v>767</v>
      </c>
      <c r="H781" s="3">
        <v>0.20800000000000007</v>
      </c>
      <c r="I781" s="3" t="s">
        <v>6</v>
      </c>
      <c r="J781" s="3" t="b">
        <v>0</v>
      </c>
      <c r="K781" s="4" t="s">
        <v>24</v>
      </c>
      <c r="L781" s="3" t="s">
        <v>24</v>
      </c>
      <c r="M781" s="45" t="e">
        <f t="shared" si="24"/>
        <v>#VALUE!</v>
      </c>
      <c r="N781" s="46">
        <f t="shared" si="25"/>
        <v>0</v>
      </c>
      <c r="O781" s="14"/>
    </row>
    <row r="782" spans="2:15">
      <c r="B782">
        <v>8000777</v>
      </c>
      <c r="C782" s="2">
        <v>14946</v>
      </c>
      <c r="D782" s="5">
        <v>4.4900000000000002E-2</v>
      </c>
      <c r="E782" s="2" t="s">
        <v>23</v>
      </c>
      <c r="F782" s="2" t="s">
        <v>23</v>
      </c>
      <c r="G782" s="3">
        <v>678</v>
      </c>
      <c r="H782" s="3">
        <v>0.60799999999999998</v>
      </c>
      <c r="I782" s="3" t="s">
        <v>6</v>
      </c>
      <c r="J782" s="3" t="b">
        <v>0</v>
      </c>
      <c r="K782" s="4" t="s">
        <v>24</v>
      </c>
      <c r="L782" s="3" t="s">
        <v>24</v>
      </c>
      <c r="M782" s="45" t="e">
        <f t="shared" si="24"/>
        <v>#VALUE!</v>
      </c>
      <c r="N782" s="46">
        <f t="shared" si="25"/>
        <v>0</v>
      </c>
      <c r="O782" s="14"/>
    </row>
    <row r="783" spans="2:15">
      <c r="B783">
        <v>8000778</v>
      </c>
      <c r="C783" s="2">
        <v>66762</v>
      </c>
      <c r="D783" s="5">
        <v>4.2200000000000001E-2</v>
      </c>
      <c r="E783" s="2" t="s">
        <v>23</v>
      </c>
      <c r="F783" s="2" t="s">
        <v>23</v>
      </c>
      <c r="G783" s="3">
        <v>775</v>
      </c>
      <c r="H783" s="3">
        <v>0.46400000000000008</v>
      </c>
      <c r="I783" s="3" t="s">
        <v>6</v>
      </c>
      <c r="J783" s="3" t="b">
        <v>0</v>
      </c>
      <c r="K783" s="4" t="s">
        <v>24</v>
      </c>
      <c r="L783" s="3" t="s">
        <v>24</v>
      </c>
      <c r="M783" s="45" t="e">
        <f t="shared" si="24"/>
        <v>#VALUE!</v>
      </c>
      <c r="N783" s="46">
        <f t="shared" si="25"/>
        <v>0</v>
      </c>
      <c r="O783" s="14"/>
    </row>
    <row r="784" spans="2:15">
      <c r="B784">
        <v>8000779</v>
      </c>
      <c r="C784" s="2">
        <v>66733</v>
      </c>
      <c r="D784" s="5">
        <v>3.8399999999999997E-2</v>
      </c>
      <c r="E784" s="2" t="s">
        <v>23</v>
      </c>
      <c r="F784" s="2" t="s">
        <v>23</v>
      </c>
      <c r="G784" s="3">
        <v>627</v>
      </c>
      <c r="H784" s="3">
        <v>0.20800000000000007</v>
      </c>
      <c r="I784" s="3" t="s">
        <v>6</v>
      </c>
      <c r="J784" s="3" t="b">
        <v>0</v>
      </c>
      <c r="K784" s="4" t="s">
        <v>24</v>
      </c>
      <c r="L784" s="3" t="s">
        <v>24</v>
      </c>
      <c r="M784" s="45" t="e">
        <f t="shared" si="24"/>
        <v>#VALUE!</v>
      </c>
      <c r="N784" s="46">
        <f t="shared" si="25"/>
        <v>0</v>
      </c>
      <c r="O784" s="14"/>
    </row>
    <row r="785" spans="2:15">
      <c r="B785">
        <v>8000780</v>
      </c>
      <c r="C785" s="2">
        <v>103044</v>
      </c>
      <c r="D785" s="5">
        <v>4.9599999999999998E-2</v>
      </c>
      <c r="E785" s="2" t="s">
        <v>23</v>
      </c>
      <c r="F785" s="2" t="s">
        <v>23</v>
      </c>
      <c r="G785" s="3">
        <v>610</v>
      </c>
      <c r="H785" s="3">
        <v>0.55999999999999994</v>
      </c>
      <c r="I785" s="3" t="s">
        <v>6</v>
      </c>
      <c r="J785" s="3" t="b">
        <v>0</v>
      </c>
      <c r="K785" s="4" t="s">
        <v>24</v>
      </c>
      <c r="L785" s="3" t="s">
        <v>24</v>
      </c>
      <c r="M785" s="45" t="e">
        <f t="shared" si="24"/>
        <v>#VALUE!</v>
      </c>
      <c r="N785" s="46">
        <f t="shared" si="25"/>
        <v>0</v>
      </c>
      <c r="O785" s="14"/>
    </row>
    <row r="786" spans="2:15">
      <c r="B786">
        <v>8000781</v>
      </c>
      <c r="C786" s="2">
        <v>11939</v>
      </c>
      <c r="D786" s="5">
        <v>6.2300000000000001E-2</v>
      </c>
      <c r="E786" s="2" t="s">
        <v>26</v>
      </c>
      <c r="F786" s="2" t="s">
        <v>27</v>
      </c>
      <c r="G786" s="3">
        <v>440.4</v>
      </c>
      <c r="H786" s="3">
        <v>0.32999999999999996</v>
      </c>
      <c r="I786" s="3" t="s">
        <v>6</v>
      </c>
      <c r="J786" s="3" t="s">
        <v>24</v>
      </c>
      <c r="K786" s="4">
        <v>0.15</v>
      </c>
      <c r="L786" s="3">
        <v>3</v>
      </c>
      <c r="M786" s="45">
        <f t="shared" si="24"/>
        <v>0.14580981313604729</v>
      </c>
      <c r="N786" s="46">
        <f t="shared" si="25"/>
        <v>10148.15</v>
      </c>
      <c r="O786" s="14"/>
    </row>
    <row r="787" spans="2:15">
      <c r="B787">
        <v>8000782</v>
      </c>
      <c r="C787" s="2">
        <v>42060</v>
      </c>
      <c r="D787" s="5">
        <v>4.7699999999999999E-2</v>
      </c>
      <c r="E787" s="2" t="s">
        <v>23</v>
      </c>
      <c r="F787" s="2" t="s">
        <v>23</v>
      </c>
      <c r="G787" s="3">
        <v>704</v>
      </c>
      <c r="H787" s="3">
        <v>0.27200000000000002</v>
      </c>
      <c r="I787" s="3" t="s">
        <v>6</v>
      </c>
      <c r="J787" s="3" t="b">
        <v>0</v>
      </c>
      <c r="K787" s="4" t="s">
        <v>24</v>
      </c>
      <c r="L787" s="3" t="s">
        <v>24</v>
      </c>
      <c r="M787" s="45" t="e">
        <f t="shared" si="24"/>
        <v>#VALUE!</v>
      </c>
      <c r="N787" s="46">
        <f t="shared" si="25"/>
        <v>0</v>
      </c>
      <c r="O787" s="14"/>
    </row>
    <row r="788" spans="2:15">
      <c r="B788">
        <v>8000783</v>
      </c>
      <c r="C788" s="2">
        <v>33280</v>
      </c>
      <c r="D788" s="5">
        <v>5.6500000000000002E-2</v>
      </c>
      <c r="E788" s="2" t="s">
        <v>23</v>
      </c>
      <c r="F788" s="2" t="s">
        <v>23</v>
      </c>
      <c r="G788" s="3">
        <v>695</v>
      </c>
      <c r="H788" s="3">
        <v>0.2</v>
      </c>
      <c r="I788" s="3" t="s">
        <v>6</v>
      </c>
      <c r="J788" s="3" t="b">
        <v>0</v>
      </c>
      <c r="K788" s="4" t="s">
        <v>24</v>
      </c>
      <c r="L788" s="3" t="s">
        <v>24</v>
      </c>
      <c r="M788" s="45" t="e">
        <f t="shared" si="24"/>
        <v>#VALUE!</v>
      </c>
      <c r="N788" s="46">
        <f t="shared" si="25"/>
        <v>0</v>
      </c>
      <c r="O788" s="14"/>
    </row>
    <row r="789" spans="2:15">
      <c r="B789">
        <v>8000784</v>
      </c>
      <c r="C789" s="2">
        <v>190065</v>
      </c>
      <c r="D789" s="5">
        <v>6.6900000000000001E-2</v>
      </c>
      <c r="E789" s="2" t="s">
        <v>23</v>
      </c>
      <c r="F789" s="2" t="s">
        <v>23</v>
      </c>
      <c r="G789" s="3">
        <v>647</v>
      </c>
      <c r="H789" s="3">
        <v>0.59199999999999997</v>
      </c>
      <c r="I789" s="3" t="s">
        <v>6</v>
      </c>
      <c r="J789" s="3" t="b">
        <v>0</v>
      </c>
      <c r="K789" s="4" t="s">
        <v>24</v>
      </c>
      <c r="L789" s="3" t="s">
        <v>24</v>
      </c>
      <c r="M789" s="45" t="e">
        <f t="shared" si="24"/>
        <v>#VALUE!</v>
      </c>
      <c r="N789" s="46">
        <f t="shared" si="25"/>
        <v>0</v>
      </c>
      <c r="O789" s="14"/>
    </row>
    <row r="790" spans="2:15">
      <c r="B790">
        <v>8000785</v>
      </c>
      <c r="C790" s="2">
        <v>136945</v>
      </c>
      <c r="D790" s="5">
        <v>3.8800000000000001E-2</v>
      </c>
      <c r="E790" s="2" t="s">
        <v>23</v>
      </c>
      <c r="F790" s="2" t="s">
        <v>23</v>
      </c>
      <c r="G790" s="3">
        <v>755</v>
      </c>
      <c r="H790" s="3">
        <v>0.51200000000000001</v>
      </c>
      <c r="I790" s="3" t="s">
        <v>6</v>
      </c>
      <c r="J790" s="3" t="b">
        <v>0</v>
      </c>
      <c r="K790" s="4" t="s">
        <v>24</v>
      </c>
      <c r="L790" s="3" t="s">
        <v>24</v>
      </c>
      <c r="M790" s="45" t="e">
        <f t="shared" si="24"/>
        <v>#VALUE!</v>
      </c>
      <c r="N790" s="46">
        <f t="shared" si="25"/>
        <v>0</v>
      </c>
      <c r="O790" s="14"/>
    </row>
    <row r="791" spans="2:15">
      <c r="B791">
        <v>8000786</v>
      </c>
      <c r="C791" s="2">
        <v>186984</v>
      </c>
      <c r="D791" s="5">
        <v>5.0099999999999999E-2</v>
      </c>
      <c r="E791" s="2" t="s">
        <v>23</v>
      </c>
      <c r="F791" s="2" t="s">
        <v>23</v>
      </c>
      <c r="G791" s="3">
        <v>753</v>
      </c>
      <c r="H791" s="3">
        <v>0.53600000000000003</v>
      </c>
      <c r="I791" s="3" t="s">
        <v>6</v>
      </c>
      <c r="J791" s="3" t="b">
        <v>0</v>
      </c>
      <c r="K791" s="4" t="s">
        <v>24</v>
      </c>
      <c r="L791" s="3" t="s">
        <v>24</v>
      </c>
      <c r="M791" s="45" t="e">
        <f t="shared" si="24"/>
        <v>#VALUE!</v>
      </c>
      <c r="N791" s="46">
        <f t="shared" si="25"/>
        <v>0</v>
      </c>
      <c r="O791" s="14"/>
    </row>
    <row r="792" spans="2:15">
      <c r="B792">
        <v>8000787</v>
      </c>
      <c r="C792" s="2">
        <v>73619</v>
      </c>
      <c r="D792" s="5">
        <v>5.7599999999999998E-2</v>
      </c>
      <c r="E792" s="2" t="s">
        <v>23</v>
      </c>
      <c r="F792" s="2" t="s">
        <v>25</v>
      </c>
      <c r="G792" s="3">
        <v>778</v>
      </c>
      <c r="H792" s="3">
        <v>0.59</v>
      </c>
      <c r="I792" s="3" t="s">
        <v>6</v>
      </c>
      <c r="J792" s="3" t="b">
        <v>0</v>
      </c>
      <c r="K792" s="4" t="s">
        <v>24</v>
      </c>
      <c r="L792" s="3" t="s">
        <v>24</v>
      </c>
      <c r="M792" s="45" t="e">
        <f t="shared" si="24"/>
        <v>#VALUE!</v>
      </c>
      <c r="N792" s="46">
        <f t="shared" si="25"/>
        <v>0</v>
      </c>
      <c r="O792" s="14"/>
    </row>
    <row r="793" spans="2:15">
      <c r="B793">
        <v>8000788</v>
      </c>
      <c r="C793" s="2">
        <v>165756</v>
      </c>
      <c r="D793" s="5">
        <v>3.5900000000000001E-2</v>
      </c>
      <c r="E793" s="2" t="s">
        <v>23</v>
      </c>
      <c r="F793" s="2" t="s">
        <v>23</v>
      </c>
      <c r="G793" s="3">
        <v>768</v>
      </c>
      <c r="H793" s="3">
        <v>0.38400000000000001</v>
      </c>
      <c r="I793" s="3" t="s">
        <v>6</v>
      </c>
      <c r="J793" s="3" t="b">
        <v>0</v>
      </c>
      <c r="K793" s="4" t="s">
        <v>24</v>
      </c>
      <c r="L793" s="3" t="s">
        <v>24</v>
      </c>
      <c r="M793" s="45" t="e">
        <f t="shared" si="24"/>
        <v>#VALUE!</v>
      </c>
      <c r="N793" s="46">
        <f t="shared" si="25"/>
        <v>0</v>
      </c>
      <c r="O793" s="14"/>
    </row>
    <row r="794" spans="2:15">
      <c r="B794">
        <v>8000789</v>
      </c>
      <c r="C794" s="2">
        <v>104709</v>
      </c>
      <c r="D794" s="5">
        <v>2.5100000000000001E-2</v>
      </c>
      <c r="E794" s="2" t="s">
        <v>23</v>
      </c>
      <c r="F794" s="2" t="s">
        <v>23</v>
      </c>
      <c r="G794" s="3">
        <v>630</v>
      </c>
      <c r="H794" s="3">
        <v>0.27200000000000002</v>
      </c>
      <c r="I794" s="3" t="s">
        <v>6</v>
      </c>
      <c r="J794" s="3" t="b">
        <v>0</v>
      </c>
      <c r="K794" s="4" t="s">
        <v>24</v>
      </c>
      <c r="L794" s="3" t="s">
        <v>24</v>
      </c>
      <c r="M794" s="45" t="e">
        <f t="shared" si="24"/>
        <v>#VALUE!</v>
      </c>
      <c r="N794" s="46">
        <f t="shared" si="25"/>
        <v>0</v>
      </c>
      <c r="O794" s="14"/>
    </row>
    <row r="795" spans="2:15">
      <c r="B795">
        <v>8000790</v>
      </c>
      <c r="C795" s="2">
        <v>13058</v>
      </c>
      <c r="D795" s="5">
        <v>2.93E-2</v>
      </c>
      <c r="E795" s="2" t="s">
        <v>23</v>
      </c>
      <c r="F795" s="2" t="s">
        <v>23</v>
      </c>
      <c r="G795" s="3">
        <v>715</v>
      </c>
      <c r="H795" s="3">
        <v>0.72000000000000008</v>
      </c>
      <c r="I795" s="3" t="s">
        <v>6</v>
      </c>
      <c r="J795" s="3" t="b">
        <v>0</v>
      </c>
      <c r="K795" s="4" t="s">
        <v>24</v>
      </c>
      <c r="L795" s="3" t="s">
        <v>24</v>
      </c>
      <c r="M795" s="45" t="e">
        <f t="shared" si="24"/>
        <v>#VALUE!</v>
      </c>
      <c r="N795" s="46">
        <f t="shared" si="25"/>
        <v>0</v>
      </c>
      <c r="O795" s="14"/>
    </row>
    <row r="796" spans="2:15">
      <c r="B796">
        <v>8000791</v>
      </c>
      <c r="C796" s="2">
        <v>60709</v>
      </c>
      <c r="D796" s="5">
        <v>6.7299999999999999E-2</v>
      </c>
      <c r="E796" s="2" t="s">
        <v>23</v>
      </c>
      <c r="F796" s="2" t="s">
        <v>23</v>
      </c>
      <c r="G796" s="3">
        <v>719</v>
      </c>
      <c r="H796" s="3">
        <v>0.41600000000000004</v>
      </c>
      <c r="I796" s="3" t="s">
        <v>6</v>
      </c>
      <c r="J796" s="3" t="b">
        <v>0</v>
      </c>
      <c r="K796" s="4" t="s">
        <v>24</v>
      </c>
      <c r="L796" s="3" t="s">
        <v>24</v>
      </c>
      <c r="M796" s="45" t="e">
        <f t="shared" si="24"/>
        <v>#VALUE!</v>
      </c>
      <c r="N796" s="46">
        <f t="shared" si="25"/>
        <v>0</v>
      </c>
      <c r="O796" s="14"/>
    </row>
    <row r="797" spans="2:15">
      <c r="B797">
        <v>8000792</v>
      </c>
      <c r="C797" s="2">
        <v>120509</v>
      </c>
      <c r="D797" s="5">
        <v>2.1899999999999999E-2</v>
      </c>
      <c r="E797" s="2" t="s">
        <v>23</v>
      </c>
      <c r="F797" s="2" t="s">
        <v>23</v>
      </c>
      <c r="G797" s="3">
        <v>725</v>
      </c>
      <c r="H797" s="3">
        <v>0.52800000000000014</v>
      </c>
      <c r="I797" s="3" t="s">
        <v>6</v>
      </c>
      <c r="J797" s="3" t="b">
        <v>0</v>
      </c>
      <c r="K797" s="4" t="s">
        <v>24</v>
      </c>
      <c r="L797" s="3" t="s">
        <v>24</v>
      </c>
      <c r="M797" s="45" t="e">
        <f t="shared" si="24"/>
        <v>#VALUE!</v>
      </c>
      <c r="N797" s="46">
        <f t="shared" si="25"/>
        <v>0</v>
      </c>
      <c r="O797" s="14"/>
    </row>
    <row r="798" spans="2:15">
      <c r="B798">
        <v>8000793</v>
      </c>
      <c r="C798" s="2">
        <v>101418</v>
      </c>
      <c r="D798" s="5">
        <v>3.6400000000000002E-2</v>
      </c>
      <c r="E798" s="2" t="s">
        <v>23</v>
      </c>
      <c r="F798" s="2" t="s">
        <v>23</v>
      </c>
      <c r="G798" s="3">
        <v>750</v>
      </c>
      <c r="H798" s="3">
        <v>0.31200000000000006</v>
      </c>
      <c r="I798" s="3" t="s">
        <v>6</v>
      </c>
      <c r="J798" s="3" t="b">
        <v>0</v>
      </c>
      <c r="K798" s="4" t="s">
        <v>24</v>
      </c>
      <c r="L798" s="3" t="s">
        <v>24</v>
      </c>
      <c r="M798" s="45" t="e">
        <f t="shared" si="24"/>
        <v>#VALUE!</v>
      </c>
      <c r="N798" s="46">
        <f t="shared" si="25"/>
        <v>0</v>
      </c>
      <c r="O798" s="14"/>
    </row>
    <row r="799" spans="2:15">
      <c r="B799">
        <v>8000794</v>
      </c>
      <c r="C799" s="2">
        <v>59802</v>
      </c>
      <c r="D799" s="5">
        <v>5.8500000000000003E-2</v>
      </c>
      <c r="E799" s="2" t="s">
        <v>23</v>
      </c>
      <c r="F799" s="2" t="s">
        <v>23</v>
      </c>
      <c r="G799" s="3">
        <v>650</v>
      </c>
      <c r="H799" s="3">
        <v>0.23199999999999998</v>
      </c>
      <c r="I799" s="3" t="s">
        <v>6</v>
      </c>
      <c r="J799" s="3" t="b">
        <v>0</v>
      </c>
      <c r="K799" s="4" t="s">
        <v>24</v>
      </c>
      <c r="L799" s="3" t="s">
        <v>24</v>
      </c>
      <c r="M799" s="45" t="e">
        <f t="shared" si="24"/>
        <v>#VALUE!</v>
      </c>
      <c r="N799" s="46">
        <f t="shared" si="25"/>
        <v>0</v>
      </c>
      <c r="O799" s="14"/>
    </row>
    <row r="800" spans="2:15">
      <c r="B800">
        <v>8000795</v>
      </c>
      <c r="C800" s="2">
        <v>38338</v>
      </c>
      <c r="D800" s="5">
        <v>2.6700000000000002E-2</v>
      </c>
      <c r="E800" s="2" t="s">
        <v>23</v>
      </c>
      <c r="F800" s="2" t="s">
        <v>23</v>
      </c>
      <c r="G800" s="3">
        <v>711</v>
      </c>
      <c r="H800" s="3">
        <v>0.2</v>
      </c>
      <c r="I800" s="3" t="s">
        <v>6</v>
      </c>
      <c r="J800" s="3" t="b">
        <v>0</v>
      </c>
      <c r="K800" s="4" t="s">
        <v>24</v>
      </c>
      <c r="L800" s="3" t="s">
        <v>24</v>
      </c>
      <c r="M800" s="45" t="e">
        <f t="shared" si="24"/>
        <v>#VALUE!</v>
      </c>
      <c r="N800" s="46">
        <f t="shared" si="25"/>
        <v>0</v>
      </c>
      <c r="O800" s="14"/>
    </row>
    <row r="801" spans="2:15">
      <c r="B801">
        <v>8000796</v>
      </c>
      <c r="C801" s="2">
        <v>124881</v>
      </c>
      <c r="D801" s="5">
        <v>3.0099999999999998E-2</v>
      </c>
      <c r="E801" s="2" t="s">
        <v>23</v>
      </c>
      <c r="F801" s="2" t="s">
        <v>23</v>
      </c>
      <c r="G801" s="3">
        <v>631</v>
      </c>
      <c r="H801" s="3">
        <v>0.2</v>
      </c>
      <c r="I801" s="3" t="s">
        <v>6</v>
      </c>
      <c r="J801" s="3" t="b">
        <v>0</v>
      </c>
      <c r="K801" s="4" t="s">
        <v>24</v>
      </c>
      <c r="L801" s="3" t="s">
        <v>24</v>
      </c>
      <c r="M801" s="45" t="e">
        <f t="shared" si="24"/>
        <v>#VALUE!</v>
      </c>
      <c r="N801" s="46">
        <f t="shared" si="25"/>
        <v>0</v>
      </c>
      <c r="O801" s="14"/>
    </row>
    <row r="802" spans="2:15">
      <c r="B802">
        <v>8000797</v>
      </c>
      <c r="C802" s="2">
        <v>121082</v>
      </c>
      <c r="D802" s="5">
        <v>4.7800000000000002E-2</v>
      </c>
      <c r="E802" s="2" t="s">
        <v>23</v>
      </c>
      <c r="F802" s="2" t="s">
        <v>23</v>
      </c>
      <c r="G802" s="3">
        <v>730</v>
      </c>
      <c r="H802" s="3">
        <v>0.624</v>
      </c>
      <c r="I802" s="3" t="s">
        <v>6</v>
      </c>
      <c r="J802" s="3" t="b">
        <v>0</v>
      </c>
      <c r="K802" s="4" t="s">
        <v>24</v>
      </c>
      <c r="L802" s="3" t="s">
        <v>24</v>
      </c>
      <c r="M802" s="45" t="e">
        <f t="shared" si="24"/>
        <v>#VALUE!</v>
      </c>
      <c r="N802" s="46">
        <f t="shared" si="25"/>
        <v>0</v>
      </c>
      <c r="O802" s="14"/>
    </row>
    <row r="803" spans="2:15">
      <c r="B803">
        <v>8000798</v>
      </c>
      <c r="C803" s="2">
        <v>166560</v>
      </c>
      <c r="D803" s="5">
        <v>2.7199999999999998E-2</v>
      </c>
      <c r="E803" s="2" t="s">
        <v>23</v>
      </c>
      <c r="F803" s="2" t="s">
        <v>23</v>
      </c>
      <c r="G803" s="3">
        <v>659</v>
      </c>
      <c r="H803" s="3">
        <v>0.28799999999999992</v>
      </c>
      <c r="I803" s="3" t="s">
        <v>6</v>
      </c>
      <c r="J803" s="3" t="b">
        <v>0</v>
      </c>
      <c r="K803" s="4" t="s">
        <v>24</v>
      </c>
      <c r="L803" s="3" t="s">
        <v>24</v>
      </c>
      <c r="M803" s="45" t="e">
        <f t="shared" si="24"/>
        <v>#VALUE!</v>
      </c>
      <c r="N803" s="46">
        <f t="shared" si="25"/>
        <v>0</v>
      </c>
      <c r="O803" s="14"/>
    </row>
    <row r="804" spans="2:15">
      <c r="B804">
        <v>8000799</v>
      </c>
      <c r="C804" s="2">
        <v>12814</v>
      </c>
      <c r="D804" s="5">
        <v>4.7300000000000002E-2</v>
      </c>
      <c r="E804" s="2" t="s">
        <v>23</v>
      </c>
      <c r="F804" s="2" t="s">
        <v>23</v>
      </c>
      <c r="G804" s="3">
        <v>691</v>
      </c>
      <c r="H804" s="3">
        <v>0.64</v>
      </c>
      <c r="I804" s="3" t="s">
        <v>6</v>
      </c>
      <c r="J804" s="3" t="b">
        <v>0</v>
      </c>
      <c r="K804" s="4" t="s">
        <v>24</v>
      </c>
      <c r="L804" s="3" t="s">
        <v>24</v>
      </c>
      <c r="M804" s="45" t="e">
        <f t="shared" si="24"/>
        <v>#VALUE!</v>
      </c>
      <c r="N804" s="46">
        <f t="shared" si="25"/>
        <v>0</v>
      </c>
      <c r="O804" s="14"/>
    </row>
    <row r="805" spans="2:15">
      <c r="B805">
        <v>8000800</v>
      </c>
      <c r="C805" s="2">
        <v>156157</v>
      </c>
      <c r="D805" s="5">
        <v>5.1299999999999998E-2</v>
      </c>
      <c r="E805" s="2" t="s">
        <v>23</v>
      </c>
      <c r="F805" s="2" t="s">
        <v>23</v>
      </c>
      <c r="G805" s="3">
        <v>744</v>
      </c>
      <c r="H805" s="3">
        <v>0.20800000000000007</v>
      </c>
      <c r="I805" s="3" t="s">
        <v>6</v>
      </c>
      <c r="J805" s="3" t="b">
        <v>0</v>
      </c>
      <c r="K805" s="4" t="s">
        <v>24</v>
      </c>
      <c r="L805" s="3" t="s">
        <v>24</v>
      </c>
      <c r="M805" s="45" t="e">
        <f t="shared" si="24"/>
        <v>#VALUE!</v>
      </c>
      <c r="N805" s="46">
        <f t="shared" si="25"/>
        <v>0</v>
      </c>
      <c r="O805" s="14"/>
    </row>
    <row r="806" spans="2:15">
      <c r="B806">
        <v>8000801</v>
      </c>
      <c r="C806" s="2">
        <v>193394</v>
      </c>
      <c r="D806" s="5">
        <v>2.63E-2</v>
      </c>
      <c r="E806" s="2" t="s">
        <v>23</v>
      </c>
      <c r="F806" s="2" t="s">
        <v>23</v>
      </c>
      <c r="G806" s="3">
        <v>714</v>
      </c>
      <c r="H806" s="3">
        <v>0.75200000000000011</v>
      </c>
      <c r="I806" s="3" t="s">
        <v>6</v>
      </c>
      <c r="J806" s="3" t="b">
        <v>0</v>
      </c>
      <c r="K806" s="4" t="s">
        <v>24</v>
      </c>
      <c r="L806" s="3" t="s">
        <v>24</v>
      </c>
      <c r="M806" s="45" t="e">
        <f t="shared" si="24"/>
        <v>#VALUE!</v>
      </c>
      <c r="N806" s="46">
        <f t="shared" si="25"/>
        <v>0</v>
      </c>
      <c r="O806" s="14"/>
    </row>
    <row r="807" spans="2:15">
      <c r="B807">
        <v>8000802</v>
      </c>
      <c r="C807" s="2">
        <v>91959</v>
      </c>
      <c r="D807" s="5">
        <v>6.5699999999999995E-2</v>
      </c>
      <c r="E807" s="2" t="s">
        <v>23</v>
      </c>
      <c r="F807" s="2" t="s">
        <v>23</v>
      </c>
      <c r="G807" s="3">
        <v>714</v>
      </c>
      <c r="H807" s="3">
        <v>0.54400000000000004</v>
      </c>
      <c r="I807" s="3" t="s">
        <v>6</v>
      </c>
      <c r="J807" s="3" t="b">
        <v>0</v>
      </c>
      <c r="K807" s="4" t="s">
        <v>24</v>
      </c>
      <c r="L807" s="3" t="s">
        <v>24</v>
      </c>
      <c r="M807" s="45" t="e">
        <f t="shared" si="24"/>
        <v>#VALUE!</v>
      </c>
      <c r="N807" s="46">
        <f t="shared" si="25"/>
        <v>0</v>
      </c>
      <c r="O807" s="14"/>
    </row>
    <row r="808" spans="2:15">
      <c r="B808">
        <v>8000803</v>
      </c>
      <c r="C808" s="2">
        <v>21031</v>
      </c>
      <c r="D808" s="5">
        <v>6.9599999999999995E-2</v>
      </c>
      <c r="E808" s="2" t="s">
        <v>23</v>
      </c>
      <c r="F808" s="2" t="s">
        <v>23</v>
      </c>
      <c r="G808" s="3">
        <v>777</v>
      </c>
      <c r="H808" s="3">
        <v>0.74400000000000011</v>
      </c>
      <c r="I808" s="3" t="s">
        <v>6</v>
      </c>
      <c r="J808" s="3" t="b">
        <v>0</v>
      </c>
      <c r="K808" s="4" t="s">
        <v>24</v>
      </c>
      <c r="L808" s="3" t="s">
        <v>24</v>
      </c>
      <c r="M808" s="45" t="e">
        <f t="shared" si="24"/>
        <v>#VALUE!</v>
      </c>
      <c r="N808" s="46">
        <f t="shared" si="25"/>
        <v>0</v>
      </c>
      <c r="O808" s="14"/>
    </row>
    <row r="809" spans="2:15">
      <c r="B809">
        <v>8000804</v>
      </c>
      <c r="C809" s="2">
        <v>114622</v>
      </c>
      <c r="D809" s="5">
        <v>4.7399999999999998E-2</v>
      </c>
      <c r="E809" s="2" t="s">
        <v>23</v>
      </c>
      <c r="F809" s="2" t="s">
        <v>23</v>
      </c>
      <c r="G809" s="3">
        <v>732</v>
      </c>
      <c r="H809" s="3">
        <v>0.63200000000000001</v>
      </c>
      <c r="I809" s="3" t="s">
        <v>6</v>
      </c>
      <c r="J809" s="3" t="b">
        <v>0</v>
      </c>
      <c r="K809" s="4" t="s">
        <v>24</v>
      </c>
      <c r="L809" s="3" t="s">
        <v>24</v>
      </c>
      <c r="M809" s="45" t="e">
        <f t="shared" si="24"/>
        <v>#VALUE!</v>
      </c>
      <c r="N809" s="46">
        <f t="shared" si="25"/>
        <v>0</v>
      </c>
      <c r="O809" s="14"/>
    </row>
    <row r="810" spans="2:15">
      <c r="B810">
        <v>8000805</v>
      </c>
      <c r="C810" s="2">
        <v>20468</v>
      </c>
      <c r="D810" s="5">
        <v>5.3900000000000003E-2</v>
      </c>
      <c r="E810" s="2" t="s">
        <v>23</v>
      </c>
      <c r="F810" s="2" t="s">
        <v>23</v>
      </c>
      <c r="G810" s="3">
        <v>728</v>
      </c>
      <c r="H810" s="3">
        <v>0.72000000000000008</v>
      </c>
      <c r="I810" s="3" t="s">
        <v>6</v>
      </c>
      <c r="J810" s="3" t="b">
        <v>0</v>
      </c>
      <c r="K810" s="4" t="s">
        <v>24</v>
      </c>
      <c r="L810" s="3" t="s">
        <v>24</v>
      </c>
      <c r="M810" s="45" t="e">
        <f t="shared" si="24"/>
        <v>#VALUE!</v>
      </c>
      <c r="N810" s="46">
        <f t="shared" si="25"/>
        <v>0</v>
      </c>
      <c r="O810" s="14"/>
    </row>
    <row r="811" spans="2:15">
      <c r="B811">
        <v>8000806</v>
      </c>
      <c r="C811" s="2">
        <v>95052</v>
      </c>
      <c r="D811" s="5">
        <v>5.4399999999999997E-2</v>
      </c>
      <c r="E811" s="2" t="s">
        <v>23</v>
      </c>
      <c r="F811" s="2" t="s">
        <v>23</v>
      </c>
      <c r="G811" s="3">
        <v>682</v>
      </c>
      <c r="H811" s="3">
        <v>0.46400000000000008</v>
      </c>
      <c r="I811" s="3" t="s">
        <v>6</v>
      </c>
      <c r="J811" s="3" t="b">
        <v>0</v>
      </c>
      <c r="K811" s="4" t="s">
        <v>24</v>
      </c>
      <c r="L811" s="3" t="s">
        <v>24</v>
      </c>
      <c r="M811" s="45" t="e">
        <f t="shared" si="24"/>
        <v>#VALUE!</v>
      </c>
      <c r="N811" s="46">
        <f t="shared" si="25"/>
        <v>0</v>
      </c>
      <c r="O811" s="14"/>
    </row>
    <row r="812" spans="2:15">
      <c r="B812">
        <v>8000807</v>
      </c>
      <c r="C812" s="2">
        <v>104337</v>
      </c>
      <c r="D812" s="5">
        <v>5.0700000000000002E-2</v>
      </c>
      <c r="E812" s="2" t="s">
        <v>23</v>
      </c>
      <c r="F812" s="2" t="s">
        <v>23</v>
      </c>
      <c r="G812" s="3">
        <v>720</v>
      </c>
      <c r="H812" s="3">
        <v>0.25600000000000012</v>
      </c>
      <c r="I812" s="3" t="s">
        <v>6</v>
      </c>
      <c r="J812" s="3" t="b">
        <v>0</v>
      </c>
      <c r="K812" s="4" t="s">
        <v>24</v>
      </c>
      <c r="L812" s="3" t="s">
        <v>24</v>
      </c>
      <c r="M812" s="45" t="e">
        <f t="shared" si="24"/>
        <v>#VALUE!</v>
      </c>
      <c r="N812" s="46">
        <f t="shared" si="25"/>
        <v>0</v>
      </c>
      <c r="O812" s="14"/>
    </row>
    <row r="813" spans="2:15">
      <c r="B813">
        <v>8000808</v>
      </c>
      <c r="C813" s="2">
        <v>163189</v>
      </c>
      <c r="D813" s="5">
        <v>2.35E-2</v>
      </c>
      <c r="E813" s="2" t="s">
        <v>23</v>
      </c>
      <c r="F813" s="2" t="s">
        <v>23</v>
      </c>
      <c r="G813" s="3">
        <v>640</v>
      </c>
      <c r="H813" s="3">
        <v>0.39200000000000002</v>
      </c>
      <c r="I813" s="3" t="s">
        <v>6</v>
      </c>
      <c r="J813" s="3" t="b">
        <v>0</v>
      </c>
      <c r="K813" s="4" t="s">
        <v>24</v>
      </c>
      <c r="L813" s="3" t="s">
        <v>24</v>
      </c>
      <c r="M813" s="45" t="e">
        <f t="shared" si="24"/>
        <v>#VALUE!</v>
      </c>
      <c r="N813" s="46">
        <f t="shared" si="25"/>
        <v>0</v>
      </c>
      <c r="O813" s="14"/>
    </row>
    <row r="814" spans="2:15">
      <c r="B814">
        <v>8000809</v>
      </c>
      <c r="C814" s="2">
        <v>96825</v>
      </c>
      <c r="D814" s="5">
        <v>5.3400000000000003E-2</v>
      </c>
      <c r="E814" s="2" t="s">
        <v>23</v>
      </c>
      <c r="F814" s="2" t="s">
        <v>23</v>
      </c>
      <c r="G814" s="3">
        <v>625</v>
      </c>
      <c r="H814" s="3">
        <v>0.42400000000000004</v>
      </c>
      <c r="I814" s="3" t="s">
        <v>6</v>
      </c>
      <c r="J814" s="3" t="b">
        <v>0</v>
      </c>
      <c r="K814" s="4" t="s">
        <v>24</v>
      </c>
      <c r="L814" s="3" t="s">
        <v>24</v>
      </c>
      <c r="M814" s="45" t="e">
        <f t="shared" si="24"/>
        <v>#VALUE!</v>
      </c>
      <c r="N814" s="46">
        <f t="shared" si="25"/>
        <v>0</v>
      </c>
      <c r="O814" s="14"/>
    </row>
    <row r="815" spans="2:15">
      <c r="B815">
        <v>8000810</v>
      </c>
      <c r="C815" s="2">
        <v>78547</v>
      </c>
      <c r="D815" s="5">
        <v>2.9499999999999998E-2</v>
      </c>
      <c r="E815" s="2" t="s">
        <v>23</v>
      </c>
      <c r="F815" s="2" t="s">
        <v>23</v>
      </c>
      <c r="G815" s="3">
        <v>771</v>
      </c>
      <c r="H815" s="3">
        <v>0.52800000000000014</v>
      </c>
      <c r="I815" s="3" t="s">
        <v>6</v>
      </c>
      <c r="J815" s="3" t="b">
        <v>0</v>
      </c>
      <c r="K815" s="4" t="s">
        <v>24</v>
      </c>
      <c r="L815" s="3" t="s">
        <v>24</v>
      </c>
      <c r="M815" s="45" t="e">
        <f t="shared" si="24"/>
        <v>#VALUE!</v>
      </c>
      <c r="N815" s="46">
        <f t="shared" si="25"/>
        <v>0</v>
      </c>
      <c r="O815" s="14"/>
    </row>
    <row r="816" spans="2:15">
      <c r="B816">
        <v>8000811</v>
      </c>
      <c r="C816" s="2">
        <v>29407</v>
      </c>
      <c r="D816" s="5">
        <v>3.78E-2</v>
      </c>
      <c r="E816" s="2" t="s">
        <v>23</v>
      </c>
      <c r="F816" s="2" t="s">
        <v>23</v>
      </c>
      <c r="G816" s="3">
        <v>613</v>
      </c>
      <c r="H816" s="3">
        <v>0.2</v>
      </c>
      <c r="I816" s="3" t="s">
        <v>6</v>
      </c>
      <c r="J816" s="3" t="b">
        <v>0</v>
      </c>
      <c r="K816" s="4" t="s">
        <v>24</v>
      </c>
      <c r="L816" s="3" t="s">
        <v>24</v>
      </c>
      <c r="M816" s="45" t="e">
        <f t="shared" si="24"/>
        <v>#VALUE!</v>
      </c>
      <c r="N816" s="46">
        <f t="shared" si="25"/>
        <v>0</v>
      </c>
      <c r="O816" s="14"/>
    </row>
    <row r="817" spans="2:15">
      <c r="B817">
        <v>8000812</v>
      </c>
      <c r="C817" s="2">
        <v>91152</v>
      </c>
      <c r="D817" s="5">
        <v>5.4800000000000001E-2</v>
      </c>
      <c r="E817" s="2" t="s">
        <v>23</v>
      </c>
      <c r="F817" s="2" t="s">
        <v>23</v>
      </c>
      <c r="G817" s="3">
        <v>708</v>
      </c>
      <c r="H817" s="3">
        <v>0.2</v>
      </c>
      <c r="I817" s="3" t="s">
        <v>6</v>
      </c>
      <c r="J817" s="3" t="b">
        <v>0</v>
      </c>
      <c r="K817" s="4" t="s">
        <v>24</v>
      </c>
      <c r="L817" s="3" t="s">
        <v>24</v>
      </c>
      <c r="M817" s="45" t="e">
        <f t="shared" si="24"/>
        <v>#VALUE!</v>
      </c>
      <c r="N817" s="46">
        <f t="shared" si="25"/>
        <v>0</v>
      </c>
      <c r="O817" s="14"/>
    </row>
    <row r="818" spans="2:15">
      <c r="B818">
        <v>8000813</v>
      </c>
      <c r="C818" s="2">
        <v>107881</v>
      </c>
      <c r="D818" s="5">
        <v>2.2599999999999999E-2</v>
      </c>
      <c r="E818" s="2" t="s">
        <v>23</v>
      </c>
      <c r="F818" s="2" t="s">
        <v>23</v>
      </c>
      <c r="G818" s="3">
        <v>724</v>
      </c>
      <c r="H818" s="3">
        <v>0.2</v>
      </c>
      <c r="I818" s="3" t="s">
        <v>6</v>
      </c>
      <c r="J818" s="3" t="b">
        <v>0</v>
      </c>
      <c r="K818" s="4" t="s">
        <v>24</v>
      </c>
      <c r="L818" s="3" t="s">
        <v>24</v>
      </c>
      <c r="M818" s="45" t="e">
        <f t="shared" si="24"/>
        <v>#VALUE!</v>
      </c>
      <c r="N818" s="46">
        <f t="shared" si="25"/>
        <v>0</v>
      </c>
      <c r="O818" s="14"/>
    </row>
    <row r="819" spans="2:15">
      <c r="B819">
        <v>8000814</v>
      </c>
      <c r="C819" s="2">
        <v>31076</v>
      </c>
      <c r="D819" s="5">
        <v>2.5499999999999998E-2</v>
      </c>
      <c r="E819" s="2" t="s">
        <v>23</v>
      </c>
      <c r="F819" s="2" t="s">
        <v>23</v>
      </c>
      <c r="G819" s="3">
        <v>634</v>
      </c>
      <c r="H819" s="3">
        <v>0.42400000000000004</v>
      </c>
      <c r="I819" s="3" t="s">
        <v>6</v>
      </c>
      <c r="J819" s="3" t="b">
        <v>0</v>
      </c>
      <c r="K819" s="4" t="s">
        <v>24</v>
      </c>
      <c r="L819" s="3" t="s">
        <v>24</v>
      </c>
      <c r="M819" s="45" t="e">
        <f t="shared" si="24"/>
        <v>#VALUE!</v>
      </c>
      <c r="N819" s="46">
        <f t="shared" si="25"/>
        <v>0</v>
      </c>
      <c r="O819" s="14"/>
    </row>
    <row r="820" spans="2:15">
      <c r="B820">
        <v>8000815</v>
      </c>
      <c r="C820" s="2">
        <v>19393</v>
      </c>
      <c r="D820" s="5">
        <v>2.3699999999999999E-2</v>
      </c>
      <c r="E820" s="2" t="s">
        <v>23</v>
      </c>
      <c r="F820" s="2" t="s">
        <v>23</v>
      </c>
      <c r="G820" s="3">
        <v>730</v>
      </c>
      <c r="H820" s="3">
        <v>0.39200000000000002</v>
      </c>
      <c r="I820" s="3" t="s">
        <v>6</v>
      </c>
      <c r="J820" s="3" t="b">
        <v>0</v>
      </c>
      <c r="K820" s="4" t="s">
        <v>24</v>
      </c>
      <c r="L820" s="3" t="s">
        <v>24</v>
      </c>
      <c r="M820" s="45" t="e">
        <f t="shared" si="24"/>
        <v>#VALUE!</v>
      </c>
      <c r="N820" s="46">
        <f t="shared" si="25"/>
        <v>0</v>
      </c>
      <c r="O820" s="14"/>
    </row>
    <row r="821" spans="2:15">
      <c r="B821">
        <v>8000816</v>
      </c>
      <c r="C821" s="2">
        <v>157754</v>
      </c>
      <c r="D821" s="5">
        <v>4.9299999999999997E-2</v>
      </c>
      <c r="E821" s="2" t="s">
        <v>23</v>
      </c>
      <c r="F821" s="2" t="s">
        <v>23</v>
      </c>
      <c r="G821" s="3">
        <v>773</v>
      </c>
      <c r="H821" s="3">
        <v>0.27200000000000002</v>
      </c>
      <c r="I821" s="3" t="s">
        <v>6</v>
      </c>
      <c r="J821" s="3" t="b">
        <v>0</v>
      </c>
      <c r="K821" s="4" t="s">
        <v>24</v>
      </c>
      <c r="L821" s="3" t="s">
        <v>24</v>
      </c>
      <c r="M821" s="45" t="e">
        <f t="shared" si="24"/>
        <v>#VALUE!</v>
      </c>
      <c r="N821" s="46">
        <f t="shared" si="25"/>
        <v>0</v>
      </c>
      <c r="O821" s="14"/>
    </row>
    <row r="822" spans="2:15">
      <c r="B822">
        <v>8000817</v>
      </c>
      <c r="C822" s="2">
        <v>68726</v>
      </c>
      <c r="D822" s="5">
        <v>2.7400000000000001E-2</v>
      </c>
      <c r="E822" s="2" t="s">
        <v>23</v>
      </c>
      <c r="F822" s="2" t="s">
        <v>23</v>
      </c>
      <c r="G822" s="3">
        <v>670</v>
      </c>
      <c r="H822" s="3">
        <v>0.2</v>
      </c>
      <c r="I822" s="3" t="s">
        <v>6</v>
      </c>
      <c r="J822" s="3" t="b">
        <v>0</v>
      </c>
      <c r="K822" s="4" t="s">
        <v>24</v>
      </c>
      <c r="L822" s="3" t="s">
        <v>24</v>
      </c>
      <c r="M822" s="45" t="e">
        <f t="shared" si="24"/>
        <v>#VALUE!</v>
      </c>
      <c r="N822" s="46">
        <f t="shared" si="25"/>
        <v>0</v>
      </c>
      <c r="O822" s="14"/>
    </row>
    <row r="823" spans="2:15">
      <c r="B823">
        <v>8000818</v>
      </c>
      <c r="C823" s="2">
        <v>96471</v>
      </c>
      <c r="D823" s="5">
        <v>2.9499999999999998E-2</v>
      </c>
      <c r="E823" s="2" t="s">
        <v>23</v>
      </c>
      <c r="F823" s="2" t="s">
        <v>23</v>
      </c>
      <c r="G823" s="3">
        <v>717</v>
      </c>
      <c r="H823" s="3">
        <v>0.52800000000000014</v>
      </c>
      <c r="I823" s="3" t="s">
        <v>6</v>
      </c>
      <c r="J823" s="3" t="b">
        <v>0</v>
      </c>
      <c r="K823" s="4" t="s">
        <v>24</v>
      </c>
      <c r="L823" s="3" t="s">
        <v>24</v>
      </c>
      <c r="M823" s="45" t="e">
        <f t="shared" si="24"/>
        <v>#VALUE!</v>
      </c>
      <c r="N823" s="46">
        <f t="shared" si="25"/>
        <v>0</v>
      </c>
      <c r="O823" s="14"/>
    </row>
    <row r="824" spans="2:15">
      <c r="B824">
        <v>8000819</v>
      </c>
      <c r="C824" s="2">
        <v>17660</v>
      </c>
      <c r="D824" s="5">
        <v>5.45E-2</v>
      </c>
      <c r="E824" s="2" t="s">
        <v>23</v>
      </c>
      <c r="F824" s="2" t="s">
        <v>23</v>
      </c>
      <c r="G824" s="3">
        <v>689</v>
      </c>
      <c r="H824" s="3">
        <v>0.3680000000000001</v>
      </c>
      <c r="I824" s="3" t="s">
        <v>6</v>
      </c>
      <c r="J824" s="3" t="b">
        <v>0</v>
      </c>
      <c r="K824" s="4" t="s">
        <v>24</v>
      </c>
      <c r="L824" s="3" t="s">
        <v>24</v>
      </c>
      <c r="M824" s="45" t="e">
        <f t="shared" si="24"/>
        <v>#VALUE!</v>
      </c>
      <c r="N824" s="46">
        <f t="shared" si="25"/>
        <v>0</v>
      </c>
      <c r="O824" s="14"/>
    </row>
    <row r="825" spans="2:15">
      <c r="B825">
        <v>8000820</v>
      </c>
      <c r="C825" s="2">
        <v>32685</v>
      </c>
      <c r="D825" s="5">
        <v>5.28E-2</v>
      </c>
      <c r="E825" s="2" t="s">
        <v>23</v>
      </c>
      <c r="F825" s="2" t="s">
        <v>23</v>
      </c>
      <c r="G825" s="3">
        <v>624</v>
      </c>
      <c r="H825" s="3">
        <v>0.2</v>
      </c>
      <c r="I825" s="3" t="s">
        <v>6</v>
      </c>
      <c r="J825" s="3" t="b">
        <v>0</v>
      </c>
      <c r="K825" s="4" t="s">
        <v>24</v>
      </c>
      <c r="L825" s="3" t="s">
        <v>24</v>
      </c>
      <c r="M825" s="45" t="e">
        <f t="shared" si="24"/>
        <v>#VALUE!</v>
      </c>
      <c r="N825" s="46">
        <f t="shared" si="25"/>
        <v>0</v>
      </c>
      <c r="O825" s="14"/>
    </row>
    <row r="826" spans="2:15">
      <c r="B826">
        <v>8000821</v>
      </c>
      <c r="C826" s="2">
        <v>67124</v>
      </c>
      <c r="D826" s="5">
        <v>3.3099999999999997E-2</v>
      </c>
      <c r="E826" s="2" t="s">
        <v>23</v>
      </c>
      <c r="F826" s="2" t="s">
        <v>23</v>
      </c>
      <c r="G826" s="3">
        <v>730</v>
      </c>
      <c r="H826" s="3">
        <v>0.72000000000000008</v>
      </c>
      <c r="I826" s="3" t="s">
        <v>6</v>
      </c>
      <c r="J826" s="3" t="b">
        <v>0</v>
      </c>
      <c r="K826" s="4" t="s">
        <v>24</v>
      </c>
      <c r="L826" s="3" t="s">
        <v>24</v>
      </c>
      <c r="M826" s="45" t="e">
        <f t="shared" si="24"/>
        <v>#VALUE!</v>
      </c>
      <c r="N826" s="46">
        <f t="shared" si="25"/>
        <v>0</v>
      </c>
      <c r="O826" s="14"/>
    </row>
    <row r="827" spans="2:15">
      <c r="B827">
        <v>8000822</v>
      </c>
      <c r="C827" s="2">
        <v>23270</v>
      </c>
      <c r="D827" s="5">
        <v>5.0500000000000003E-2</v>
      </c>
      <c r="E827" s="2" t="s">
        <v>23</v>
      </c>
      <c r="F827" s="2" t="s">
        <v>27</v>
      </c>
      <c r="G827" s="3">
        <v>377.4</v>
      </c>
      <c r="H827" s="3">
        <v>0.67</v>
      </c>
      <c r="I827" s="3" t="s">
        <v>6</v>
      </c>
      <c r="J827" s="3" t="s">
        <v>24</v>
      </c>
      <c r="K827" s="4">
        <v>0.17</v>
      </c>
      <c r="L827" s="3">
        <v>3</v>
      </c>
      <c r="M827" s="45">
        <f t="shared" si="24"/>
        <v>0.16525112155418695</v>
      </c>
      <c r="N827" s="46">
        <f t="shared" si="25"/>
        <v>19314.099999999999</v>
      </c>
      <c r="O827" s="14"/>
    </row>
    <row r="828" spans="2:15">
      <c r="B828">
        <v>8000823</v>
      </c>
      <c r="C828" s="2">
        <v>130060</v>
      </c>
      <c r="D828" s="5">
        <v>3.6299999999999999E-2</v>
      </c>
      <c r="E828" s="2" t="s">
        <v>23</v>
      </c>
      <c r="F828" s="2" t="s">
        <v>23</v>
      </c>
      <c r="G828" s="3">
        <v>618</v>
      </c>
      <c r="H828" s="3">
        <v>0.46400000000000008</v>
      </c>
      <c r="I828" s="3" t="s">
        <v>6</v>
      </c>
      <c r="J828" s="3" t="b">
        <v>0</v>
      </c>
      <c r="K828" s="4" t="s">
        <v>24</v>
      </c>
      <c r="L828" s="3" t="s">
        <v>24</v>
      </c>
      <c r="M828" s="45" t="e">
        <f t="shared" si="24"/>
        <v>#VALUE!</v>
      </c>
      <c r="N828" s="46">
        <f t="shared" si="25"/>
        <v>0</v>
      </c>
      <c r="O828" s="14"/>
    </row>
    <row r="829" spans="2:15">
      <c r="B829">
        <v>8000824</v>
      </c>
      <c r="C829" s="2">
        <v>197827</v>
      </c>
      <c r="D829" s="5">
        <v>6.8099999999999994E-2</v>
      </c>
      <c r="E829" s="2" t="s">
        <v>23</v>
      </c>
      <c r="F829" s="2" t="s">
        <v>23</v>
      </c>
      <c r="G829" s="3">
        <v>774</v>
      </c>
      <c r="H829" s="3">
        <v>0.2</v>
      </c>
      <c r="I829" s="3" t="s">
        <v>6</v>
      </c>
      <c r="J829" s="3" t="b">
        <v>0</v>
      </c>
      <c r="K829" s="4" t="s">
        <v>24</v>
      </c>
      <c r="L829" s="3" t="s">
        <v>24</v>
      </c>
      <c r="M829" s="45" t="e">
        <f t="shared" si="24"/>
        <v>#VALUE!</v>
      </c>
      <c r="N829" s="46">
        <f t="shared" si="25"/>
        <v>0</v>
      </c>
      <c r="O829" s="14"/>
    </row>
    <row r="830" spans="2:15">
      <c r="B830">
        <v>8000825</v>
      </c>
      <c r="C830" s="2">
        <v>96515</v>
      </c>
      <c r="D830" s="5">
        <v>6.7500000000000004E-2</v>
      </c>
      <c r="E830" s="2" t="s">
        <v>23</v>
      </c>
      <c r="F830" s="2" t="s">
        <v>23</v>
      </c>
      <c r="G830" s="3">
        <v>794</v>
      </c>
      <c r="H830" s="3">
        <v>0.2</v>
      </c>
      <c r="I830" s="3" t="s">
        <v>6</v>
      </c>
      <c r="J830" s="3" t="b">
        <v>0</v>
      </c>
      <c r="K830" s="4" t="s">
        <v>24</v>
      </c>
      <c r="L830" s="3" t="s">
        <v>24</v>
      </c>
      <c r="M830" s="45" t="e">
        <f t="shared" si="24"/>
        <v>#VALUE!</v>
      </c>
      <c r="N830" s="46">
        <f t="shared" si="25"/>
        <v>0</v>
      </c>
      <c r="O830" s="14"/>
    </row>
    <row r="831" spans="2:15">
      <c r="B831">
        <v>8000826</v>
      </c>
      <c r="C831" s="2">
        <v>126149</v>
      </c>
      <c r="D831" s="5">
        <v>3.4000000000000002E-2</v>
      </c>
      <c r="E831" s="2" t="s">
        <v>23</v>
      </c>
      <c r="F831" s="2" t="s">
        <v>23</v>
      </c>
      <c r="G831" s="3">
        <v>791</v>
      </c>
      <c r="H831" s="3">
        <v>0.65600000000000003</v>
      </c>
      <c r="I831" s="3" t="s">
        <v>6</v>
      </c>
      <c r="J831" s="3" t="b">
        <v>0</v>
      </c>
      <c r="K831" s="4" t="s">
        <v>24</v>
      </c>
      <c r="L831" s="3" t="s">
        <v>24</v>
      </c>
      <c r="M831" s="45" t="e">
        <f t="shared" si="24"/>
        <v>#VALUE!</v>
      </c>
      <c r="N831" s="46">
        <f t="shared" si="25"/>
        <v>0</v>
      </c>
      <c r="O831" s="14"/>
    </row>
    <row r="832" spans="2:15">
      <c r="B832">
        <v>8000827</v>
      </c>
      <c r="C832" s="2">
        <v>86289</v>
      </c>
      <c r="D832" s="5">
        <v>6.1699999999999998E-2</v>
      </c>
      <c r="E832" s="2" t="s">
        <v>23</v>
      </c>
      <c r="F832" s="2" t="s">
        <v>23</v>
      </c>
      <c r="G832" s="3">
        <v>770</v>
      </c>
      <c r="H832" s="3">
        <v>0.28799999999999992</v>
      </c>
      <c r="I832" s="3" t="s">
        <v>6</v>
      </c>
      <c r="J832" s="3" t="b">
        <v>0</v>
      </c>
      <c r="K832" s="4" t="s">
        <v>24</v>
      </c>
      <c r="L832" s="3" t="s">
        <v>24</v>
      </c>
      <c r="M832" s="45" t="e">
        <f t="shared" si="24"/>
        <v>#VALUE!</v>
      </c>
      <c r="N832" s="46">
        <f t="shared" si="25"/>
        <v>0</v>
      </c>
      <c r="O832" s="14"/>
    </row>
    <row r="833" spans="2:15">
      <c r="B833">
        <v>8000828</v>
      </c>
      <c r="C833" s="2">
        <v>66949</v>
      </c>
      <c r="D833" s="5">
        <v>2.07E-2</v>
      </c>
      <c r="E833" s="2" t="s">
        <v>23</v>
      </c>
      <c r="F833" s="2" t="s">
        <v>23</v>
      </c>
      <c r="G833" s="3">
        <v>660</v>
      </c>
      <c r="H833" s="3">
        <v>0.624</v>
      </c>
      <c r="I833" s="3" t="s">
        <v>6</v>
      </c>
      <c r="J833" s="3" t="b">
        <v>0</v>
      </c>
      <c r="K833" s="4" t="s">
        <v>24</v>
      </c>
      <c r="L833" s="3" t="s">
        <v>24</v>
      </c>
      <c r="M833" s="45" t="e">
        <f t="shared" si="24"/>
        <v>#VALUE!</v>
      </c>
      <c r="N833" s="46">
        <f t="shared" si="25"/>
        <v>0</v>
      </c>
      <c r="O833" s="14"/>
    </row>
    <row r="834" spans="2:15">
      <c r="B834">
        <v>8000829</v>
      </c>
      <c r="C834" s="2">
        <v>107235</v>
      </c>
      <c r="D834" s="5">
        <v>3.2500000000000001E-2</v>
      </c>
      <c r="E834" s="2" t="s">
        <v>23</v>
      </c>
      <c r="F834" s="2" t="s">
        <v>23</v>
      </c>
      <c r="G834" s="3">
        <v>632</v>
      </c>
      <c r="H834" s="3">
        <v>0.58400000000000007</v>
      </c>
      <c r="I834" s="3" t="s">
        <v>6</v>
      </c>
      <c r="J834" s="3" t="b">
        <v>0</v>
      </c>
      <c r="K834" s="4" t="s">
        <v>24</v>
      </c>
      <c r="L834" s="3" t="s">
        <v>24</v>
      </c>
      <c r="M834" s="45" t="e">
        <f t="shared" si="24"/>
        <v>#VALUE!</v>
      </c>
      <c r="N834" s="46">
        <f t="shared" si="25"/>
        <v>0</v>
      </c>
      <c r="O834" s="14"/>
    </row>
    <row r="835" spans="2:15">
      <c r="B835">
        <v>8000830</v>
      </c>
      <c r="C835" s="2">
        <v>46901</v>
      </c>
      <c r="D835" s="5">
        <v>6.1100000000000002E-2</v>
      </c>
      <c r="E835" s="2" t="s">
        <v>23</v>
      </c>
      <c r="F835" s="2" t="s">
        <v>23</v>
      </c>
      <c r="G835" s="3">
        <v>747</v>
      </c>
      <c r="H835" s="3">
        <v>0.2</v>
      </c>
      <c r="I835" s="3" t="s">
        <v>6</v>
      </c>
      <c r="J835" s="3" t="b">
        <v>0</v>
      </c>
      <c r="K835" s="4" t="s">
        <v>24</v>
      </c>
      <c r="L835" s="3" t="s">
        <v>24</v>
      </c>
      <c r="M835" s="45" t="e">
        <f t="shared" si="24"/>
        <v>#VALUE!</v>
      </c>
      <c r="N835" s="46">
        <f t="shared" si="25"/>
        <v>0</v>
      </c>
      <c r="O835" s="14"/>
    </row>
    <row r="836" spans="2:15">
      <c r="B836">
        <v>8000831</v>
      </c>
      <c r="C836" s="2">
        <v>110810</v>
      </c>
      <c r="D836" s="5">
        <v>2.76E-2</v>
      </c>
      <c r="E836" s="2" t="s">
        <v>26</v>
      </c>
      <c r="F836" s="2" t="s">
        <v>27</v>
      </c>
      <c r="G836" s="3">
        <v>381.59999999999997</v>
      </c>
      <c r="H836" s="3">
        <v>0.33999999999999997</v>
      </c>
      <c r="I836" s="3" t="s">
        <v>6</v>
      </c>
      <c r="J836" s="3" t="s">
        <v>24</v>
      </c>
      <c r="K836" s="4">
        <v>0.08</v>
      </c>
      <c r="L836" s="3">
        <v>5</v>
      </c>
      <c r="M836" s="45">
        <f t="shared" si="24"/>
        <v>7.6310179926048105E-2</v>
      </c>
      <c r="N836" s="46">
        <f t="shared" si="25"/>
        <v>101945.20000000001</v>
      </c>
      <c r="O836" s="14"/>
    </row>
    <row r="837" spans="2:15">
      <c r="B837">
        <v>8000832</v>
      </c>
      <c r="C837" s="2">
        <v>107971</v>
      </c>
      <c r="D837" s="5">
        <v>6.8699999999999997E-2</v>
      </c>
      <c r="E837" s="2" t="s">
        <v>23</v>
      </c>
      <c r="F837" s="2" t="s">
        <v>23</v>
      </c>
      <c r="G837" s="3">
        <v>774</v>
      </c>
      <c r="H837" s="3">
        <v>0.52</v>
      </c>
      <c r="I837" s="3" t="s">
        <v>6</v>
      </c>
      <c r="J837" s="3" t="b">
        <v>0</v>
      </c>
      <c r="K837" s="4" t="s">
        <v>24</v>
      </c>
      <c r="L837" s="3" t="s">
        <v>24</v>
      </c>
      <c r="M837" s="45" t="e">
        <f t="shared" si="24"/>
        <v>#VALUE!</v>
      </c>
      <c r="N837" s="46">
        <f t="shared" si="25"/>
        <v>0</v>
      </c>
      <c r="O837" s="14"/>
    </row>
    <row r="838" spans="2:15">
      <c r="B838">
        <v>8000833</v>
      </c>
      <c r="C838" s="2">
        <v>88193</v>
      </c>
      <c r="D838" s="5">
        <v>4.2799999999999998E-2</v>
      </c>
      <c r="E838" s="2" t="s">
        <v>23</v>
      </c>
      <c r="F838" s="2" t="s">
        <v>23</v>
      </c>
      <c r="G838" s="3">
        <v>716</v>
      </c>
      <c r="H838" s="3">
        <v>0.70400000000000007</v>
      </c>
      <c r="I838" s="3" t="s">
        <v>6</v>
      </c>
      <c r="J838" s="3" t="b">
        <v>0</v>
      </c>
      <c r="K838" s="4" t="s">
        <v>24</v>
      </c>
      <c r="L838" s="3" t="s">
        <v>24</v>
      </c>
      <c r="M838" s="45" t="e">
        <f t="shared" ref="M838:M901" si="26">IF(ISBLANK(J838), 0, K838 / (1 + 0.12)^(L838/12))</f>
        <v>#VALUE!</v>
      </c>
      <c r="N838" s="46">
        <f t="shared" ref="N838:N901" si="27">IF(F838="defaulted", C838 * (1 - K838), 0)</f>
        <v>0</v>
      </c>
      <c r="O838" s="14"/>
    </row>
    <row r="839" spans="2:15">
      <c r="B839">
        <v>8000834</v>
      </c>
      <c r="C839" s="2">
        <v>78528</v>
      </c>
      <c r="D839" s="5">
        <v>3.3500000000000002E-2</v>
      </c>
      <c r="E839" s="2" t="s">
        <v>23</v>
      </c>
      <c r="F839" s="2" t="s">
        <v>23</v>
      </c>
      <c r="G839" s="3">
        <v>600</v>
      </c>
      <c r="H839" s="3">
        <v>0.6</v>
      </c>
      <c r="I839" s="3" t="s">
        <v>6</v>
      </c>
      <c r="J839" s="3" t="b">
        <v>0</v>
      </c>
      <c r="K839" s="4" t="s">
        <v>24</v>
      </c>
      <c r="L839" s="3" t="s">
        <v>24</v>
      </c>
      <c r="M839" s="45" t="e">
        <f t="shared" si="26"/>
        <v>#VALUE!</v>
      </c>
      <c r="N839" s="46">
        <f t="shared" si="27"/>
        <v>0</v>
      </c>
      <c r="O839" s="14"/>
    </row>
    <row r="840" spans="2:15">
      <c r="B840">
        <v>8000835</v>
      </c>
      <c r="C840" s="2">
        <v>189256</v>
      </c>
      <c r="D840" s="5">
        <v>6.9900000000000004E-2</v>
      </c>
      <c r="E840" s="2" t="s">
        <v>23</v>
      </c>
      <c r="F840" s="2" t="s">
        <v>23</v>
      </c>
      <c r="G840" s="3">
        <v>677</v>
      </c>
      <c r="H840" s="3">
        <v>0.2</v>
      </c>
      <c r="I840" s="3" t="s">
        <v>6</v>
      </c>
      <c r="J840" s="3" t="b">
        <v>0</v>
      </c>
      <c r="K840" s="4" t="s">
        <v>24</v>
      </c>
      <c r="L840" s="3" t="s">
        <v>24</v>
      </c>
      <c r="M840" s="45" t="e">
        <f t="shared" si="26"/>
        <v>#VALUE!</v>
      </c>
      <c r="N840" s="46">
        <f t="shared" si="27"/>
        <v>0</v>
      </c>
      <c r="O840" s="14"/>
    </row>
    <row r="841" spans="2:15">
      <c r="B841">
        <v>8000836</v>
      </c>
      <c r="C841" s="2">
        <v>181303</v>
      </c>
      <c r="D841" s="5">
        <v>4.24E-2</v>
      </c>
      <c r="E841" s="2" t="s">
        <v>23</v>
      </c>
      <c r="F841" s="2" t="s">
        <v>23</v>
      </c>
      <c r="G841" s="3">
        <v>602</v>
      </c>
      <c r="H841" s="3">
        <v>0.2</v>
      </c>
      <c r="I841" s="3" t="s">
        <v>6</v>
      </c>
      <c r="J841" s="3" t="b">
        <v>0</v>
      </c>
      <c r="K841" s="4" t="s">
        <v>24</v>
      </c>
      <c r="L841" s="3" t="s">
        <v>24</v>
      </c>
      <c r="M841" s="45" t="e">
        <f t="shared" si="26"/>
        <v>#VALUE!</v>
      </c>
      <c r="N841" s="46">
        <f t="shared" si="27"/>
        <v>0</v>
      </c>
      <c r="O841" s="14"/>
    </row>
    <row r="842" spans="2:15">
      <c r="B842">
        <v>8000837</v>
      </c>
      <c r="C842" s="2">
        <v>35972</v>
      </c>
      <c r="D842" s="5">
        <v>6.4699999999999994E-2</v>
      </c>
      <c r="E842" s="2" t="s">
        <v>23</v>
      </c>
      <c r="F842" s="2" t="s">
        <v>23</v>
      </c>
      <c r="G842" s="3">
        <v>745</v>
      </c>
      <c r="H842" s="3">
        <v>0.51200000000000001</v>
      </c>
      <c r="I842" s="3" t="s">
        <v>6</v>
      </c>
      <c r="J842" s="3" t="b">
        <v>0</v>
      </c>
      <c r="K842" s="4" t="s">
        <v>24</v>
      </c>
      <c r="L842" s="3" t="s">
        <v>24</v>
      </c>
      <c r="M842" s="45" t="e">
        <f t="shared" si="26"/>
        <v>#VALUE!</v>
      </c>
      <c r="N842" s="46">
        <f t="shared" si="27"/>
        <v>0</v>
      </c>
      <c r="O842" s="14"/>
    </row>
    <row r="843" spans="2:15">
      <c r="B843">
        <v>8000838</v>
      </c>
      <c r="C843" s="2">
        <v>136633</v>
      </c>
      <c r="D843" s="5">
        <v>4.5699999999999998E-2</v>
      </c>
      <c r="E843" s="2" t="s">
        <v>23</v>
      </c>
      <c r="F843" s="2" t="s">
        <v>23</v>
      </c>
      <c r="G843" s="3">
        <v>743</v>
      </c>
      <c r="H843" s="3">
        <v>0.22400000000000009</v>
      </c>
      <c r="I843" s="3" t="s">
        <v>6</v>
      </c>
      <c r="J843" s="3" t="b">
        <v>0</v>
      </c>
      <c r="K843" s="4" t="s">
        <v>24</v>
      </c>
      <c r="L843" s="3" t="s">
        <v>24</v>
      </c>
      <c r="M843" s="45" t="e">
        <f t="shared" si="26"/>
        <v>#VALUE!</v>
      </c>
      <c r="N843" s="46">
        <f t="shared" si="27"/>
        <v>0</v>
      </c>
      <c r="O843" s="14"/>
    </row>
    <row r="844" spans="2:15">
      <c r="B844">
        <v>8000839</v>
      </c>
      <c r="C844" s="2">
        <v>28996</v>
      </c>
      <c r="D844" s="5">
        <v>2.1600000000000001E-2</v>
      </c>
      <c r="E844" s="2" t="s">
        <v>23</v>
      </c>
      <c r="F844" s="2" t="s">
        <v>23</v>
      </c>
      <c r="G844" s="3">
        <v>650</v>
      </c>
      <c r="H844" s="3">
        <v>0.2</v>
      </c>
      <c r="I844" s="3" t="s">
        <v>6</v>
      </c>
      <c r="J844" s="3" t="b">
        <v>0</v>
      </c>
      <c r="K844" s="4" t="s">
        <v>24</v>
      </c>
      <c r="L844" s="3" t="s">
        <v>24</v>
      </c>
      <c r="M844" s="45" t="e">
        <f t="shared" si="26"/>
        <v>#VALUE!</v>
      </c>
      <c r="N844" s="46">
        <f t="shared" si="27"/>
        <v>0</v>
      </c>
      <c r="O844" s="14"/>
    </row>
    <row r="845" spans="2:15">
      <c r="B845">
        <v>8000840</v>
      </c>
      <c r="C845" s="2">
        <v>26905</v>
      </c>
      <c r="D845" s="5">
        <v>3.8899999999999997E-2</v>
      </c>
      <c r="E845" s="2" t="s">
        <v>23</v>
      </c>
      <c r="F845" s="2" t="s">
        <v>23</v>
      </c>
      <c r="G845" s="3">
        <v>636</v>
      </c>
      <c r="H845" s="3">
        <v>0.2</v>
      </c>
      <c r="I845" s="3" t="s">
        <v>6</v>
      </c>
      <c r="J845" s="3" t="b">
        <v>0</v>
      </c>
      <c r="K845" s="4" t="s">
        <v>24</v>
      </c>
      <c r="L845" s="3" t="s">
        <v>24</v>
      </c>
      <c r="M845" s="45" t="e">
        <f t="shared" si="26"/>
        <v>#VALUE!</v>
      </c>
      <c r="N845" s="46">
        <f t="shared" si="27"/>
        <v>0</v>
      </c>
      <c r="O845" s="14"/>
    </row>
    <row r="846" spans="2:15">
      <c r="B846">
        <v>8000841</v>
      </c>
      <c r="C846" s="2">
        <v>187080</v>
      </c>
      <c r="D846" s="5">
        <v>5.0500000000000003E-2</v>
      </c>
      <c r="E846" s="2" t="s">
        <v>23</v>
      </c>
      <c r="F846" s="2" t="s">
        <v>23</v>
      </c>
      <c r="G846" s="3">
        <v>640</v>
      </c>
      <c r="H846" s="3">
        <v>0.57600000000000007</v>
      </c>
      <c r="I846" s="3" t="s">
        <v>6</v>
      </c>
      <c r="J846" s="3" t="b">
        <v>0</v>
      </c>
      <c r="K846" s="4" t="s">
        <v>24</v>
      </c>
      <c r="L846" s="3" t="s">
        <v>24</v>
      </c>
      <c r="M846" s="45" t="e">
        <f t="shared" si="26"/>
        <v>#VALUE!</v>
      </c>
      <c r="N846" s="46">
        <f t="shared" si="27"/>
        <v>0</v>
      </c>
      <c r="O846" s="14"/>
    </row>
    <row r="847" spans="2:15">
      <c r="B847">
        <v>8000842</v>
      </c>
      <c r="C847" s="2">
        <v>138974</v>
      </c>
      <c r="D847" s="5">
        <v>5.6300000000000003E-2</v>
      </c>
      <c r="E847" s="2" t="s">
        <v>23</v>
      </c>
      <c r="F847" s="2" t="s">
        <v>23</v>
      </c>
      <c r="G847" s="3">
        <v>614</v>
      </c>
      <c r="H847" s="3">
        <v>0.47199999999999998</v>
      </c>
      <c r="I847" s="3" t="s">
        <v>6</v>
      </c>
      <c r="J847" s="3" t="b">
        <v>0</v>
      </c>
      <c r="K847" s="4" t="s">
        <v>24</v>
      </c>
      <c r="L847" s="3" t="s">
        <v>24</v>
      </c>
      <c r="M847" s="45" t="e">
        <f t="shared" si="26"/>
        <v>#VALUE!</v>
      </c>
      <c r="N847" s="46">
        <f t="shared" si="27"/>
        <v>0</v>
      </c>
      <c r="O847" s="14"/>
    </row>
    <row r="848" spans="2:15">
      <c r="B848">
        <v>8000843</v>
      </c>
      <c r="C848" s="2">
        <v>73148</v>
      </c>
      <c r="D848" s="5">
        <v>5.0999999999999997E-2</v>
      </c>
      <c r="E848" s="2" t="s">
        <v>23</v>
      </c>
      <c r="F848" s="2" t="s">
        <v>23</v>
      </c>
      <c r="G848" s="3">
        <v>764</v>
      </c>
      <c r="H848" s="3">
        <v>0.48</v>
      </c>
      <c r="I848" s="3" t="s">
        <v>6</v>
      </c>
      <c r="J848" s="3" t="b">
        <v>0</v>
      </c>
      <c r="K848" s="4" t="s">
        <v>24</v>
      </c>
      <c r="L848" s="3" t="s">
        <v>24</v>
      </c>
      <c r="M848" s="45" t="e">
        <f t="shared" si="26"/>
        <v>#VALUE!</v>
      </c>
      <c r="N848" s="46">
        <f t="shared" si="27"/>
        <v>0</v>
      </c>
      <c r="O848" s="14"/>
    </row>
    <row r="849" spans="2:15">
      <c r="B849">
        <v>8000844</v>
      </c>
      <c r="C849" s="2">
        <v>13730</v>
      </c>
      <c r="D849" s="5">
        <v>5.67E-2</v>
      </c>
      <c r="E849" s="2" t="s">
        <v>23</v>
      </c>
      <c r="F849" s="2" t="s">
        <v>23</v>
      </c>
      <c r="G849" s="3">
        <v>604</v>
      </c>
      <c r="H849" s="3">
        <v>0.58400000000000007</v>
      </c>
      <c r="I849" s="3" t="s">
        <v>6</v>
      </c>
      <c r="J849" s="3" t="b">
        <v>0</v>
      </c>
      <c r="K849" s="4" t="s">
        <v>24</v>
      </c>
      <c r="L849" s="3" t="s">
        <v>24</v>
      </c>
      <c r="M849" s="45" t="e">
        <f t="shared" si="26"/>
        <v>#VALUE!</v>
      </c>
      <c r="N849" s="46">
        <f t="shared" si="27"/>
        <v>0</v>
      </c>
      <c r="O849" s="14"/>
    </row>
    <row r="850" spans="2:15">
      <c r="B850">
        <v>8000845</v>
      </c>
      <c r="C850" s="2">
        <v>47787</v>
      </c>
      <c r="D850" s="5">
        <v>3.4700000000000002E-2</v>
      </c>
      <c r="E850" s="2" t="s">
        <v>23</v>
      </c>
      <c r="F850" s="2" t="s">
        <v>23</v>
      </c>
      <c r="G850" s="3">
        <v>632</v>
      </c>
      <c r="H850" s="3">
        <v>0.2</v>
      </c>
      <c r="I850" s="3" t="s">
        <v>6</v>
      </c>
      <c r="J850" s="3" t="b">
        <v>0</v>
      </c>
      <c r="K850" s="4" t="s">
        <v>24</v>
      </c>
      <c r="L850" s="3" t="s">
        <v>24</v>
      </c>
      <c r="M850" s="45" t="e">
        <f t="shared" si="26"/>
        <v>#VALUE!</v>
      </c>
      <c r="N850" s="46">
        <f t="shared" si="27"/>
        <v>0</v>
      </c>
      <c r="O850" s="14"/>
    </row>
    <row r="851" spans="2:15">
      <c r="B851">
        <v>8000846</v>
      </c>
      <c r="C851" s="2">
        <v>42240</v>
      </c>
      <c r="D851" s="5">
        <v>3.1300000000000001E-2</v>
      </c>
      <c r="E851" s="2" t="s">
        <v>23</v>
      </c>
      <c r="F851" s="2" t="s">
        <v>23</v>
      </c>
      <c r="G851" s="3">
        <v>656</v>
      </c>
      <c r="H851" s="3">
        <v>0.37600000000000011</v>
      </c>
      <c r="I851" s="3" t="s">
        <v>6</v>
      </c>
      <c r="J851" s="3" t="b">
        <v>0</v>
      </c>
      <c r="K851" s="4" t="s">
        <v>24</v>
      </c>
      <c r="L851" s="3" t="s">
        <v>24</v>
      </c>
      <c r="M851" s="45" t="e">
        <f t="shared" si="26"/>
        <v>#VALUE!</v>
      </c>
      <c r="N851" s="46">
        <f t="shared" si="27"/>
        <v>0</v>
      </c>
      <c r="O851" s="14"/>
    </row>
    <row r="852" spans="2:15">
      <c r="B852">
        <v>8000847</v>
      </c>
      <c r="C852" s="2">
        <v>117355</v>
      </c>
      <c r="D852" s="5">
        <v>6.2899999999999998E-2</v>
      </c>
      <c r="E852" s="2" t="s">
        <v>23</v>
      </c>
      <c r="F852" s="2" t="s">
        <v>23</v>
      </c>
      <c r="G852" s="3">
        <v>614</v>
      </c>
      <c r="H852" s="3">
        <v>0.24</v>
      </c>
      <c r="I852" s="3" t="s">
        <v>6</v>
      </c>
      <c r="J852" s="3" t="b">
        <v>0</v>
      </c>
      <c r="K852" s="4" t="s">
        <v>24</v>
      </c>
      <c r="L852" s="3" t="s">
        <v>24</v>
      </c>
      <c r="M852" s="45" t="e">
        <f t="shared" si="26"/>
        <v>#VALUE!</v>
      </c>
      <c r="N852" s="46">
        <f t="shared" si="27"/>
        <v>0</v>
      </c>
      <c r="O852" s="14"/>
    </row>
    <row r="853" spans="2:15">
      <c r="B853">
        <v>8000848</v>
      </c>
      <c r="C853" s="2">
        <v>72991</v>
      </c>
      <c r="D853" s="5">
        <v>6.1199999999999997E-2</v>
      </c>
      <c r="E853" s="2" t="s">
        <v>23</v>
      </c>
      <c r="F853" s="2" t="s">
        <v>23</v>
      </c>
      <c r="G853" s="3">
        <v>736</v>
      </c>
      <c r="H853" s="3">
        <v>0.60799999999999998</v>
      </c>
      <c r="I853" s="3" t="s">
        <v>6</v>
      </c>
      <c r="J853" s="3" t="b">
        <v>0</v>
      </c>
      <c r="K853" s="4" t="s">
        <v>24</v>
      </c>
      <c r="L853" s="3" t="s">
        <v>24</v>
      </c>
      <c r="M853" s="45" t="e">
        <f t="shared" si="26"/>
        <v>#VALUE!</v>
      </c>
      <c r="N853" s="46">
        <f t="shared" si="27"/>
        <v>0</v>
      </c>
      <c r="O853" s="14"/>
    </row>
    <row r="854" spans="2:15">
      <c r="B854">
        <v>8000849</v>
      </c>
      <c r="C854" s="2">
        <v>152456</v>
      </c>
      <c r="D854" s="5">
        <v>2.5499999999999998E-2</v>
      </c>
      <c r="E854" s="2" t="s">
        <v>23</v>
      </c>
      <c r="F854" s="2" t="s">
        <v>23</v>
      </c>
      <c r="G854" s="3">
        <v>658</v>
      </c>
      <c r="H854" s="3">
        <v>0.31999999999999995</v>
      </c>
      <c r="I854" s="3" t="s">
        <v>6</v>
      </c>
      <c r="J854" s="3" t="b">
        <v>0</v>
      </c>
      <c r="K854" s="4" t="s">
        <v>24</v>
      </c>
      <c r="L854" s="3" t="s">
        <v>24</v>
      </c>
      <c r="M854" s="45" t="e">
        <f t="shared" si="26"/>
        <v>#VALUE!</v>
      </c>
      <c r="N854" s="46">
        <f t="shared" si="27"/>
        <v>0</v>
      </c>
      <c r="O854" s="14"/>
    </row>
    <row r="855" spans="2:15">
      <c r="B855">
        <v>8000850</v>
      </c>
      <c r="C855" s="2">
        <v>125244</v>
      </c>
      <c r="D855" s="5">
        <v>5.2699999999999997E-2</v>
      </c>
      <c r="E855" s="2" t="s">
        <v>23</v>
      </c>
      <c r="F855" s="2" t="s">
        <v>23</v>
      </c>
      <c r="G855" s="3">
        <v>756</v>
      </c>
      <c r="H855" s="3">
        <v>0.2</v>
      </c>
      <c r="I855" s="3" t="s">
        <v>6</v>
      </c>
      <c r="J855" s="3" t="b">
        <v>0</v>
      </c>
      <c r="K855" s="4" t="s">
        <v>24</v>
      </c>
      <c r="L855" s="3" t="s">
        <v>24</v>
      </c>
      <c r="M855" s="45" t="e">
        <f t="shared" si="26"/>
        <v>#VALUE!</v>
      </c>
      <c r="N855" s="46">
        <f t="shared" si="27"/>
        <v>0</v>
      </c>
      <c r="O855" s="14"/>
    </row>
    <row r="856" spans="2:15">
      <c r="B856">
        <v>8000851</v>
      </c>
      <c r="C856" s="2">
        <v>66152</v>
      </c>
      <c r="D856" s="5">
        <v>5.5100000000000003E-2</v>
      </c>
      <c r="E856" s="2" t="s">
        <v>23</v>
      </c>
      <c r="F856" s="2" t="s">
        <v>23</v>
      </c>
      <c r="G856" s="3">
        <v>675</v>
      </c>
      <c r="H856" s="3">
        <v>0.2</v>
      </c>
      <c r="I856" s="3" t="s">
        <v>6</v>
      </c>
      <c r="J856" s="3" t="b">
        <v>0</v>
      </c>
      <c r="K856" s="4" t="s">
        <v>24</v>
      </c>
      <c r="L856" s="3" t="s">
        <v>24</v>
      </c>
      <c r="M856" s="45" t="e">
        <f t="shared" si="26"/>
        <v>#VALUE!</v>
      </c>
      <c r="N856" s="46">
        <f t="shared" si="27"/>
        <v>0</v>
      </c>
      <c r="O856" s="14"/>
    </row>
    <row r="857" spans="2:15">
      <c r="B857">
        <v>8000852</v>
      </c>
      <c r="C857" s="2">
        <v>46274</v>
      </c>
      <c r="D857" s="5">
        <v>4.1799999999999997E-2</v>
      </c>
      <c r="E857" s="2" t="s">
        <v>23</v>
      </c>
      <c r="F857" s="2" t="s">
        <v>25</v>
      </c>
      <c r="G857" s="3">
        <v>769</v>
      </c>
      <c r="H857" s="3">
        <v>0.95000000000000007</v>
      </c>
      <c r="I857" s="3" t="s">
        <v>6</v>
      </c>
      <c r="J857" s="3" t="b">
        <v>0</v>
      </c>
      <c r="K857" s="4" t="s">
        <v>24</v>
      </c>
      <c r="L857" s="3" t="s">
        <v>24</v>
      </c>
      <c r="M857" s="45" t="e">
        <f t="shared" si="26"/>
        <v>#VALUE!</v>
      </c>
      <c r="N857" s="46">
        <f t="shared" si="27"/>
        <v>0</v>
      </c>
      <c r="O857" s="14"/>
    </row>
    <row r="858" spans="2:15">
      <c r="B858">
        <v>8000853</v>
      </c>
      <c r="C858" s="2">
        <v>87924</v>
      </c>
      <c r="D858" s="5">
        <v>5.2900000000000003E-2</v>
      </c>
      <c r="E858" s="2" t="s">
        <v>23</v>
      </c>
      <c r="F858" s="2" t="s">
        <v>23</v>
      </c>
      <c r="G858" s="3">
        <v>769</v>
      </c>
      <c r="H858" s="3">
        <v>0.68800000000000006</v>
      </c>
      <c r="I858" s="3" t="s">
        <v>6</v>
      </c>
      <c r="J858" s="3" t="b">
        <v>0</v>
      </c>
      <c r="K858" s="4" t="s">
        <v>24</v>
      </c>
      <c r="L858" s="3" t="s">
        <v>24</v>
      </c>
      <c r="M858" s="45" t="e">
        <f t="shared" si="26"/>
        <v>#VALUE!</v>
      </c>
      <c r="N858" s="46">
        <f t="shared" si="27"/>
        <v>0</v>
      </c>
      <c r="O858" s="14"/>
    </row>
    <row r="859" spans="2:15">
      <c r="B859">
        <v>8000854</v>
      </c>
      <c r="C859" s="2">
        <v>100273</v>
      </c>
      <c r="D859" s="5">
        <v>6.4100000000000004E-2</v>
      </c>
      <c r="E859" s="2" t="s">
        <v>23</v>
      </c>
      <c r="F859" s="2" t="s">
        <v>23</v>
      </c>
      <c r="G859" s="3">
        <v>659</v>
      </c>
      <c r="H859" s="3">
        <v>0.40800000000000014</v>
      </c>
      <c r="I859" s="3" t="s">
        <v>6</v>
      </c>
      <c r="J859" s="3" t="b">
        <v>0</v>
      </c>
      <c r="K859" s="4" t="s">
        <v>24</v>
      </c>
      <c r="L859" s="3" t="s">
        <v>24</v>
      </c>
      <c r="M859" s="45" t="e">
        <f t="shared" si="26"/>
        <v>#VALUE!</v>
      </c>
      <c r="N859" s="46">
        <f t="shared" si="27"/>
        <v>0</v>
      </c>
      <c r="O859" s="14"/>
    </row>
    <row r="860" spans="2:15">
      <c r="B860">
        <v>8000855</v>
      </c>
      <c r="C860" s="2">
        <v>11686</v>
      </c>
      <c r="D860" s="5">
        <v>3.3399999999999999E-2</v>
      </c>
      <c r="E860" s="2" t="s">
        <v>23</v>
      </c>
      <c r="F860" s="2" t="s">
        <v>23</v>
      </c>
      <c r="G860" s="3">
        <v>696</v>
      </c>
      <c r="H860" s="3">
        <v>0.28000000000000003</v>
      </c>
      <c r="I860" s="3" t="s">
        <v>6</v>
      </c>
      <c r="J860" s="3" t="b">
        <v>0</v>
      </c>
      <c r="K860" s="4" t="s">
        <v>24</v>
      </c>
      <c r="L860" s="3" t="s">
        <v>24</v>
      </c>
      <c r="M860" s="45" t="e">
        <f t="shared" si="26"/>
        <v>#VALUE!</v>
      </c>
      <c r="N860" s="46">
        <f t="shared" si="27"/>
        <v>0</v>
      </c>
      <c r="O860" s="14"/>
    </row>
    <row r="861" spans="2:15">
      <c r="B861">
        <v>8000856</v>
      </c>
      <c r="C861" s="2">
        <v>46021</v>
      </c>
      <c r="D861" s="5">
        <v>5.5399999999999998E-2</v>
      </c>
      <c r="E861" s="2" t="s">
        <v>23</v>
      </c>
      <c r="F861" s="2" t="s">
        <v>23</v>
      </c>
      <c r="G861" s="3">
        <v>673</v>
      </c>
      <c r="H861" s="3">
        <v>0.2</v>
      </c>
      <c r="I861" s="3" t="s">
        <v>6</v>
      </c>
      <c r="J861" s="3" t="b">
        <v>0</v>
      </c>
      <c r="K861" s="4" t="s">
        <v>24</v>
      </c>
      <c r="L861" s="3" t="s">
        <v>24</v>
      </c>
      <c r="M861" s="45" t="e">
        <f t="shared" si="26"/>
        <v>#VALUE!</v>
      </c>
      <c r="N861" s="46">
        <f t="shared" si="27"/>
        <v>0</v>
      </c>
      <c r="O861" s="14"/>
    </row>
    <row r="862" spans="2:15">
      <c r="B862">
        <v>8000857</v>
      </c>
      <c r="C862" s="2">
        <v>5901</v>
      </c>
      <c r="D862" s="5">
        <v>4.7800000000000002E-2</v>
      </c>
      <c r="E862" s="2" t="s">
        <v>23</v>
      </c>
      <c r="F862" s="2" t="s">
        <v>23</v>
      </c>
      <c r="G862" s="3">
        <v>648</v>
      </c>
      <c r="H862" s="3">
        <v>0.2</v>
      </c>
      <c r="I862" s="3" t="s">
        <v>6</v>
      </c>
      <c r="J862" s="3" t="b">
        <v>0</v>
      </c>
      <c r="K862" s="4" t="s">
        <v>24</v>
      </c>
      <c r="L862" s="3" t="s">
        <v>24</v>
      </c>
      <c r="M862" s="45" t="e">
        <f t="shared" si="26"/>
        <v>#VALUE!</v>
      </c>
      <c r="N862" s="46">
        <f t="shared" si="27"/>
        <v>0</v>
      </c>
      <c r="O862" s="14"/>
    </row>
    <row r="863" spans="2:15">
      <c r="B863">
        <v>8000858</v>
      </c>
      <c r="C863" s="2">
        <v>195557</v>
      </c>
      <c r="D863" s="5">
        <v>3.8100000000000002E-2</v>
      </c>
      <c r="E863" s="2" t="s">
        <v>23</v>
      </c>
      <c r="F863" s="2" t="s">
        <v>23</v>
      </c>
      <c r="G863" s="3">
        <v>689</v>
      </c>
      <c r="H863" s="3">
        <v>0.2</v>
      </c>
      <c r="I863" s="3" t="s">
        <v>6</v>
      </c>
      <c r="J863" s="3" t="b">
        <v>0</v>
      </c>
      <c r="K863" s="4" t="s">
        <v>24</v>
      </c>
      <c r="L863" s="3" t="s">
        <v>24</v>
      </c>
      <c r="M863" s="45" t="e">
        <f t="shared" si="26"/>
        <v>#VALUE!</v>
      </c>
      <c r="N863" s="46">
        <f t="shared" si="27"/>
        <v>0</v>
      </c>
      <c r="O863" s="14"/>
    </row>
    <row r="864" spans="2:15">
      <c r="B864">
        <v>8000859</v>
      </c>
      <c r="C864" s="2">
        <v>57432</v>
      </c>
      <c r="D864" s="5">
        <v>4.5999999999999999E-2</v>
      </c>
      <c r="E864" s="2" t="s">
        <v>23</v>
      </c>
      <c r="F864" s="2" t="s">
        <v>23</v>
      </c>
      <c r="G864" s="3">
        <v>630</v>
      </c>
      <c r="H864" s="3">
        <v>0.2</v>
      </c>
      <c r="I864" s="3" t="s">
        <v>6</v>
      </c>
      <c r="J864" s="3" t="b">
        <v>0</v>
      </c>
      <c r="K864" s="4" t="s">
        <v>24</v>
      </c>
      <c r="L864" s="3" t="s">
        <v>24</v>
      </c>
      <c r="M864" s="45" t="e">
        <f t="shared" si="26"/>
        <v>#VALUE!</v>
      </c>
      <c r="N864" s="46">
        <f t="shared" si="27"/>
        <v>0</v>
      </c>
      <c r="O864" s="14"/>
    </row>
    <row r="865" spans="2:15">
      <c r="B865">
        <v>8000860</v>
      </c>
      <c r="C865" s="2">
        <v>129667</v>
      </c>
      <c r="D865" s="5">
        <v>4.1799999999999997E-2</v>
      </c>
      <c r="E865" s="2" t="s">
        <v>23</v>
      </c>
      <c r="F865" s="2" t="s">
        <v>23</v>
      </c>
      <c r="G865" s="3">
        <v>784</v>
      </c>
      <c r="H865" s="3">
        <v>0.43999999999999995</v>
      </c>
      <c r="I865" s="3" t="s">
        <v>6</v>
      </c>
      <c r="J865" s="3" t="b">
        <v>0</v>
      </c>
      <c r="K865" s="4" t="s">
        <v>24</v>
      </c>
      <c r="L865" s="3" t="s">
        <v>24</v>
      </c>
      <c r="M865" s="45" t="e">
        <f t="shared" si="26"/>
        <v>#VALUE!</v>
      </c>
      <c r="N865" s="46">
        <f t="shared" si="27"/>
        <v>0</v>
      </c>
      <c r="O865" s="14"/>
    </row>
    <row r="866" spans="2:15">
      <c r="B866">
        <v>8000861</v>
      </c>
      <c r="C866" s="2">
        <v>182059</v>
      </c>
      <c r="D866" s="5">
        <v>2.53E-2</v>
      </c>
      <c r="E866" s="2" t="s">
        <v>23</v>
      </c>
      <c r="F866" s="2" t="s">
        <v>23</v>
      </c>
      <c r="G866" s="3">
        <v>600</v>
      </c>
      <c r="H866" s="3">
        <v>0.35199999999999998</v>
      </c>
      <c r="I866" s="3" t="s">
        <v>6</v>
      </c>
      <c r="J866" s="3" t="b">
        <v>0</v>
      </c>
      <c r="K866" s="4" t="s">
        <v>24</v>
      </c>
      <c r="L866" s="3" t="s">
        <v>24</v>
      </c>
      <c r="M866" s="45" t="e">
        <f t="shared" si="26"/>
        <v>#VALUE!</v>
      </c>
      <c r="N866" s="46">
        <f t="shared" si="27"/>
        <v>0</v>
      </c>
      <c r="O866" s="14"/>
    </row>
    <row r="867" spans="2:15">
      <c r="B867">
        <v>8000862</v>
      </c>
      <c r="C867" s="2">
        <v>53718</v>
      </c>
      <c r="D867" s="5">
        <v>3.5999999999999997E-2</v>
      </c>
      <c r="E867" s="2" t="s">
        <v>23</v>
      </c>
      <c r="F867" s="2" t="s">
        <v>23</v>
      </c>
      <c r="G867" s="3">
        <v>797</v>
      </c>
      <c r="H867" s="3">
        <v>0.35199999999999998</v>
      </c>
      <c r="I867" s="3" t="s">
        <v>6</v>
      </c>
      <c r="J867" s="3" t="b">
        <v>0</v>
      </c>
      <c r="K867" s="4" t="s">
        <v>24</v>
      </c>
      <c r="L867" s="3" t="s">
        <v>24</v>
      </c>
      <c r="M867" s="45" t="e">
        <f t="shared" si="26"/>
        <v>#VALUE!</v>
      </c>
      <c r="N867" s="46">
        <f t="shared" si="27"/>
        <v>0</v>
      </c>
      <c r="O867" s="14"/>
    </row>
    <row r="868" spans="2:15">
      <c r="B868">
        <v>8000863</v>
      </c>
      <c r="C868" s="2">
        <v>86922</v>
      </c>
      <c r="D868" s="5">
        <v>6.7799999999999999E-2</v>
      </c>
      <c r="E868" s="2" t="s">
        <v>23</v>
      </c>
      <c r="F868" s="2" t="s">
        <v>25</v>
      </c>
      <c r="G868" s="3">
        <v>759</v>
      </c>
      <c r="H868" s="3">
        <v>0.65</v>
      </c>
      <c r="I868" s="3" t="s">
        <v>6</v>
      </c>
      <c r="J868" s="3" t="b">
        <v>0</v>
      </c>
      <c r="K868" s="4" t="s">
        <v>24</v>
      </c>
      <c r="L868" s="3" t="s">
        <v>24</v>
      </c>
      <c r="M868" s="45" t="e">
        <f t="shared" si="26"/>
        <v>#VALUE!</v>
      </c>
      <c r="N868" s="46">
        <f t="shared" si="27"/>
        <v>0</v>
      </c>
      <c r="O868" s="14"/>
    </row>
    <row r="869" spans="2:15">
      <c r="B869">
        <v>8000864</v>
      </c>
      <c r="C869" s="2">
        <v>30049</v>
      </c>
      <c r="D869" s="5">
        <v>6.8500000000000005E-2</v>
      </c>
      <c r="E869" s="2" t="s">
        <v>23</v>
      </c>
      <c r="F869" s="2" t="s">
        <v>25</v>
      </c>
      <c r="G869" s="3">
        <v>617</v>
      </c>
      <c r="H869" s="3">
        <v>0.30999999999999994</v>
      </c>
      <c r="I869" s="3" t="s">
        <v>6</v>
      </c>
      <c r="J869" s="3" t="b">
        <v>0</v>
      </c>
      <c r="K869" s="4" t="s">
        <v>24</v>
      </c>
      <c r="L869" s="3" t="s">
        <v>24</v>
      </c>
      <c r="M869" s="45" t="e">
        <f t="shared" si="26"/>
        <v>#VALUE!</v>
      </c>
      <c r="N869" s="46">
        <f t="shared" si="27"/>
        <v>0</v>
      </c>
      <c r="O869" s="14"/>
    </row>
    <row r="870" spans="2:15">
      <c r="B870">
        <v>8000865</v>
      </c>
      <c r="C870" s="2">
        <v>176949</v>
      </c>
      <c r="D870" s="5">
        <v>3.7100000000000001E-2</v>
      </c>
      <c r="E870" s="2" t="s">
        <v>23</v>
      </c>
      <c r="F870" s="2" t="s">
        <v>23</v>
      </c>
      <c r="G870" s="3">
        <v>603</v>
      </c>
      <c r="H870" s="3">
        <v>0.248</v>
      </c>
      <c r="I870" s="3" t="s">
        <v>6</v>
      </c>
      <c r="J870" s="3" t="b">
        <v>0</v>
      </c>
      <c r="K870" s="4" t="s">
        <v>24</v>
      </c>
      <c r="L870" s="3" t="s">
        <v>24</v>
      </c>
      <c r="M870" s="45" t="e">
        <f t="shared" si="26"/>
        <v>#VALUE!</v>
      </c>
      <c r="N870" s="46">
        <f t="shared" si="27"/>
        <v>0</v>
      </c>
      <c r="O870" s="14"/>
    </row>
    <row r="871" spans="2:15">
      <c r="B871">
        <v>8000866</v>
      </c>
      <c r="C871" s="2">
        <v>22727</v>
      </c>
      <c r="D871" s="5">
        <v>5.6599999999999998E-2</v>
      </c>
      <c r="E871" s="2" t="s">
        <v>23</v>
      </c>
      <c r="F871" s="2" t="s">
        <v>23</v>
      </c>
      <c r="G871" s="3">
        <v>649</v>
      </c>
      <c r="H871" s="3">
        <v>0.68</v>
      </c>
      <c r="I871" s="3" t="s">
        <v>6</v>
      </c>
      <c r="J871" s="3" t="b">
        <v>0</v>
      </c>
      <c r="K871" s="4" t="s">
        <v>24</v>
      </c>
      <c r="L871" s="3" t="s">
        <v>24</v>
      </c>
      <c r="M871" s="45" t="e">
        <f t="shared" si="26"/>
        <v>#VALUE!</v>
      </c>
      <c r="N871" s="46">
        <f t="shared" si="27"/>
        <v>0</v>
      </c>
      <c r="O871" s="14"/>
    </row>
    <row r="872" spans="2:15">
      <c r="B872">
        <v>8000867</v>
      </c>
      <c r="C872" s="2">
        <v>164289</v>
      </c>
      <c r="D872" s="5">
        <v>6.3700000000000007E-2</v>
      </c>
      <c r="E872" s="2" t="s">
        <v>23</v>
      </c>
      <c r="F872" s="2" t="s">
        <v>23</v>
      </c>
      <c r="G872" s="3">
        <v>620</v>
      </c>
      <c r="H872" s="3">
        <v>0.35199999999999998</v>
      </c>
      <c r="I872" s="3" t="s">
        <v>6</v>
      </c>
      <c r="J872" s="3" t="b">
        <v>0</v>
      </c>
      <c r="K872" s="4" t="s">
        <v>24</v>
      </c>
      <c r="L872" s="3" t="s">
        <v>24</v>
      </c>
      <c r="M872" s="45" t="e">
        <f t="shared" si="26"/>
        <v>#VALUE!</v>
      </c>
      <c r="N872" s="46">
        <f t="shared" si="27"/>
        <v>0</v>
      </c>
      <c r="O872" s="14"/>
    </row>
    <row r="873" spans="2:15">
      <c r="B873">
        <v>8000868</v>
      </c>
      <c r="C873" s="2">
        <v>162881</v>
      </c>
      <c r="D873" s="5">
        <v>2.8000000000000001E-2</v>
      </c>
      <c r="E873" s="2" t="s">
        <v>23</v>
      </c>
      <c r="F873" s="2" t="s">
        <v>23</v>
      </c>
      <c r="G873" s="3">
        <v>662</v>
      </c>
      <c r="H873" s="3">
        <v>0.48</v>
      </c>
      <c r="I873" s="3" t="s">
        <v>6</v>
      </c>
      <c r="J873" s="3" t="b">
        <v>0</v>
      </c>
      <c r="K873" s="4" t="s">
        <v>24</v>
      </c>
      <c r="L873" s="3" t="s">
        <v>24</v>
      </c>
      <c r="M873" s="45" t="e">
        <f t="shared" si="26"/>
        <v>#VALUE!</v>
      </c>
      <c r="N873" s="46">
        <f t="shared" si="27"/>
        <v>0</v>
      </c>
      <c r="O873" s="14"/>
    </row>
    <row r="874" spans="2:15">
      <c r="B874">
        <v>8000869</v>
      </c>
      <c r="C874" s="2">
        <v>171873</v>
      </c>
      <c r="D874" s="5">
        <v>4.2099999999999999E-2</v>
      </c>
      <c r="E874" s="2" t="s">
        <v>23</v>
      </c>
      <c r="F874" s="2" t="s">
        <v>23</v>
      </c>
      <c r="G874" s="3">
        <v>608</v>
      </c>
      <c r="H874" s="3">
        <v>0.58400000000000007</v>
      </c>
      <c r="I874" s="3" t="s">
        <v>6</v>
      </c>
      <c r="J874" s="3" t="b">
        <v>0</v>
      </c>
      <c r="K874" s="4" t="s">
        <v>24</v>
      </c>
      <c r="L874" s="3" t="s">
        <v>24</v>
      </c>
      <c r="M874" s="45" t="e">
        <f t="shared" si="26"/>
        <v>#VALUE!</v>
      </c>
      <c r="N874" s="46">
        <f t="shared" si="27"/>
        <v>0</v>
      </c>
      <c r="O874" s="14"/>
    </row>
    <row r="875" spans="2:15">
      <c r="B875">
        <v>8000870</v>
      </c>
      <c r="C875" s="2">
        <v>166568</v>
      </c>
      <c r="D875" s="5">
        <v>4.2099999999999999E-2</v>
      </c>
      <c r="E875" s="2" t="s">
        <v>23</v>
      </c>
      <c r="F875" s="2" t="s">
        <v>23</v>
      </c>
      <c r="G875" s="3">
        <v>792</v>
      </c>
      <c r="H875" s="3">
        <v>0.40800000000000014</v>
      </c>
      <c r="I875" s="3" t="s">
        <v>6</v>
      </c>
      <c r="J875" s="3" t="b">
        <v>0</v>
      </c>
      <c r="K875" s="4" t="s">
        <v>24</v>
      </c>
      <c r="L875" s="3" t="s">
        <v>24</v>
      </c>
      <c r="M875" s="45" t="e">
        <f t="shared" si="26"/>
        <v>#VALUE!</v>
      </c>
      <c r="N875" s="46">
        <f t="shared" si="27"/>
        <v>0</v>
      </c>
      <c r="O875" s="14"/>
    </row>
    <row r="876" spans="2:15">
      <c r="B876">
        <v>8000871</v>
      </c>
      <c r="C876" s="2">
        <v>81111</v>
      </c>
      <c r="D876" s="5">
        <v>5.2600000000000001E-2</v>
      </c>
      <c r="E876" s="2" t="s">
        <v>23</v>
      </c>
      <c r="F876" s="2" t="s">
        <v>23</v>
      </c>
      <c r="G876" s="3">
        <v>723</v>
      </c>
      <c r="H876" s="3">
        <v>0.2</v>
      </c>
      <c r="I876" s="3" t="s">
        <v>6</v>
      </c>
      <c r="J876" s="3" t="b">
        <v>0</v>
      </c>
      <c r="K876" s="4" t="s">
        <v>24</v>
      </c>
      <c r="L876" s="3" t="s">
        <v>24</v>
      </c>
      <c r="M876" s="45" t="e">
        <f t="shared" si="26"/>
        <v>#VALUE!</v>
      </c>
      <c r="N876" s="46">
        <f t="shared" si="27"/>
        <v>0</v>
      </c>
      <c r="O876" s="14"/>
    </row>
    <row r="877" spans="2:15">
      <c r="B877">
        <v>8000872</v>
      </c>
      <c r="C877" s="2">
        <v>157683</v>
      </c>
      <c r="D877" s="5">
        <v>2.1499999999999998E-2</v>
      </c>
      <c r="E877" s="2" t="s">
        <v>23</v>
      </c>
      <c r="F877" s="2" t="s">
        <v>23</v>
      </c>
      <c r="G877" s="3">
        <v>601</v>
      </c>
      <c r="H877" s="3">
        <v>0.2</v>
      </c>
      <c r="I877" s="3" t="s">
        <v>6</v>
      </c>
      <c r="J877" s="3" t="b">
        <v>0</v>
      </c>
      <c r="K877" s="4" t="s">
        <v>24</v>
      </c>
      <c r="L877" s="3" t="s">
        <v>24</v>
      </c>
      <c r="M877" s="45" t="e">
        <f t="shared" si="26"/>
        <v>#VALUE!</v>
      </c>
      <c r="N877" s="46">
        <f t="shared" si="27"/>
        <v>0</v>
      </c>
      <c r="O877" s="14"/>
    </row>
    <row r="878" spans="2:15">
      <c r="B878">
        <v>8000873</v>
      </c>
      <c r="C878" s="2">
        <v>47944</v>
      </c>
      <c r="D878" s="5">
        <v>2.75E-2</v>
      </c>
      <c r="E878" s="2" t="s">
        <v>23</v>
      </c>
      <c r="F878" s="2" t="s">
        <v>23</v>
      </c>
      <c r="G878" s="3">
        <v>666</v>
      </c>
      <c r="H878" s="3">
        <v>0.2</v>
      </c>
      <c r="I878" s="3" t="s">
        <v>6</v>
      </c>
      <c r="J878" s="3" t="b">
        <v>0</v>
      </c>
      <c r="K878" s="4" t="s">
        <v>24</v>
      </c>
      <c r="L878" s="3" t="s">
        <v>24</v>
      </c>
      <c r="M878" s="45" t="e">
        <f t="shared" si="26"/>
        <v>#VALUE!</v>
      </c>
      <c r="N878" s="46">
        <f t="shared" si="27"/>
        <v>0</v>
      </c>
      <c r="O878" s="14"/>
    </row>
    <row r="879" spans="2:15">
      <c r="B879">
        <v>8000874</v>
      </c>
      <c r="C879" s="2">
        <v>28373</v>
      </c>
      <c r="D879" s="5">
        <v>3.85E-2</v>
      </c>
      <c r="E879" s="2" t="s">
        <v>23</v>
      </c>
      <c r="F879" s="2" t="s">
        <v>23</v>
      </c>
      <c r="G879" s="3">
        <v>681</v>
      </c>
      <c r="H879" s="3">
        <v>0.34400000000000008</v>
      </c>
      <c r="I879" s="3" t="s">
        <v>6</v>
      </c>
      <c r="J879" s="3" t="b">
        <v>0</v>
      </c>
      <c r="K879" s="4" t="s">
        <v>24</v>
      </c>
      <c r="L879" s="3" t="s">
        <v>24</v>
      </c>
      <c r="M879" s="45" t="e">
        <f t="shared" si="26"/>
        <v>#VALUE!</v>
      </c>
      <c r="N879" s="46">
        <f t="shared" si="27"/>
        <v>0</v>
      </c>
      <c r="O879" s="14"/>
    </row>
    <row r="880" spans="2:15">
      <c r="B880">
        <v>8000875</v>
      </c>
      <c r="C880" s="2">
        <v>170090</v>
      </c>
      <c r="D880" s="5">
        <v>2.4299999999999999E-2</v>
      </c>
      <c r="E880" s="2" t="s">
        <v>23</v>
      </c>
      <c r="F880" s="2" t="s">
        <v>23</v>
      </c>
      <c r="G880" s="3">
        <v>613</v>
      </c>
      <c r="H880" s="3">
        <v>0.49600000000000011</v>
      </c>
      <c r="I880" s="3" t="s">
        <v>6</v>
      </c>
      <c r="J880" s="3" t="b">
        <v>0</v>
      </c>
      <c r="K880" s="4" t="s">
        <v>24</v>
      </c>
      <c r="L880" s="3" t="s">
        <v>24</v>
      </c>
      <c r="M880" s="45" t="e">
        <f t="shared" si="26"/>
        <v>#VALUE!</v>
      </c>
      <c r="N880" s="46">
        <f t="shared" si="27"/>
        <v>0</v>
      </c>
      <c r="O880" s="14"/>
    </row>
    <row r="881" spans="2:15">
      <c r="B881">
        <v>8000876</v>
      </c>
      <c r="C881" s="2">
        <v>129089</v>
      </c>
      <c r="D881" s="5">
        <v>2.5999999999999999E-2</v>
      </c>
      <c r="E881" s="2" t="s">
        <v>23</v>
      </c>
      <c r="F881" s="2" t="s">
        <v>23</v>
      </c>
      <c r="G881" s="3">
        <v>775</v>
      </c>
      <c r="H881" s="3">
        <v>0.2</v>
      </c>
      <c r="I881" s="3" t="s">
        <v>6</v>
      </c>
      <c r="J881" s="3" t="b">
        <v>0</v>
      </c>
      <c r="K881" s="4" t="s">
        <v>24</v>
      </c>
      <c r="L881" s="3" t="s">
        <v>24</v>
      </c>
      <c r="M881" s="45" t="e">
        <f t="shared" si="26"/>
        <v>#VALUE!</v>
      </c>
      <c r="N881" s="46">
        <f t="shared" si="27"/>
        <v>0</v>
      </c>
      <c r="O881" s="14"/>
    </row>
    <row r="882" spans="2:15">
      <c r="B882">
        <v>8000877</v>
      </c>
      <c r="C882" s="2">
        <v>61344</v>
      </c>
      <c r="D882" s="5">
        <v>4.65E-2</v>
      </c>
      <c r="E882" s="2" t="s">
        <v>23</v>
      </c>
      <c r="F882" s="2" t="s">
        <v>23</v>
      </c>
      <c r="G882" s="3">
        <v>708</v>
      </c>
      <c r="H882" s="3">
        <v>0.28000000000000003</v>
      </c>
      <c r="I882" s="3" t="s">
        <v>6</v>
      </c>
      <c r="J882" s="3" t="b">
        <v>0</v>
      </c>
      <c r="K882" s="4" t="s">
        <v>24</v>
      </c>
      <c r="L882" s="3" t="s">
        <v>24</v>
      </c>
      <c r="M882" s="45" t="e">
        <f t="shared" si="26"/>
        <v>#VALUE!</v>
      </c>
      <c r="N882" s="46">
        <f t="shared" si="27"/>
        <v>0</v>
      </c>
      <c r="O882" s="14"/>
    </row>
    <row r="883" spans="2:15">
      <c r="B883">
        <v>8000878</v>
      </c>
      <c r="C883" s="2">
        <v>88211</v>
      </c>
      <c r="D883" s="5">
        <v>5.3100000000000001E-2</v>
      </c>
      <c r="E883" s="2" t="s">
        <v>23</v>
      </c>
      <c r="F883" s="2" t="s">
        <v>23</v>
      </c>
      <c r="G883" s="3">
        <v>766</v>
      </c>
      <c r="H883" s="3">
        <v>0.55999999999999994</v>
      </c>
      <c r="I883" s="3" t="s">
        <v>6</v>
      </c>
      <c r="J883" s="3" t="b">
        <v>0</v>
      </c>
      <c r="K883" s="4" t="s">
        <v>24</v>
      </c>
      <c r="L883" s="3" t="s">
        <v>24</v>
      </c>
      <c r="M883" s="45" t="e">
        <f t="shared" si="26"/>
        <v>#VALUE!</v>
      </c>
      <c r="N883" s="46">
        <f t="shared" si="27"/>
        <v>0</v>
      </c>
      <c r="O883" s="14"/>
    </row>
    <row r="884" spans="2:15">
      <c r="B884">
        <v>8000879</v>
      </c>
      <c r="C884" s="2">
        <v>93189</v>
      </c>
      <c r="D884" s="5">
        <v>4.5699999999999998E-2</v>
      </c>
      <c r="E884" s="2" t="s">
        <v>23</v>
      </c>
      <c r="F884" s="2" t="s">
        <v>23</v>
      </c>
      <c r="G884" s="3">
        <v>665</v>
      </c>
      <c r="H884" s="3">
        <v>0.2</v>
      </c>
      <c r="I884" s="3" t="s">
        <v>6</v>
      </c>
      <c r="J884" s="3" t="b">
        <v>0</v>
      </c>
      <c r="K884" s="4" t="s">
        <v>24</v>
      </c>
      <c r="L884" s="3" t="s">
        <v>24</v>
      </c>
      <c r="M884" s="45" t="e">
        <f t="shared" si="26"/>
        <v>#VALUE!</v>
      </c>
      <c r="N884" s="46">
        <f t="shared" si="27"/>
        <v>0</v>
      </c>
      <c r="O884" s="14"/>
    </row>
    <row r="885" spans="2:15">
      <c r="B885">
        <v>8000880</v>
      </c>
      <c r="C885" s="2">
        <v>97567</v>
      </c>
      <c r="D885" s="5">
        <v>4.8899999999999999E-2</v>
      </c>
      <c r="E885" s="2" t="s">
        <v>23</v>
      </c>
      <c r="F885" s="2" t="s">
        <v>23</v>
      </c>
      <c r="G885" s="3">
        <v>721</v>
      </c>
      <c r="H885" s="3">
        <v>0.28000000000000003</v>
      </c>
      <c r="I885" s="3" t="s">
        <v>6</v>
      </c>
      <c r="J885" s="3" t="b">
        <v>0</v>
      </c>
      <c r="K885" s="4" t="s">
        <v>24</v>
      </c>
      <c r="L885" s="3" t="s">
        <v>24</v>
      </c>
      <c r="M885" s="45" t="e">
        <f t="shared" si="26"/>
        <v>#VALUE!</v>
      </c>
      <c r="N885" s="46">
        <f t="shared" si="27"/>
        <v>0</v>
      </c>
      <c r="O885" s="14"/>
    </row>
    <row r="886" spans="2:15">
      <c r="B886">
        <v>8000881</v>
      </c>
      <c r="C886" s="2">
        <v>193989</v>
      </c>
      <c r="D886" s="5">
        <v>6.1100000000000002E-2</v>
      </c>
      <c r="E886" s="2" t="s">
        <v>23</v>
      </c>
      <c r="F886" s="2" t="s">
        <v>27</v>
      </c>
      <c r="G886" s="3">
        <v>395.4</v>
      </c>
      <c r="H886" s="3">
        <v>0.2</v>
      </c>
      <c r="I886" s="3" t="s">
        <v>6</v>
      </c>
      <c r="J886" s="3" t="s">
        <v>24</v>
      </c>
      <c r="K886" s="4">
        <v>0.01</v>
      </c>
      <c r="L886" s="3">
        <v>6</v>
      </c>
      <c r="M886" s="45">
        <f t="shared" si="26"/>
        <v>9.4491118252306803E-3</v>
      </c>
      <c r="N886" s="46">
        <f t="shared" si="27"/>
        <v>192049.11</v>
      </c>
      <c r="O886" s="14"/>
    </row>
    <row r="887" spans="2:15">
      <c r="B887">
        <v>8000882</v>
      </c>
      <c r="C887" s="2">
        <v>40987</v>
      </c>
      <c r="D887" s="5">
        <v>3.4099999999999998E-2</v>
      </c>
      <c r="E887" s="2" t="s">
        <v>23</v>
      </c>
      <c r="F887" s="2" t="s">
        <v>23</v>
      </c>
      <c r="G887" s="3">
        <v>636</v>
      </c>
      <c r="H887" s="3">
        <v>0.72000000000000008</v>
      </c>
      <c r="I887" s="3" t="s">
        <v>6</v>
      </c>
      <c r="J887" s="3" t="b">
        <v>0</v>
      </c>
      <c r="K887" s="4" t="s">
        <v>24</v>
      </c>
      <c r="L887" s="3" t="s">
        <v>24</v>
      </c>
      <c r="M887" s="45" t="e">
        <f t="shared" si="26"/>
        <v>#VALUE!</v>
      </c>
      <c r="N887" s="46">
        <f t="shared" si="27"/>
        <v>0</v>
      </c>
      <c r="O887" s="14"/>
    </row>
    <row r="888" spans="2:15">
      <c r="B888">
        <v>8000883</v>
      </c>
      <c r="C888" s="2">
        <v>182011</v>
      </c>
      <c r="D888" s="5">
        <v>2.4E-2</v>
      </c>
      <c r="E888" s="2" t="s">
        <v>23</v>
      </c>
      <c r="F888" s="2" t="s">
        <v>23</v>
      </c>
      <c r="G888" s="3">
        <v>613</v>
      </c>
      <c r="H888" s="3">
        <v>0.40800000000000014</v>
      </c>
      <c r="I888" s="3" t="s">
        <v>6</v>
      </c>
      <c r="J888" s="3" t="b">
        <v>0</v>
      </c>
      <c r="K888" s="4" t="s">
        <v>24</v>
      </c>
      <c r="L888" s="3" t="s">
        <v>24</v>
      </c>
      <c r="M888" s="45" t="e">
        <f t="shared" si="26"/>
        <v>#VALUE!</v>
      </c>
      <c r="N888" s="46">
        <f t="shared" si="27"/>
        <v>0</v>
      </c>
      <c r="O888" s="14"/>
    </row>
    <row r="889" spans="2:15">
      <c r="B889">
        <v>8000884</v>
      </c>
      <c r="C889" s="2">
        <v>43734</v>
      </c>
      <c r="D889" s="5">
        <v>5.9200000000000003E-2</v>
      </c>
      <c r="E889" s="2" t="s">
        <v>23</v>
      </c>
      <c r="F889" s="2" t="s">
        <v>23</v>
      </c>
      <c r="G889" s="3">
        <v>633</v>
      </c>
      <c r="H889" s="3">
        <v>0.43200000000000005</v>
      </c>
      <c r="I889" s="3" t="s">
        <v>6</v>
      </c>
      <c r="J889" s="3" t="b">
        <v>0</v>
      </c>
      <c r="K889" s="4" t="s">
        <v>24</v>
      </c>
      <c r="L889" s="3" t="s">
        <v>24</v>
      </c>
      <c r="M889" s="45" t="e">
        <f t="shared" si="26"/>
        <v>#VALUE!</v>
      </c>
      <c r="N889" s="46">
        <f t="shared" si="27"/>
        <v>0</v>
      </c>
      <c r="O889" s="14"/>
    </row>
    <row r="890" spans="2:15">
      <c r="B890">
        <v>8000885</v>
      </c>
      <c r="C890" s="2">
        <v>157105</v>
      </c>
      <c r="D890" s="5">
        <v>3.9E-2</v>
      </c>
      <c r="E890" s="2" t="s">
        <v>23</v>
      </c>
      <c r="F890" s="2" t="s">
        <v>23</v>
      </c>
      <c r="G890" s="3">
        <v>715</v>
      </c>
      <c r="H890" s="3">
        <v>0.2</v>
      </c>
      <c r="I890" s="3" t="s">
        <v>6</v>
      </c>
      <c r="J890" s="3" t="b">
        <v>0</v>
      </c>
      <c r="K890" s="4" t="s">
        <v>24</v>
      </c>
      <c r="L890" s="3" t="s">
        <v>24</v>
      </c>
      <c r="M890" s="45" t="e">
        <f t="shared" si="26"/>
        <v>#VALUE!</v>
      </c>
      <c r="N890" s="46">
        <f t="shared" si="27"/>
        <v>0</v>
      </c>
      <c r="O890" s="14"/>
    </row>
    <row r="891" spans="2:15">
      <c r="B891">
        <v>8000886</v>
      </c>
      <c r="C891" s="2">
        <v>120870</v>
      </c>
      <c r="D891" s="5">
        <v>3.3700000000000001E-2</v>
      </c>
      <c r="E891" s="2" t="s">
        <v>23</v>
      </c>
      <c r="F891" s="2" t="s">
        <v>23</v>
      </c>
      <c r="G891" s="3">
        <v>601</v>
      </c>
      <c r="H891" s="3">
        <v>0.2</v>
      </c>
      <c r="I891" s="3" t="s">
        <v>6</v>
      </c>
      <c r="J891" s="3" t="b">
        <v>0</v>
      </c>
      <c r="K891" s="4" t="s">
        <v>24</v>
      </c>
      <c r="L891" s="3" t="s">
        <v>24</v>
      </c>
      <c r="M891" s="45" t="e">
        <f t="shared" si="26"/>
        <v>#VALUE!</v>
      </c>
      <c r="N891" s="46">
        <f t="shared" si="27"/>
        <v>0</v>
      </c>
      <c r="O891" s="14"/>
    </row>
    <row r="892" spans="2:15">
      <c r="B892">
        <v>8000887</v>
      </c>
      <c r="C892" s="2">
        <v>174861</v>
      </c>
      <c r="D892" s="5">
        <v>5.1900000000000002E-2</v>
      </c>
      <c r="E892" s="2" t="s">
        <v>26</v>
      </c>
      <c r="F892" s="2" t="s">
        <v>27</v>
      </c>
      <c r="G892" s="3">
        <v>385.2</v>
      </c>
      <c r="H892" s="3">
        <v>0.86</v>
      </c>
      <c r="I892" s="3" t="s">
        <v>6</v>
      </c>
      <c r="J892" s="3" t="s">
        <v>24</v>
      </c>
      <c r="K892" s="4">
        <v>0.11</v>
      </c>
      <c r="L892" s="3">
        <v>6</v>
      </c>
      <c r="M892" s="45">
        <f t="shared" si="26"/>
        <v>0.10394023007753748</v>
      </c>
      <c r="N892" s="46">
        <f t="shared" si="27"/>
        <v>155626.29</v>
      </c>
      <c r="O892" s="14"/>
    </row>
    <row r="893" spans="2:15">
      <c r="B893">
        <v>8000888</v>
      </c>
      <c r="C893" s="2">
        <v>77762</v>
      </c>
      <c r="D893" s="5">
        <v>3.6400000000000002E-2</v>
      </c>
      <c r="E893" s="2" t="s">
        <v>23</v>
      </c>
      <c r="F893" s="2" t="s">
        <v>23</v>
      </c>
      <c r="G893" s="3">
        <v>629</v>
      </c>
      <c r="H893" s="3">
        <v>0.37600000000000011</v>
      </c>
      <c r="I893" s="3" t="s">
        <v>6</v>
      </c>
      <c r="J893" s="3" t="b">
        <v>0</v>
      </c>
      <c r="K893" s="4" t="s">
        <v>24</v>
      </c>
      <c r="L893" s="3" t="s">
        <v>24</v>
      </c>
      <c r="M893" s="45" t="e">
        <f t="shared" si="26"/>
        <v>#VALUE!</v>
      </c>
      <c r="N893" s="46">
        <f t="shared" si="27"/>
        <v>0</v>
      </c>
      <c r="O893" s="14"/>
    </row>
    <row r="894" spans="2:15">
      <c r="B894">
        <v>8000889</v>
      </c>
      <c r="C894" s="2">
        <v>143483</v>
      </c>
      <c r="D894" s="5">
        <v>6.6900000000000001E-2</v>
      </c>
      <c r="E894" s="2" t="s">
        <v>23</v>
      </c>
      <c r="F894" s="2" t="s">
        <v>23</v>
      </c>
      <c r="G894" s="3">
        <v>656</v>
      </c>
      <c r="H894" s="3">
        <v>0.2</v>
      </c>
      <c r="I894" s="3" t="s">
        <v>6</v>
      </c>
      <c r="J894" s="3" t="b">
        <v>0</v>
      </c>
      <c r="K894" s="4" t="s">
        <v>24</v>
      </c>
      <c r="L894" s="3" t="s">
        <v>24</v>
      </c>
      <c r="M894" s="45" t="e">
        <f t="shared" si="26"/>
        <v>#VALUE!</v>
      </c>
      <c r="N894" s="46">
        <f t="shared" si="27"/>
        <v>0</v>
      </c>
      <c r="O894" s="14"/>
    </row>
    <row r="895" spans="2:15">
      <c r="B895">
        <v>8000890</v>
      </c>
      <c r="C895" s="2">
        <v>91667</v>
      </c>
      <c r="D895" s="5">
        <v>3.8800000000000001E-2</v>
      </c>
      <c r="E895" s="2" t="s">
        <v>23</v>
      </c>
      <c r="F895" s="2" t="s">
        <v>23</v>
      </c>
      <c r="G895" s="3">
        <v>771</v>
      </c>
      <c r="H895" s="3">
        <v>0.45600000000000007</v>
      </c>
      <c r="I895" s="3" t="s">
        <v>6</v>
      </c>
      <c r="J895" s="3" t="b">
        <v>0</v>
      </c>
      <c r="K895" s="4" t="s">
        <v>24</v>
      </c>
      <c r="L895" s="3" t="s">
        <v>24</v>
      </c>
      <c r="M895" s="45" t="e">
        <f t="shared" si="26"/>
        <v>#VALUE!</v>
      </c>
      <c r="N895" s="46">
        <f t="shared" si="27"/>
        <v>0</v>
      </c>
      <c r="O895" s="14"/>
    </row>
    <row r="896" spans="2:15">
      <c r="B896">
        <v>8000891</v>
      </c>
      <c r="C896" s="2">
        <v>188523</v>
      </c>
      <c r="D896" s="5">
        <v>5.5899999999999998E-2</v>
      </c>
      <c r="E896" s="2" t="s">
        <v>23</v>
      </c>
      <c r="F896" s="2" t="s">
        <v>23</v>
      </c>
      <c r="G896" s="3">
        <v>630</v>
      </c>
      <c r="H896" s="3">
        <v>0.2</v>
      </c>
      <c r="I896" s="3" t="s">
        <v>6</v>
      </c>
      <c r="J896" s="3" t="b">
        <v>0</v>
      </c>
      <c r="K896" s="4" t="s">
        <v>24</v>
      </c>
      <c r="L896" s="3" t="s">
        <v>24</v>
      </c>
      <c r="M896" s="45" t="e">
        <f t="shared" si="26"/>
        <v>#VALUE!</v>
      </c>
      <c r="N896" s="46">
        <f t="shared" si="27"/>
        <v>0</v>
      </c>
      <c r="O896" s="14"/>
    </row>
    <row r="897" spans="2:15">
      <c r="B897">
        <v>8000892</v>
      </c>
      <c r="C897" s="2">
        <v>58713</v>
      </c>
      <c r="D897" s="5">
        <v>3.95E-2</v>
      </c>
      <c r="E897" s="2" t="s">
        <v>23</v>
      </c>
      <c r="F897" s="2" t="s">
        <v>23</v>
      </c>
      <c r="G897" s="3">
        <v>794</v>
      </c>
      <c r="H897" s="3">
        <v>0.2</v>
      </c>
      <c r="I897" s="3" t="s">
        <v>6</v>
      </c>
      <c r="J897" s="3" t="b">
        <v>0</v>
      </c>
      <c r="K897" s="4" t="s">
        <v>24</v>
      </c>
      <c r="L897" s="3" t="s">
        <v>24</v>
      </c>
      <c r="M897" s="45" t="e">
        <f t="shared" si="26"/>
        <v>#VALUE!</v>
      </c>
      <c r="N897" s="46">
        <f t="shared" si="27"/>
        <v>0</v>
      </c>
      <c r="O897" s="14"/>
    </row>
    <row r="898" spans="2:15">
      <c r="B898">
        <v>8000893</v>
      </c>
      <c r="C898" s="2">
        <v>70438</v>
      </c>
      <c r="D898" s="5">
        <v>4.4999999999999998E-2</v>
      </c>
      <c r="E898" s="2" t="s">
        <v>23</v>
      </c>
      <c r="F898" s="2" t="s">
        <v>23</v>
      </c>
      <c r="G898" s="3">
        <v>797</v>
      </c>
      <c r="H898" s="3">
        <v>0.60799999999999998</v>
      </c>
      <c r="I898" s="3" t="s">
        <v>6</v>
      </c>
      <c r="J898" s="3" t="b">
        <v>0</v>
      </c>
      <c r="K898" s="4" t="s">
        <v>24</v>
      </c>
      <c r="L898" s="3" t="s">
        <v>24</v>
      </c>
      <c r="M898" s="45" t="e">
        <f t="shared" si="26"/>
        <v>#VALUE!</v>
      </c>
      <c r="N898" s="46">
        <f t="shared" si="27"/>
        <v>0</v>
      </c>
      <c r="O898" s="14"/>
    </row>
    <row r="899" spans="2:15">
      <c r="B899">
        <v>8000894</v>
      </c>
      <c r="C899" s="2">
        <v>123822</v>
      </c>
      <c r="D899" s="5">
        <v>5.6399999999999999E-2</v>
      </c>
      <c r="E899" s="2" t="s">
        <v>23</v>
      </c>
      <c r="F899" s="2" t="s">
        <v>23</v>
      </c>
      <c r="G899" s="3">
        <v>629</v>
      </c>
      <c r="H899" s="3">
        <v>0.2</v>
      </c>
      <c r="I899" s="3" t="s">
        <v>6</v>
      </c>
      <c r="J899" s="3" t="b">
        <v>0</v>
      </c>
      <c r="K899" s="4" t="s">
        <v>24</v>
      </c>
      <c r="L899" s="3" t="s">
        <v>24</v>
      </c>
      <c r="M899" s="45" t="e">
        <f t="shared" si="26"/>
        <v>#VALUE!</v>
      </c>
      <c r="N899" s="46">
        <f t="shared" si="27"/>
        <v>0</v>
      </c>
      <c r="O899" s="14"/>
    </row>
    <row r="900" spans="2:15">
      <c r="B900">
        <v>8000895</v>
      </c>
      <c r="C900" s="2">
        <v>150389</v>
      </c>
      <c r="D900" s="5">
        <v>4.0300000000000002E-2</v>
      </c>
      <c r="E900" s="2" t="s">
        <v>23</v>
      </c>
      <c r="F900" s="2" t="s">
        <v>23</v>
      </c>
      <c r="G900" s="3">
        <v>600</v>
      </c>
      <c r="H900" s="3">
        <v>0.45600000000000007</v>
      </c>
      <c r="I900" s="3" t="s">
        <v>6</v>
      </c>
      <c r="J900" s="3" t="b">
        <v>0</v>
      </c>
      <c r="K900" s="4" t="s">
        <v>24</v>
      </c>
      <c r="L900" s="3" t="s">
        <v>24</v>
      </c>
      <c r="M900" s="45" t="e">
        <f t="shared" si="26"/>
        <v>#VALUE!</v>
      </c>
      <c r="N900" s="46">
        <f t="shared" si="27"/>
        <v>0</v>
      </c>
      <c r="O900" s="14"/>
    </row>
    <row r="901" spans="2:15">
      <c r="B901">
        <v>8000896</v>
      </c>
      <c r="C901" s="2">
        <v>161088</v>
      </c>
      <c r="D901" s="5">
        <v>4.1799999999999997E-2</v>
      </c>
      <c r="E901" s="2" t="s">
        <v>23</v>
      </c>
      <c r="F901" s="2" t="s">
        <v>23</v>
      </c>
      <c r="G901" s="3">
        <v>757</v>
      </c>
      <c r="H901" s="3">
        <v>0.77600000000000013</v>
      </c>
      <c r="I901" s="3" t="s">
        <v>6</v>
      </c>
      <c r="J901" s="3" t="b">
        <v>0</v>
      </c>
      <c r="K901" s="4" t="s">
        <v>24</v>
      </c>
      <c r="L901" s="3" t="s">
        <v>24</v>
      </c>
      <c r="M901" s="45" t="e">
        <f t="shared" si="26"/>
        <v>#VALUE!</v>
      </c>
      <c r="N901" s="46">
        <f t="shared" si="27"/>
        <v>0</v>
      </c>
      <c r="O901" s="14"/>
    </row>
    <row r="902" spans="2:15">
      <c r="B902">
        <v>8000897</v>
      </c>
      <c r="C902" s="2">
        <v>101077</v>
      </c>
      <c r="D902" s="5">
        <v>6.7500000000000004E-2</v>
      </c>
      <c r="E902" s="2" t="s">
        <v>23</v>
      </c>
      <c r="F902" s="2" t="s">
        <v>23</v>
      </c>
      <c r="G902" s="3">
        <v>680</v>
      </c>
      <c r="H902" s="3">
        <v>0.40800000000000014</v>
      </c>
      <c r="I902" s="3" t="s">
        <v>6</v>
      </c>
      <c r="J902" s="3" t="b">
        <v>0</v>
      </c>
      <c r="K902" s="4" t="s">
        <v>24</v>
      </c>
      <c r="L902" s="3" t="s">
        <v>24</v>
      </c>
      <c r="M902" s="45" t="e">
        <f t="shared" ref="M902:M965" si="28">IF(ISBLANK(J902), 0, K902 / (1 + 0.12)^(L902/12))</f>
        <v>#VALUE!</v>
      </c>
      <c r="N902" s="46">
        <f t="shared" ref="N902:N965" si="29">IF(F902="defaulted", C902 * (1 - K902), 0)</f>
        <v>0</v>
      </c>
      <c r="O902" s="14"/>
    </row>
    <row r="903" spans="2:15">
      <c r="B903">
        <v>8000898</v>
      </c>
      <c r="C903" s="2">
        <v>21597</v>
      </c>
      <c r="D903" s="5">
        <v>2.9100000000000001E-2</v>
      </c>
      <c r="E903" s="2" t="s">
        <v>23</v>
      </c>
      <c r="F903" s="2" t="s">
        <v>23</v>
      </c>
      <c r="G903" s="3">
        <v>614</v>
      </c>
      <c r="H903" s="3">
        <v>0.28799999999999992</v>
      </c>
      <c r="I903" s="3" t="s">
        <v>6</v>
      </c>
      <c r="J903" s="3" t="b">
        <v>0</v>
      </c>
      <c r="K903" s="4" t="s">
        <v>24</v>
      </c>
      <c r="L903" s="3" t="s">
        <v>24</v>
      </c>
      <c r="M903" s="45" t="e">
        <f t="shared" si="28"/>
        <v>#VALUE!</v>
      </c>
      <c r="N903" s="46">
        <f t="shared" si="29"/>
        <v>0</v>
      </c>
      <c r="O903" s="14"/>
    </row>
    <row r="904" spans="2:15">
      <c r="B904">
        <v>8000899</v>
      </c>
      <c r="C904" s="2">
        <v>39400</v>
      </c>
      <c r="D904" s="5">
        <v>6.6400000000000001E-2</v>
      </c>
      <c r="E904" s="2" t="s">
        <v>23</v>
      </c>
      <c r="F904" s="2" t="s">
        <v>23</v>
      </c>
      <c r="G904" s="3">
        <v>667</v>
      </c>
      <c r="H904" s="3">
        <v>0.31999999999999995</v>
      </c>
      <c r="I904" s="3" t="s">
        <v>6</v>
      </c>
      <c r="J904" s="3" t="b">
        <v>0</v>
      </c>
      <c r="K904" s="4" t="s">
        <v>24</v>
      </c>
      <c r="L904" s="3" t="s">
        <v>24</v>
      </c>
      <c r="M904" s="45" t="e">
        <f t="shared" si="28"/>
        <v>#VALUE!</v>
      </c>
      <c r="N904" s="46">
        <f t="shared" si="29"/>
        <v>0</v>
      </c>
      <c r="O904" s="14"/>
    </row>
    <row r="905" spans="2:15">
      <c r="B905">
        <v>8000900</v>
      </c>
      <c r="C905" s="2">
        <v>123031</v>
      </c>
      <c r="D905" s="5">
        <v>5.5100000000000003E-2</v>
      </c>
      <c r="E905" s="2" t="s">
        <v>23</v>
      </c>
      <c r="F905" s="2" t="s">
        <v>23</v>
      </c>
      <c r="G905" s="3">
        <v>656</v>
      </c>
      <c r="H905" s="3">
        <v>0.52</v>
      </c>
      <c r="I905" s="3" t="s">
        <v>6</v>
      </c>
      <c r="J905" s="3" t="b">
        <v>0</v>
      </c>
      <c r="K905" s="4" t="s">
        <v>24</v>
      </c>
      <c r="L905" s="3" t="s">
        <v>24</v>
      </c>
      <c r="M905" s="45" t="e">
        <f t="shared" si="28"/>
        <v>#VALUE!</v>
      </c>
      <c r="N905" s="46">
        <f t="shared" si="29"/>
        <v>0</v>
      </c>
      <c r="O905" s="14"/>
    </row>
    <row r="906" spans="2:15">
      <c r="B906">
        <v>8000901</v>
      </c>
      <c r="C906" s="2">
        <v>43766</v>
      </c>
      <c r="D906" s="5">
        <v>3.2199999999999999E-2</v>
      </c>
      <c r="E906" s="2" t="s">
        <v>23</v>
      </c>
      <c r="F906" s="2" t="s">
        <v>23</v>
      </c>
      <c r="G906" s="3">
        <v>721</v>
      </c>
      <c r="H906" s="3">
        <v>0.75200000000000011</v>
      </c>
      <c r="I906" s="3" t="s">
        <v>6</v>
      </c>
      <c r="J906" s="3" t="b">
        <v>0</v>
      </c>
      <c r="K906" s="4" t="s">
        <v>24</v>
      </c>
      <c r="L906" s="3" t="s">
        <v>24</v>
      </c>
      <c r="M906" s="45" t="e">
        <f t="shared" si="28"/>
        <v>#VALUE!</v>
      </c>
      <c r="N906" s="46">
        <f t="shared" si="29"/>
        <v>0</v>
      </c>
      <c r="O906" s="14"/>
    </row>
    <row r="907" spans="2:15">
      <c r="B907">
        <v>8000902</v>
      </c>
      <c r="C907" s="2">
        <v>117592</v>
      </c>
      <c r="D907" s="5">
        <v>4.6199999999999998E-2</v>
      </c>
      <c r="E907" s="2" t="s">
        <v>23</v>
      </c>
      <c r="F907" s="2" t="s">
        <v>23</v>
      </c>
      <c r="G907" s="3">
        <v>742</v>
      </c>
      <c r="H907" s="3">
        <v>0.2</v>
      </c>
      <c r="I907" s="3" t="s">
        <v>6</v>
      </c>
      <c r="J907" s="3" t="b">
        <v>0</v>
      </c>
      <c r="K907" s="4" t="s">
        <v>24</v>
      </c>
      <c r="L907" s="3" t="s">
        <v>24</v>
      </c>
      <c r="M907" s="45" t="e">
        <f t="shared" si="28"/>
        <v>#VALUE!</v>
      </c>
      <c r="N907" s="46">
        <f t="shared" si="29"/>
        <v>0</v>
      </c>
      <c r="O907" s="14"/>
    </row>
    <row r="908" spans="2:15">
      <c r="B908">
        <v>8000903</v>
      </c>
      <c r="C908" s="2">
        <v>171181</v>
      </c>
      <c r="D908" s="5">
        <v>6.6600000000000006E-2</v>
      </c>
      <c r="E908" s="2" t="s">
        <v>23</v>
      </c>
      <c r="F908" s="2" t="s">
        <v>23</v>
      </c>
      <c r="G908" s="3">
        <v>683</v>
      </c>
      <c r="H908" s="3">
        <v>0.2</v>
      </c>
      <c r="I908" s="3" t="s">
        <v>6</v>
      </c>
      <c r="J908" s="3" t="b">
        <v>0</v>
      </c>
      <c r="K908" s="4" t="s">
        <v>24</v>
      </c>
      <c r="L908" s="3" t="s">
        <v>24</v>
      </c>
      <c r="M908" s="45" t="e">
        <f t="shared" si="28"/>
        <v>#VALUE!</v>
      </c>
      <c r="N908" s="46">
        <f t="shared" si="29"/>
        <v>0</v>
      </c>
      <c r="O908" s="14"/>
    </row>
    <row r="909" spans="2:15">
      <c r="B909">
        <v>8000904</v>
      </c>
      <c r="C909" s="2">
        <v>175518</v>
      </c>
      <c r="D909" s="5">
        <v>2.6200000000000001E-2</v>
      </c>
      <c r="E909" s="2" t="s">
        <v>23</v>
      </c>
      <c r="F909" s="2" t="s">
        <v>23</v>
      </c>
      <c r="G909" s="3">
        <v>707</v>
      </c>
      <c r="H909" s="3">
        <v>0.2</v>
      </c>
      <c r="I909" s="3" t="s">
        <v>6</v>
      </c>
      <c r="J909" s="3" t="b">
        <v>0</v>
      </c>
      <c r="K909" s="4" t="s">
        <v>24</v>
      </c>
      <c r="L909" s="3" t="s">
        <v>24</v>
      </c>
      <c r="M909" s="45" t="e">
        <f t="shared" si="28"/>
        <v>#VALUE!</v>
      </c>
      <c r="N909" s="46">
        <f t="shared" si="29"/>
        <v>0</v>
      </c>
      <c r="O909" s="14"/>
    </row>
    <row r="910" spans="2:15">
      <c r="B910">
        <v>8000905</v>
      </c>
      <c r="C910" s="2">
        <v>139460</v>
      </c>
      <c r="D910" s="5">
        <v>2.1999999999999999E-2</v>
      </c>
      <c r="E910" s="2" t="s">
        <v>23</v>
      </c>
      <c r="F910" s="2" t="s">
        <v>25</v>
      </c>
      <c r="G910" s="3">
        <v>713</v>
      </c>
      <c r="H910" s="3">
        <v>0.25</v>
      </c>
      <c r="I910" s="3" t="s">
        <v>6</v>
      </c>
      <c r="J910" s="3" t="b">
        <v>0</v>
      </c>
      <c r="K910" s="4" t="s">
        <v>24</v>
      </c>
      <c r="L910" s="3" t="s">
        <v>24</v>
      </c>
      <c r="M910" s="45" t="e">
        <f t="shared" si="28"/>
        <v>#VALUE!</v>
      </c>
      <c r="N910" s="46">
        <f t="shared" si="29"/>
        <v>0</v>
      </c>
      <c r="O910" s="14"/>
    </row>
    <row r="911" spans="2:15">
      <c r="B911">
        <v>8000906</v>
      </c>
      <c r="C911" s="2">
        <v>40356</v>
      </c>
      <c r="D911" s="5">
        <v>6.8900000000000003E-2</v>
      </c>
      <c r="E911" s="2" t="s">
        <v>23</v>
      </c>
      <c r="F911" s="2" t="s">
        <v>23</v>
      </c>
      <c r="G911" s="3">
        <v>784</v>
      </c>
      <c r="H911" s="3">
        <v>0.26400000000000001</v>
      </c>
      <c r="I911" s="3" t="s">
        <v>6</v>
      </c>
      <c r="J911" s="3" t="b">
        <v>0</v>
      </c>
      <c r="K911" s="4" t="s">
        <v>24</v>
      </c>
      <c r="L911" s="3" t="s">
        <v>24</v>
      </c>
      <c r="M911" s="45" t="e">
        <f t="shared" si="28"/>
        <v>#VALUE!</v>
      </c>
      <c r="N911" s="46">
        <f t="shared" si="29"/>
        <v>0</v>
      </c>
      <c r="O911" s="14"/>
    </row>
    <row r="912" spans="2:15">
      <c r="B912">
        <v>8000907</v>
      </c>
      <c r="C912" s="2">
        <v>46850</v>
      </c>
      <c r="D912" s="5">
        <v>6.4799999999999996E-2</v>
      </c>
      <c r="E912" s="2" t="s">
        <v>23</v>
      </c>
      <c r="F912" s="2" t="s">
        <v>23</v>
      </c>
      <c r="G912" s="3">
        <v>707</v>
      </c>
      <c r="H912" s="3">
        <v>0.2</v>
      </c>
      <c r="I912" s="3" t="s">
        <v>6</v>
      </c>
      <c r="J912" s="3" t="b">
        <v>0</v>
      </c>
      <c r="K912" s="4" t="s">
        <v>24</v>
      </c>
      <c r="L912" s="3" t="s">
        <v>24</v>
      </c>
      <c r="M912" s="45" t="e">
        <f t="shared" si="28"/>
        <v>#VALUE!</v>
      </c>
      <c r="N912" s="46">
        <f t="shared" si="29"/>
        <v>0</v>
      </c>
      <c r="O912" s="14"/>
    </row>
    <row r="913" spans="2:15">
      <c r="B913">
        <v>8000908</v>
      </c>
      <c r="C913" s="2">
        <v>159944</v>
      </c>
      <c r="D913" s="5">
        <v>5.28E-2</v>
      </c>
      <c r="E913" s="2" t="s">
        <v>23</v>
      </c>
      <c r="F913" s="2" t="s">
        <v>23</v>
      </c>
      <c r="G913" s="3">
        <v>603</v>
      </c>
      <c r="H913" s="3">
        <v>0.37600000000000011</v>
      </c>
      <c r="I913" s="3" t="s">
        <v>6</v>
      </c>
      <c r="J913" s="3" t="b">
        <v>0</v>
      </c>
      <c r="K913" s="4" t="s">
        <v>24</v>
      </c>
      <c r="L913" s="3" t="s">
        <v>24</v>
      </c>
      <c r="M913" s="45" t="e">
        <f t="shared" si="28"/>
        <v>#VALUE!</v>
      </c>
      <c r="N913" s="46">
        <f t="shared" si="29"/>
        <v>0</v>
      </c>
      <c r="O913" s="14"/>
    </row>
    <row r="914" spans="2:15">
      <c r="B914">
        <v>8000909</v>
      </c>
      <c r="C914" s="2">
        <v>135953</v>
      </c>
      <c r="D914" s="5">
        <v>6.7599999999999993E-2</v>
      </c>
      <c r="E914" s="2" t="s">
        <v>23</v>
      </c>
      <c r="F914" s="2" t="s">
        <v>23</v>
      </c>
      <c r="G914" s="3">
        <v>800</v>
      </c>
      <c r="H914" s="3">
        <v>0.41600000000000004</v>
      </c>
      <c r="I914" s="3" t="s">
        <v>6</v>
      </c>
      <c r="J914" s="3" t="b">
        <v>0</v>
      </c>
      <c r="K914" s="4" t="s">
        <v>24</v>
      </c>
      <c r="L914" s="3" t="s">
        <v>24</v>
      </c>
      <c r="M914" s="45" t="e">
        <f t="shared" si="28"/>
        <v>#VALUE!</v>
      </c>
      <c r="N914" s="46">
        <f t="shared" si="29"/>
        <v>0</v>
      </c>
      <c r="O914" s="14"/>
    </row>
    <row r="915" spans="2:15">
      <c r="B915">
        <v>8000910</v>
      </c>
      <c r="C915" s="2">
        <v>114122</v>
      </c>
      <c r="D915" s="5">
        <v>3.0700000000000002E-2</v>
      </c>
      <c r="E915" s="2" t="s">
        <v>23</v>
      </c>
      <c r="F915" s="2" t="s">
        <v>23</v>
      </c>
      <c r="G915" s="3">
        <v>762</v>
      </c>
      <c r="H915" s="3">
        <v>0.2</v>
      </c>
      <c r="I915" s="3" t="s">
        <v>6</v>
      </c>
      <c r="J915" s="3" t="b">
        <v>0</v>
      </c>
      <c r="K915" s="4" t="s">
        <v>24</v>
      </c>
      <c r="L915" s="3" t="s">
        <v>24</v>
      </c>
      <c r="M915" s="45" t="e">
        <f t="shared" si="28"/>
        <v>#VALUE!</v>
      </c>
      <c r="N915" s="46">
        <f t="shared" si="29"/>
        <v>0</v>
      </c>
      <c r="O915" s="14"/>
    </row>
    <row r="916" spans="2:15">
      <c r="B916">
        <v>8000911</v>
      </c>
      <c r="C916" s="2">
        <v>83134</v>
      </c>
      <c r="D916" s="5">
        <v>5.2600000000000001E-2</v>
      </c>
      <c r="E916" s="2" t="s">
        <v>23</v>
      </c>
      <c r="F916" s="2" t="s">
        <v>23</v>
      </c>
      <c r="G916" s="3">
        <v>615</v>
      </c>
      <c r="H916" s="3">
        <v>0.40800000000000014</v>
      </c>
      <c r="I916" s="3" t="s">
        <v>6</v>
      </c>
      <c r="J916" s="3" t="b">
        <v>0</v>
      </c>
      <c r="K916" s="4" t="s">
        <v>24</v>
      </c>
      <c r="L916" s="3" t="s">
        <v>24</v>
      </c>
      <c r="M916" s="45" t="e">
        <f t="shared" si="28"/>
        <v>#VALUE!</v>
      </c>
      <c r="N916" s="46">
        <f t="shared" si="29"/>
        <v>0</v>
      </c>
      <c r="O916" s="14"/>
    </row>
    <row r="917" spans="2:15">
      <c r="B917">
        <v>8000912</v>
      </c>
      <c r="C917" s="2">
        <v>158731</v>
      </c>
      <c r="D917" s="5">
        <v>2.4E-2</v>
      </c>
      <c r="E917" s="2" t="s">
        <v>23</v>
      </c>
      <c r="F917" s="2" t="s">
        <v>23</v>
      </c>
      <c r="G917" s="3">
        <v>746</v>
      </c>
      <c r="H917" s="3">
        <v>0.2</v>
      </c>
      <c r="I917" s="3" t="s">
        <v>6</v>
      </c>
      <c r="J917" s="3" t="b">
        <v>0</v>
      </c>
      <c r="K917" s="4" t="s">
        <v>24</v>
      </c>
      <c r="L917" s="3" t="s">
        <v>24</v>
      </c>
      <c r="M917" s="45" t="e">
        <f t="shared" si="28"/>
        <v>#VALUE!</v>
      </c>
      <c r="N917" s="46">
        <f t="shared" si="29"/>
        <v>0</v>
      </c>
      <c r="O917" s="14"/>
    </row>
    <row r="918" spans="2:15">
      <c r="B918">
        <v>8000913</v>
      </c>
      <c r="C918" s="2">
        <v>123325</v>
      </c>
      <c r="D918" s="5">
        <v>2.06E-2</v>
      </c>
      <c r="E918" s="2" t="s">
        <v>23</v>
      </c>
      <c r="F918" s="2" t="s">
        <v>23</v>
      </c>
      <c r="G918" s="3">
        <v>668</v>
      </c>
      <c r="H918" s="3">
        <v>0.7360000000000001</v>
      </c>
      <c r="I918" s="3" t="s">
        <v>6</v>
      </c>
      <c r="J918" s="3" t="b">
        <v>0</v>
      </c>
      <c r="K918" s="4" t="s">
        <v>24</v>
      </c>
      <c r="L918" s="3" t="s">
        <v>24</v>
      </c>
      <c r="M918" s="45" t="e">
        <f t="shared" si="28"/>
        <v>#VALUE!</v>
      </c>
      <c r="N918" s="46">
        <f t="shared" si="29"/>
        <v>0</v>
      </c>
      <c r="O918" s="14"/>
    </row>
    <row r="919" spans="2:15">
      <c r="B919">
        <v>8000914</v>
      </c>
      <c r="C919" s="2">
        <v>104232</v>
      </c>
      <c r="D919" s="5">
        <v>5.3900000000000003E-2</v>
      </c>
      <c r="E919" s="2" t="s">
        <v>23</v>
      </c>
      <c r="F919" s="2" t="s">
        <v>23</v>
      </c>
      <c r="G919" s="3">
        <v>777</v>
      </c>
      <c r="H919" s="3">
        <v>0.624</v>
      </c>
      <c r="I919" s="3" t="s">
        <v>6</v>
      </c>
      <c r="J919" s="3" t="b">
        <v>0</v>
      </c>
      <c r="K919" s="4" t="s">
        <v>24</v>
      </c>
      <c r="L919" s="3" t="s">
        <v>24</v>
      </c>
      <c r="M919" s="45" t="e">
        <f t="shared" si="28"/>
        <v>#VALUE!</v>
      </c>
      <c r="N919" s="46">
        <f t="shared" si="29"/>
        <v>0</v>
      </c>
      <c r="O919" s="14"/>
    </row>
    <row r="920" spans="2:15">
      <c r="B920">
        <v>8000915</v>
      </c>
      <c r="C920" s="2">
        <v>168286</v>
      </c>
      <c r="D920" s="5">
        <v>4.4900000000000002E-2</v>
      </c>
      <c r="E920" s="2" t="s">
        <v>23</v>
      </c>
      <c r="F920" s="2" t="s">
        <v>23</v>
      </c>
      <c r="G920" s="3">
        <v>645</v>
      </c>
      <c r="H920" s="3">
        <v>0.2</v>
      </c>
      <c r="I920" s="3" t="s">
        <v>6</v>
      </c>
      <c r="J920" s="3" t="b">
        <v>0</v>
      </c>
      <c r="K920" s="4" t="s">
        <v>24</v>
      </c>
      <c r="L920" s="3" t="s">
        <v>24</v>
      </c>
      <c r="M920" s="45" t="e">
        <f t="shared" si="28"/>
        <v>#VALUE!</v>
      </c>
      <c r="N920" s="46">
        <f t="shared" si="29"/>
        <v>0</v>
      </c>
      <c r="O920" s="14"/>
    </row>
    <row r="921" spans="2:15">
      <c r="B921">
        <v>8000916</v>
      </c>
      <c r="C921" s="2">
        <v>41159</v>
      </c>
      <c r="D921" s="5">
        <v>6.59E-2</v>
      </c>
      <c r="E921" s="2" t="s">
        <v>23</v>
      </c>
      <c r="F921" s="2" t="s">
        <v>23</v>
      </c>
      <c r="G921" s="3">
        <v>750</v>
      </c>
      <c r="H921" s="3">
        <v>0.72000000000000008</v>
      </c>
      <c r="I921" s="3" t="s">
        <v>6</v>
      </c>
      <c r="J921" s="3" t="b">
        <v>0</v>
      </c>
      <c r="K921" s="4" t="s">
        <v>24</v>
      </c>
      <c r="L921" s="3" t="s">
        <v>24</v>
      </c>
      <c r="M921" s="45" t="e">
        <f t="shared" si="28"/>
        <v>#VALUE!</v>
      </c>
      <c r="N921" s="46">
        <f t="shared" si="29"/>
        <v>0</v>
      </c>
      <c r="O921" s="14"/>
    </row>
    <row r="922" spans="2:15">
      <c r="B922">
        <v>8000917</v>
      </c>
      <c r="C922" s="2">
        <v>138491</v>
      </c>
      <c r="D922" s="5">
        <v>2.98E-2</v>
      </c>
      <c r="E922" s="2" t="s">
        <v>23</v>
      </c>
      <c r="F922" s="2" t="s">
        <v>23</v>
      </c>
      <c r="G922" s="3">
        <v>633</v>
      </c>
      <c r="H922" s="3">
        <v>0.47199999999999998</v>
      </c>
      <c r="I922" s="3" t="s">
        <v>6</v>
      </c>
      <c r="J922" s="3" t="b">
        <v>0</v>
      </c>
      <c r="K922" s="4" t="s">
        <v>24</v>
      </c>
      <c r="L922" s="3" t="s">
        <v>24</v>
      </c>
      <c r="M922" s="45" t="e">
        <f t="shared" si="28"/>
        <v>#VALUE!</v>
      </c>
      <c r="N922" s="46">
        <f t="shared" si="29"/>
        <v>0</v>
      </c>
      <c r="O922" s="14"/>
    </row>
    <row r="923" spans="2:15">
      <c r="B923">
        <v>8000918</v>
      </c>
      <c r="C923" s="2">
        <v>166835</v>
      </c>
      <c r="D923" s="5">
        <v>4.3799999999999999E-2</v>
      </c>
      <c r="E923" s="2" t="s">
        <v>23</v>
      </c>
      <c r="F923" s="2" t="s">
        <v>23</v>
      </c>
      <c r="G923" s="3">
        <v>777</v>
      </c>
      <c r="H923" s="3">
        <v>0.2</v>
      </c>
      <c r="I923" s="3" t="s">
        <v>6</v>
      </c>
      <c r="J923" s="3" t="b">
        <v>0</v>
      </c>
      <c r="K923" s="4" t="s">
        <v>24</v>
      </c>
      <c r="L923" s="3" t="s">
        <v>24</v>
      </c>
      <c r="M923" s="45" t="e">
        <f t="shared" si="28"/>
        <v>#VALUE!</v>
      </c>
      <c r="N923" s="46">
        <f t="shared" si="29"/>
        <v>0</v>
      </c>
      <c r="O923" s="14"/>
    </row>
    <row r="924" spans="2:15">
      <c r="B924">
        <v>8000919</v>
      </c>
      <c r="C924" s="2">
        <v>162743</v>
      </c>
      <c r="D924" s="5">
        <v>6.1499999999999999E-2</v>
      </c>
      <c r="E924" s="2" t="s">
        <v>23</v>
      </c>
      <c r="F924" s="2" t="s">
        <v>23</v>
      </c>
      <c r="G924" s="3">
        <v>766</v>
      </c>
      <c r="H924" s="3">
        <v>0.59199999999999997</v>
      </c>
      <c r="I924" s="3" t="s">
        <v>6</v>
      </c>
      <c r="J924" s="3" t="b">
        <v>0</v>
      </c>
      <c r="K924" s="4" t="s">
        <v>24</v>
      </c>
      <c r="L924" s="3" t="s">
        <v>24</v>
      </c>
      <c r="M924" s="45" t="e">
        <f t="shared" si="28"/>
        <v>#VALUE!</v>
      </c>
      <c r="N924" s="46">
        <f t="shared" si="29"/>
        <v>0</v>
      </c>
      <c r="O924" s="14"/>
    </row>
    <row r="925" spans="2:15">
      <c r="B925">
        <v>8000920</v>
      </c>
      <c r="C925" s="2">
        <v>192167</v>
      </c>
      <c r="D925" s="5">
        <v>5.0999999999999997E-2</v>
      </c>
      <c r="E925" s="2" t="s">
        <v>23</v>
      </c>
      <c r="F925" s="2" t="s">
        <v>23</v>
      </c>
      <c r="G925" s="3">
        <v>733</v>
      </c>
      <c r="H925" s="3">
        <v>0.75200000000000011</v>
      </c>
      <c r="I925" s="3" t="s">
        <v>6</v>
      </c>
      <c r="J925" s="3" t="b">
        <v>0</v>
      </c>
      <c r="K925" s="4" t="s">
        <v>24</v>
      </c>
      <c r="L925" s="3" t="s">
        <v>24</v>
      </c>
      <c r="M925" s="45" t="e">
        <f t="shared" si="28"/>
        <v>#VALUE!</v>
      </c>
      <c r="N925" s="46">
        <f t="shared" si="29"/>
        <v>0</v>
      </c>
      <c r="O925" s="14"/>
    </row>
    <row r="926" spans="2:15">
      <c r="B926">
        <v>8000921</v>
      </c>
      <c r="C926" s="2">
        <v>65634</v>
      </c>
      <c r="D926" s="5">
        <v>6.4299999999999996E-2</v>
      </c>
      <c r="E926" s="2" t="s">
        <v>23</v>
      </c>
      <c r="F926" s="2" t="s">
        <v>23</v>
      </c>
      <c r="G926" s="3">
        <v>724</v>
      </c>
      <c r="H926" s="3">
        <v>0.51200000000000001</v>
      </c>
      <c r="I926" s="3" t="s">
        <v>6</v>
      </c>
      <c r="J926" s="3" t="b">
        <v>0</v>
      </c>
      <c r="K926" s="4" t="s">
        <v>24</v>
      </c>
      <c r="L926" s="3" t="s">
        <v>24</v>
      </c>
      <c r="M926" s="45" t="e">
        <f t="shared" si="28"/>
        <v>#VALUE!</v>
      </c>
      <c r="N926" s="46">
        <f t="shared" si="29"/>
        <v>0</v>
      </c>
      <c r="O926" s="14"/>
    </row>
    <row r="927" spans="2:15">
      <c r="B927">
        <v>8000922</v>
      </c>
      <c r="C927" s="2">
        <v>105469</v>
      </c>
      <c r="D927" s="5">
        <v>3.5499999999999997E-2</v>
      </c>
      <c r="E927" s="2" t="s">
        <v>23</v>
      </c>
      <c r="F927" s="2" t="s">
        <v>23</v>
      </c>
      <c r="G927" s="3">
        <v>791</v>
      </c>
      <c r="H927" s="3">
        <v>0.35199999999999998</v>
      </c>
      <c r="I927" s="3" t="s">
        <v>6</v>
      </c>
      <c r="J927" s="3" t="b">
        <v>0</v>
      </c>
      <c r="K927" s="4" t="s">
        <v>24</v>
      </c>
      <c r="L927" s="3" t="s">
        <v>24</v>
      </c>
      <c r="M927" s="45" t="e">
        <f t="shared" si="28"/>
        <v>#VALUE!</v>
      </c>
      <c r="N927" s="46">
        <f t="shared" si="29"/>
        <v>0</v>
      </c>
      <c r="O927" s="14"/>
    </row>
    <row r="928" spans="2:15">
      <c r="B928">
        <v>8000923</v>
      </c>
      <c r="C928" s="2">
        <v>162253</v>
      </c>
      <c r="D928" s="5">
        <v>2.35E-2</v>
      </c>
      <c r="E928" s="2" t="s">
        <v>23</v>
      </c>
      <c r="F928" s="2" t="s">
        <v>23</v>
      </c>
      <c r="G928" s="3">
        <v>616</v>
      </c>
      <c r="H928" s="3">
        <v>0.70400000000000007</v>
      </c>
      <c r="I928" s="3" t="s">
        <v>6</v>
      </c>
      <c r="J928" s="3" t="b">
        <v>0</v>
      </c>
      <c r="K928" s="4" t="s">
        <v>24</v>
      </c>
      <c r="L928" s="3" t="s">
        <v>24</v>
      </c>
      <c r="M928" s="45" t="e">
        <f t="shared" si="28"/>
        <v>#VALUE!</v>
      </c>
      <c r="N928" s="46">
        <f t="shared" si="29"/>
        <v>0</v>
      </c>
      <c r="O928" s="14"/>
    </row>
    <row r="929" spans="2:15">
      <c r="B929">
        <v>8000924</v>
      </c>
      <c r="C929" s="2">
        <v>92100</v>
      </c>
      <c r="D929" s="5">
        <v>2.6800000000000001E-2</v>
      </c>
      <c r="E929" s="2" t="s">
        <v>23</v>
      </c>
      <c r="F929" s="2" t="s">
        <v>23</v>
      </c>
      <c r="G929" s="3">
        <v>798</v>
      </c>
      <c r="H929" s="3">
        <v>0.55200000000000005</v>
      </c>
      <c r="I929" s="3" t="s">
        <v>6</v>
      </c>
      <c r="J929" s="3" t="b">
        <v>0</v>
      </c>
      <c r="K929" s="4" t="s">
        <v>24</v>
      </c>
      <c r="L929" s="3" t="s">
        <v>24</v>
      </c>
      <c r="M929" s="45" t="e">
        <f t="shared" si="28"/>
        <v>#VALUE!</v>
      </c>
      <c r="N929" s="46">
        <f t="shared" si="29"/>
        <v>0</v>
      </c>
      <c r="O929" s="14"/>
    </row>
    <row r="930" spans="2:15">
      <c r="B930">
        <v>8000925</v>
      </c>
      <c r="C930" s="2">
        <v>55621</v>
      </c>
      <c r="D930" s="5">
        <v>4.8599999999999997E-2</v>
      </c>
      <c r="E930" s="2" t="s">
        <v>23</v>
      </c>
      <c r="F930" s="2" t="s">
        <v>23</v>
      </c>
      <c r="G930" s="3">
        <v>735</v>
      </c>
      <c r="H930" s="3">
        <v>0.2</v>
      </c>
      <c r="I930" s="3" t="s">
        <v>6</v>
      </c>
      <c r="J930" s="3" t="b">
        <v>0</v>
      </c>
      <c r="K930" s="4" t="s">
        <v>24</v>
      </c>
      <c r="L930" s="3" t="s">
        <v>24</v>
      </c>
      <c r="M930" s="45" t="e">
        <f t="shared" si="28"/>
        <v>#VALUE!</v>
      </c>
      <c r="N930" s="46">
        <f t="shared" si="29"/>
        <v>0</v>
      </c>
      <c r="O930" s="14"/>
    </row>
    <row r="931" spans="2:15">
      <c r="B931">
        <v>8000926</v>
      </c>
      <c r="C931" s="2">
        <v>16415</v>
      </c>
      <c r="D931" s="5">
        <v>4.99E-2</v>
      </c>
      <c r="E931" s="2" t="s">
        <v>23</v>
      </c>
      <c r="F931" s="2" t="s">
        <v>23</v>
      </c>
      <c r="G931" s="3">
        <v>605</v>
      </c>
      <c r="H931" s="3">
        <v>0.43200000000000005</v>
      </c>
      <c r="I931" s="3" t="s">
        <v>6</v>
      </c>
      <c r="J931" s="3" t="b">
        <v>0</v>
      </c>
      <c r="K931" s="4" t="s">
        <v>24</v>
      </c>
      <c r="L931" s="3" t="s">
        <v>24</v>
      </c>
      <c r="M931" s="45" t="e">
        <f t="shared" si="28"/>
        <v>#VALUE!</v>
      </c>
      <c r="N931" s="46">
        <f t="shared" si="29"/>
        <v>0</v>
      </c>
      <c r="O931" s="14"/>
    </row>
    <row r="932" spans="2:15">
      <c r="B932">
        <v>8000927</v>
      </c>
      <c r="C932" s="2">
        <v>8940</v>
      </c>
      <c r="D932" s="5">
        <v>5.5599999999999997E-2</v>
      </c>
      <c r="E932" s="2" t="s">
        <v>23</v>
      </c>
      <c r="F932" s="2" t="s">
        <v>23</v>
      </c>
      <c r="G932" s="3">
        <v>712</v>
      </c>
      <c r="H932" s="3">
        <v>0.24</v>
      </c>
      <c r="I932" s="3" t="s">
        <v>6</v>
      </c>
      <c r="J932" s="3" t="b">
        <v>0</v>
      </c>
      <c r="K932" s="4" t="s">
        <v>24</v>
      </c>
      <c r="L932" s="3" t="s">
        <v>24</v>
      </c>
      <c r="M932" s="45" t="e">
        <f t="shared" si="28"/>
        <v>#VALUE!</v>
      </c>
      <c r="N932" s="46">
        <f t="shared" si="29"/>
        <v>0</v>
      </c>
      <c r="O932" s="14"/>
    </row>
    <row r="933" spans="2:15">
      <c r="B933">
        <v>8000928</v>
      </c>
      <c r="C933" s="2">
        <v>128555</v>
      </c>
      <c r="D933" s="5">
        <v>6.2300000000000001E-2</v>
      </c>
      <c r="E933" s="2" t="s">
        <v>23</v>
      </c>
      <c r="F933" s="2" t="s">
        <v>23</v>
      </c>
      <c r="G933" s="3">
        <v>697</v>
      </c>
      <c r="H933" s="3">
        <v>0.2</v>
      </c>
      <c r="I933" s="3" t="s">
        <v>6</v>
      </c>
      <c r="J933" s="3" t="b">
        <v>0</v>
      </c>
      <c r="K933" s="4" t="s">
        <v>24</v>
      </c>
      <c r="L933" s="3" t="s">
        <v>24</v>
      </c>
      <c r="M933" s="45" t="e">
        <f t="shared" si="28"/>
        <v>#VALUE!</v>
      </c>
      <c r="N933" s="46">
        <f t="shared" si="29"/>
        <v>0</v>
      </c>
      <c r="O933" s="14"/>
    </row>
    <row r="934" spans="2:15">
      <c r="B934">
        <v>8000929</v>
      </c>
      <c r="C934" s="2">
        <v>194521</v>
      </c>
      <c r="D934" s="5">
        <v>4.4600000000000001E-2</v>
      </c>
      <c r="E934" s="2" t="s">
        <v>23</v>
      </c>
      <c r="F934" s="2" t="s">
        <v>23</v>
      </c>
      <c r="G934" s="3">
        <v>800</v>
      </c>
      <c r="H934" s="3">
        <v>0.2</v>
      </c>
      <c r="I934" s="3" t="s">
        <v>6</v>
      </c>
      <c r="J934" s="3" t="b">
        <v>0</v>
      </c>
      <c r="K934" s="4" t="s">
        <v>24</v>
      </c>
      <c r="L934" s="3" t="s">
        <v>24</v>
      </c>
      <c r="M934" s="45" t="e">
        <f t="shared" si="28"/>
        <v>#VALUE!</v>
      </c>
      <c r="N934" s="46">
        <f t="shared" si="29"/>
        <v>0</v>
      </c>
      <c r="O934" s="14"/>
    </row>
    <row r="935" spans="2:15">
      <c r="B935">
        <v>8000930</v>
      </c>
      <c r="C935" s="2">
        <v>31574</v>
      </c>
      <c r="D935" s="5">
        <v>5.7200000000000001E-2</v>
      </c>
      <c r="E935" s="2" t="s">
        <v>26</v>
      </c>
      <c r="F935" s="2" t="s">
        <v>27</v>
      </c>
      <c r="G935" s="3">
        <v>364.8</v>
      </c>
      <c r="H935" s="3">
        <v>0.2</v>
      </c>
      <c r="I935" s="3" t="s">
        <v>6</v>
      </c>
      <c r="J935" s="3" t="s">
        <v>24</v>
      </c>
      <c r="K935" s="4">
        <v>0.21</v>
      </c>
      <c r="L935" s="3">
        <v>6</v>
      </c>
      <c r="M935" s="45">
        <f t="shared" si="28"/>
        <v>0.19843134832984427</v>
      </c>
      <c r="N935" s="46">
        <f t="shared" si="29"/>
        <v>24943.460000000003</v>
      </c>
      <c r="O935" s="14"/>
    </row>
    <row r="936" spans="2:15">
      <c r="B936">
        <v>8000931</v>
      </c>
      <c r="C936" s="2">
        <v>111402</v>
      </c>
      <c r="D936" s="5">
        <v>6.7299999999999999E-2</v>
      </c>
      <c r="E936" s="2" t="s">
        <v>23</v>
      </c>
      <c r="F936" s="2" t="s">
        <v>23</v>
      </c>
      <c r="G936" s="3">
        <v>741</v>
      </c>
      <c r="H936" s="3">
        <v>0.2</v>
      </c>
      <c r="I936" s="3" t="s">
        <v>6</v>
      </c>
      <c r="J936" s="3" t="b">
        <v>0</v>
      </c>
      <c r="K936" s="4" t="s">
        <v>24</v>
      </c>
      <c r="L936" s="3" t="s">
        <v>24</v>
      </c>
      <c r="M936" s="45" t="e">
        <f t="shared" si="28"/>
        <v>#VALUE!</v>
      </c>
      <c r="N936" s="46">
        <f t="shared" si="29"/>
        <v>0</v>
      </c>
      <c r="O936" s="14"/>
    </row>
    <row r="937" spans="2:15">
      <c r="B937">
        <v>8000932</v>
      </c>
      <c r="C937" s="2">
        <v>67475</v>
      </c>
      <c r="D937" s="5">
        <v>3.3399999999999999E-2</v>
      </c>
      <c r="E937" s="2" t="s">
        <v>23</v>
      </c>
      <c r="F937" s="2" t="s">
        <v>23</v>
      </c>
      <c r="G937" s="3">
        <v>646</v>
      </c>
      <c r="H937" s="3">
        <v>0.2</v>
      </c>
      <c r="I937" s="3" t="s">
        <v>6</v>
      </c>
      <c r="J937" s="3" t="b">
        <v>0</v>
      </c>
      <c r="K937" s="4" t="s">
        <v>24</v>
      </c>
      <c r="L937" s="3" t="s">
        <v>24</v>
      </c>
      <c r="M937" s="45" t="e">
        <f t="shared" si="28"/>
        <v>#VALUE!</v>
      </c>
      <c r="N937" s="46">
        <f t="shared" si="29"/>
        <v>0</v>
      </c>
      <c r="O937" s="14"/>
    </row>
    <row r="938" spans="2:15">
      <c r="B938">
        <v>8000933</v>
      </c>
      <c r="C938" s="2">
        <v>116234</v>
      </c>
      <c r="D938" s="5">
        <v>6.0600000000000001E-2</v>
      </c>
      <c r="E938" s="2" t="s">
        <v>23</v>
      </c>
      <c r="F938" s="2" t="s">
        <v>25</v>
      </c>
      <c r="G938" s="3">
        <v>711</v>
      </c>
      <c r="H938" s="3">
        <v>1.1000000000000001</v>
      </c>
      <c r="I938" s="3" t="s">
        <v>6</v>
      </c>
      <c r="J938" s="3" t="b">
        <v>0</v>
      </c>
      <c r="K938" s="4" t="s">
        <v>24</v>
      </c>
      <c r="L938" s="3" t="s">
        <v>24</v>
      </c>
      <c r="M938" s="45" t="e">
        <f t="shared" si="28"/>
        <v>#VALUE!</v>
      </c>
      <c r="N938" s="46">
        <f t="shared" si="29"/>
        <v>0</v>
      </c>
      <c r="O938" s="14"/>
    </row>
    <row r="939" spans="2:15">
      <c r="B939">
        <v>8000934</v>
      </c>
      <c r="C939" s="2">
        <v>127308</v>
      </c>
      <c r="D939" s="5">
        <v>2.35E-2</v>
      </c>
      <c r="E939" s="2" t="s">
        <v>23</v>
      </c>
      <c r="F939" s="2" t="s">
        <v>23</v>
      </c>
      <c r="G939" s="3">
        <v>688</v>
      </c>
      <c r="H939" s="3">
        <v>0.35199999999999998</v>
      </c>
      <c r="I939" s="3" t="s">
        <v>6</v>
      </c>
      <c r="J939" s="3" t="b">
        <v>0</v>
      </c>
      <c r="K939" s="4" t="s">
        <v>24</v>
      </c>
      <c r="L939" s="3" t="s">
        <v>24</v>
      </c>
      <c r="M939" s="45" t="e">
        <f t="shared" si="28"/>
        <v>#VALUE!</v>
      </c>
      <c r="N939" s="46">
        <f t="shared" si="29"/>
        <v>0</v>
      </c>
      <c r="O939" s="14"/>
    </row>
    <row r="940" spans="2:15">
      <c r="B940">
        <v>8000935</v>
      </c>
      <c r="C940" s="2">
        <v>199224</v>
      </c>
      <c r="D940" s="5">
        <v>4.19E-2</v>
      </c>
      <c r="E940" s="2" t="s">
        <v>23</v>
      </c>
      <c r="F940" s="2" t="s">
        <v>23</v>
      </c>
      <c r="G940" s="3">
        <v>759</v>
      </c>
      <c r="H940" s="3">
        <v>0.2</v>
      </c>
      <c r="I940" s="3" t="s">
        <v>6</v>
      </c>
      <c r="J940" s="3" t="b">
        <v>0</v>
      </c>
      <c r="K940" s="4" t="s">
        <v>24</v>
      </c>
      <c r="L940" s="3" t="s">
        <v>24</v>
      </c>
      <c r="M940" s="45" t="e">
        <f t="shared" si="28"/>
        <v>#VALUE!</v>
      </c>
      <c r="N940" s="46">
        <f t="shared" si="29"/>
        <v>0</v>
      </c>
      <c r="O940" s="14"/>
    </row>
    <row r="941" spans="2:15">
      <c r="B941">
        <v>8000936</v>
      </c>
      <c r="C941" s="2">
        <v>128257</v>
      </c>
      <c r="D941" s="5">
        <v>5.4399999999999997E-2</v>
      </c>
      <c r="E941" s="2" t="s">
        <v>23</v>
      </c>
      <c r="F941" s="2" t="s">
        <v>23</v>
      </c>
      <c r="G941" s="3">
        <v>671</v>
      </c>
      <c r="H941" s="3">
        <v>0.35199999999999998</v>
      </c>
      <c r="I941" s="3" t="s">
        <v>6</v>
      </c>
      <c r="J941" s="3" t="b">
        <v>0</v>
      </c>
      <c r="K941" s="4" t="s">
        <v>24</v>
      </c>
      <c r="L941" s="3" t="s">
        <v>24</v>
      </c>
      <c r="M941" s="45" t="e">
        <f t="shared" si="28"/>
        <v>#VALUE!</v>
      </c>
      <c r="N941" s="46">
        <f t="shared" si="29"/>
        <v>0</v>
      </c>
      <c r="O941" s="14"/>
    </row>
    <row r="942" spans="2:15">
      <c r="B942">
        <v>8000937</v>
      </c>
      <c r="C942" s="2">
        <v>133249</v>
      </c>
      <c r="D942" s="5">
        <v>6.08E-2</v>
      </c>
      <c r="E942" s="2" t="s">
        <v>23</v>
      </c>
      <c r="F942" s="2" t="s">
        <v>23</v>
      </c>
      <c r="G942" s="3">
        <v>709</v>
      </c>
      <c r="H942" s="3">
        <v>0.68800000000000006</v>
      </c>
      <c r="I942" s="3" t="s">
        <v>6</v>
      </c>
      <c r="J942" s="3" t="b">
        <v>0</v>
      </c>
      <c r="K942" s="4" t="s">
        <v>24</v>
      </c>
      <c r="L942" s="3" t="s">
        <v>24</v>
      </c>
      <c r="M942" s="45" t="e">
        <f t="shared" si="28"/>
        <v>#VALUE!</v>
      </c>
      <c r="N942" s="46">
        <f t="shared" si="29"/>
        <v>0</v>
      </c>
      <c r="O942" s="14"/>
    </row>
    <row r="943" spans="2:15">
      <c r="B943">
        <v>8000938</v>
      </c>
      <c r="C943" s="2">
        <v>142858</v>
      </c>
      <c r="D943" s="5">
        <v>6.5299999999999997E-2</v>
      </c>
      <c r="E943" s="2" t="s">
        <v>23</v>
      </c>
      <c r="F943" s="2" t="s">
        <v>23</v>
      </c>
      <c r="G943" s="3">
        <v>724</v>
      </c>
      <c r="H943" s="3">
        <v>0.74400000000000011</v>
      </c>
      <c r="I943" s="3" t="s">
        <v>6</v>
      </c>
      <c r="J943" s="3" t="b">
        <v>0</v>
      </c>
      <c r="K943" s="4" t="s">
        <v>24</v>
      </c>
      <c r="L943" s="3" t="s">
        <v>24</v>
      </c>
      <c r="M943" s="45" t="e">
        <f t="shared" si="28"/>
        <v>#VALUE!</v>
      </c>
      <c r="N943" s="46">
        <f t="shared" si="29"/>
        <v>0</v>
      </c>
      <c r="O943" s="14"/>
    </row>
    <row r="944" spans="2:15">
      <c r="B944">
        <v>8000939</v>
      </c>
      <c r="C944" s="2">
        <v>190856</v>
      </c>
      <c r="D944" s="5">
        <v>5.5500000000000001E-2</v>
      </c>
      <c r="E944" s="2" t="s">
        <v>23</v>
      </c>
      <c r="F944" s="2" t="s">
        <v>23</v>
      </c>
      <c r="G944" s="3">
        <v>747</v>
      </c>
      <c r="H944" s="3">
        <v>0.68800000000000006</v>
      </c>
      <c r="I944" s="3" t="s">
        <v>6</v>
      </c>
      <c r="J944" s="3" t="b">
        <v>0</v>
      </c>
      <c r="K944" s="4" t="s">
        <v>24</v>
      </c>
      <c r="L944" s="3" t="s">
        <v>24</v>
      </c>
      <c r="M944" s="45" t="e">
        <f t="shared" si="28"/>
        <v>#VALUE!</v>
      </c>
      <c r="N944" s="46">
        <f t="shared" si="29"/>
        <v>0</v>
      </c>
      <c r="O944" s="14"/>
    </row>
    <row r="945" spans="2:15">
      <c r="B945">
        <v>8000940</v>
      </c>
      <c r="C945" s="2">
        <v>127178</v>
      </c>
      <c r="D945" s="5">
        <v>2.1399999999999999E-2</v>
      </c>
      <c r="E945" s="2" t="s">
        <v>23</v>
      </c>
      <c r="F945" s="2" t="s">
        <v>23</v>
      </c>
      <c r="G945" s="3">
        <v>737</v>
      </c>
      <c r="H945" s="3">
        <v>0.2</v>
      </c>
      <c r="I945" s="3" t="s">
        <v>6</v>
      </c>
      <c r="J945" s="3" t="b">
        <v>0</v>
      </c>
      <c r="K945" s="4" t="s">
        <v>24</v>
      </c>
      <c r="L945" s="3" t="s">
        <v>24</v>
      </c>
      <c r="M945" s="45" t="e">
        <f t="shared" si="28"/>
        <v>#VALUE!</v>
      </c>
      <c r="N945" s="46">
        <f t="shared" si="29"/>
        <v>0</v>
      </c>
      <c r="O945" s="14"/>
    </row>
    <row r="946" spans="2:15">
      <c r="B946">
        <v>8000941</v>
      </c>
      <c r="C946" s="2">
        <v>36134</v>
      </c>
      <c r="D946" s="5">
        <v>4.0800000000000003E-2</v>
      </c>
      <c r="E946" s="2" t="s">
        <v>23</v>
      </c>
      <c r="F946" s="2" t="s">
        <v>23</v>
      </c>
      <c r="G946" s="3">
        <v>637</v>
      </c>
      <c r="H946" s="3">
        <v>0.29600000000000004</v>
      </c>
      <c r="I946" s="3" t="s">
        <v>6</v>
      </c>
      <c r="J946" s="3" t="b">
        <v>0</v>
      </c>
      <c r="K946" s="4" t="s">
        <v>24</v>
      </c>
      <c r="L946" s="3" t="s">
        <v>24</v>
      </c>
      <c r="M946" s="45" t="e">
        <f t="shared" si="28"/>
        <v>#VALUE!</v>
      </c>
      <c r="N946" s="46">
        <f t="shared" si="29"/>
        <v>0</v>
      </c>
      <c r="O946" s="14"/>
    </row>
    <row r="947" spans="2:15">
      <c r="B947">
        <v>8000942</v>
      </c>
      <c r="C947" s="2">
        <v>38878</v>
      </c>
      <c r="D947" s="5">
        <v>3.0300000000000001E-2</v>
      </c>
      <c r="E947" s="2" t="s">
        <v>23</v>
      </c>
      <c r="F947" s="2" t="s">
        <v>23</v>
      </c>
      <c r="G947" s="3">
        <v>680</v>
      </c>
      <c r="H947" s="3">
        <v>0.52800000000000014</v>
      </c>
      <c r="I947" s="3" t="s">
        <v>6</v>
      </c>
      <c r="J947" s="3" t="b">
        <v>0</v>
      </c>
      <c r="K947" s="4" t="s">
        <v>24</v>
      </c>
      <c r="L947" s="3" t="s">
        <v>24</v>
      </c>
      <c r="M947" s="45" t="e">
        <f t="shared" si="28"/>
        <v>#VALUE!</v>
      </c>
      <c r="N947" s="46">
        <f t="shared" si="29"/>
        <v>0</v>
      </c>
      <c r="O947" s="14"/>
    </row>
    <row r="948" spans="2:15">
      <c r="B948">
        <v>8000943</v>
      </c>
      <c r="C948" s="2">
        <v>87543</v>
      </c>
      <c r="D948" s="5">
        <v>2.29E-2</v>
      </c>
      <c r="E948" s="2" t="s">
        <v>23</v>
      </c>
      <c r="F948" s="2" t="s">
        <v>23</v>
      </c>
      <c r="G948" s="3">
        <v>694</v>
      </c>
      <c r="H948" s="3">
        <v>0.2</v>
      </c>
      <c r="I948" s="3" t="s">
        <v>6</v>
      </c>
      <c r="J948" s="3" t="b">
        <v>0</v>
      </c>
      <c r="K948" s="4" t="s">
        <v>24</v>
      </c>
      <c r="L948" s="3" t="s">
        <v>24</v>
      </c>
      <c r="M948" s="45" t="e">
        <f t="shared" si="28"/>
        <v>#VALUE!</v>
      </c>
      <c r="N948" s="46">
        <f t="shared" si="29"/>
        <v>0</v>
      </c>
      <c r="O948" s="14"/>
    </row>
    <row r="949" spans="2:15">
      <c r="B949">
        <v>8000944</v>
      </c>
      <c r="C949" s="2">
        <v>71046</v>
      </c>
      <c r="D949" s="5">
        <v>4.0899999999999999E-2</v>
      </c>
      <c r="E949" s="2" t="s">
        <v>23</v>
      </c>
      <c r="F949" s="2" t="s">
        <v>23</v>
      </c>
      <c r="G949" s="3">
        <v>794</v>
      </c>
      <c r="H949" s="3">
        <v>0.29600000000000004</v>
      </c>
      <c r="I949" s="3" t="s">
        <v>6</v>
      </c>
      <c r="J949" s="3" t="b">
        <v>0</v>
      </c>
      <c r="K949" s="4" t="s">
        <v>24</v>
      </c>
      <c r="L949" s="3" t="s">
        <v>24</v>
      </c>
      <c r="M949" s="45" t="e">
        <f t="shared" si="28"/>
        <v>#VALUE!</v>
      </c>
      <c r="N949" s="46">
        <f t="shared" si="29"/>
        <v>0</v>
      </c>
      <c r="O949" s="14"/>
    </row>
    <row r="950" spans="2:15">
      <c r="B950">
        <v>8000945</v>
      </c>
      <c r="C950" s="2">
        <v>7150</v>
      </c>
      <c r="D950" s="5">
        <v>2.8299999999999999E-2</v>
      </c>
      <c r="E950" s="2" t="s">
        <v>23</v>
      </c>
      <c r="F950" s="2" t="s">
        <v>23</v>
      </c>
      <c r="G950" s="3">
        <v>701</v>
      </c>
      <c r="H950" s="3">
        <v>0.27200000000000002</v>
      </c>
      <c r="I950" s="3" t="s">
        <v>6</v>
      </c>
      <c r="J950" s="3" t="b">
        <v>0</v>
      </c>
      <c r="K950" s="4" t="s">
        <v>24</v>
      </c>
      <c r="L950" s="3" t="s">
        <v>24</v>
      </c>
      <c r="M950" s="45" t="e">
        <f t="shared" si="28"/>
        <v>#VALUE!</v>
      </c>
      <c r="N950" s="46">
        <f t="shared" si="29"/>
        <v>0</v>
      </c>
      <c r="O950" s="14"/>
    </row>
    <row r="951" spans="2:15">
      <c r="B951">
        <v>8000946</v>
      </c>
      <c r="C951" s="2">
        <v>131110</v>
      </c>
      <c r="D951" s="5">
        <v>6.0900000000000003E-2</v>
      </c>
      <c r="E951" s="2" t="s">
        <v>23</v>
      </c>
      <c r="F951" s="2" t="s">
        <v>23</v>
      </c>
      <c r="G951" s="3">
        <v>611</v>
      </c>
      <c r="H951" s="3">
        <v>0.2</v>
      </c>
      <c r="I951" s="3" t="s">
        <v>6</v>
      </c>
      <c r="J951" s="3" t="b">
        <v>0</v>
      </c>
      <c r="K951" s="4" t="s">
        <v>24</v>
      </c>
      <c r="L951" s="3" t="s">
        <v>24</v>
      </c>
      <c r="M951" s="45" t="e">
        <f t="shared" si="28"/>
        <v>#VALUE!</v>
      </c>
      <c r="N951" s="46">
        <f t="shared" si="29"/>
        <v>0</v>
      </c>
      <c r="O951" s="14"/>
    </row>
    <row r="952" spans="2:15">
      <c r="B952">
        <v>8000947</v>
      </c>
      <c r="C952" s="2">
        <v>19822</v>
      </c>
      <c r="D952" s="5">
        <v>6.7500000000000004E-2</v>
      </c>
      <c r="E952" s="2" t="s">
        <v>23</v>
      </c>
      <c r="F952" s="2" t="s">
        <v>23</v>
      </c>
      <c r="G952" s="3">
        <v>762</v>
      </c>
      <c r="H952" s="3">
        <v>0.2</v>
      </c>
      <c r="I952" s="3" t="s">
        <v>6</v>
      </c>
      <c r="J952" s="3" t="b">
        <v>0</v>
      </c>
      <c r="K952" s="4" t="s">
        <v>24</v>
      </c>
      <c r="L952" s="3" t="s">
        <v>24</v>
      </c>
      <c r="M952" s="45" t="e">
        <f t="shared" si="28"/>
        <v>#VALUE!</v>
      </c>
      <c r="N952" s="46">
        <f t="shared" si="29"/>
        <v>0</v>
      </c>
      <c r="O952" s="14"/>
    </row>
    <row r="953" spans="2:15">
      <c r="B953">
        <v>8000948</v>
      </c>
      <c r="C953" s="2">
        <v>55385</v>
      </c>
      <c r="D953" s="5">
        <v>6.59E-2</v>
      </c>
      <c r="E953" s="2" t="s">
        <v>23</v>
      </c>
      <c r="F953" s="2" t="s">
        <v>23</v>
      </c>
      <c r="G953" s="3">
        <v>777</v>
      </c>
      <c r="H953" s="3">
        <v>0.79999999999999993</v>
      </c>
      <c r="I953" s="3" t="s">
        <v>6</v>
      </c>
      <c r="J953" s="3" t="b">
        <v>0</v>
      </c>
      <c r="K953" s="4" t="s">
        <v>24</v>
      </c>
      <c r="L953" s="3" t="s">
        <v>24</v>
      </c>
      <c r="M953" s="45" t="e">
        <f t="shared" si="28"/>
        <v>#VALUE!</v>
      </c>
      <c r="N953" s="46">
        <f t="shared" si="29"/>
        <v>0</v>
      </c>
      <c r="O953" s="14"/>
    </row>
    <row r="954" spans="2:15">
      <c r="B954">
        <v>8000949</v>
      </c>
      <c r="C954" s="2">
        <v>48388</v>
      </c>
      <c r="D954" s="5">
        <v>4.9000000000000002E-2</v>
      </c>
      <c r="E954" s="2" t="s">
        <v>23</v>
      </c>
      <c r="F954" s="2" t="s">
        <v>23</v>
      </c>
      <c r="G954" s="3">
        <v>756</v>
      </c>
      <c r="H954" s="3">
        <v>0.2</v>
      </c>
      <c r="I954" s="3" t="s">
        <v>6</v>
      </c>
      <c r="J954" s="3" t="b">
        <v>0</v>
      </c>
      <c r="K954" s="4" t="s">
        <v>24</v>
      </c>
      <c r="L954" s="3" t="s">
        <v>24</v>
      </c>
      <c r="M954" s="45" t="e">
        <f t="shared" si="28"/>
        <v>#VALUE!</v>
      </c>
      <c r="N954" s="46">
        <f t="shared" si="29"/>
        <v>0</v>
      </c>
      <c r="O954" s="14"/>
    </row>
    <row r="955" spans="2:15">
      <c r="B955">
        <v>8000950</v>
      </c>
      <c r="C955" s="2">
        <v>176055</v>
      </c>
      <c r="D955" s="5">
        <v>2.7799999999999998E-2</v>
      </c>
      <c r="E955" s="2" t="s">
        <v>23</v>
      </c>
      <c r="F955" s="2" t="s">
        <v>23</v>
      </c>
      <c r="G955" s="3">
        <v>640</v>
      </c>
      <c r="H955" s="3">
        <v>0.2</v>
      </c>
      <c r="I955" s="3" t="s">
        <v>6</v>
      </c>
      <c r="J955" s="3" t="b">
        <v>0</v>
      </c>
      <c r="K955" s="4" t="s">
        <v>24</v>
      </c>
      <c r="L955" s="3" t="s">
        <v>24</v>
      </c>
      <c r="M955" s="45" t="e">
        <f t="shared" si="28"/>
        <v>#VALUE!</v>
      </c>
      <c r="N955" s="46">
        <f t="shared" si="29"/>
        <v>0</v>
      </c>
      <c r="O955" s="14"/>
    </row>
    <row r="956" spans="2:15">
      <c r="B956">
        <v>8000951</v>
      </c>
      <c r="C956" s="2">
        <v>33565</v>
      </c>
      <c r="D956" s="5">
        <v>4.3799999999999999E-2</v>
      </c>
      <c r="E956" s="2" t="s">
        <v>23</v>
      </c>
      <c r="F956" s="2" t="s">
        <v>23</v>
      </c>
      <c r="G956" s="3">
        <v>632</v>
      </c>
      <c r="H956" s="3">
        <v>0.2</v>
      </c>
      <c r="I956" s="3" t="s">
        <v>6</v>
      </c>
      <c r="J956" s="3" t="b">
        <v>0</v>
      </c>
      <c r="K956" s="4" t="s">
        <v>24</v>
      </c>
      <c r="L956" s="3" t="s">
        <v>24</v>
      </c>
      <c r="M956" s="45" t="e">
        <f t="shared" si="28"/>
        <v>#VALUE!</v>
      </c>
      <c r="N956" s="46">
        <f t="shared" si="29"/>
        <v>0</v>
      </c>
      <c r="O956" s="14"/>
    </row>
    <row r="957" spans="2:15">
      <c r="B957">
        <v>8000952</v>
      </c>
      <c r="C957" s="2">
        <v>24214</v>
      </c>
      <c r="D957" s="5">
        <v>3.9100000000000003E-2</v>
      </c>
      <c r="E957" s="2" t="s">
        <v>23</v>
      </c>
      <c r="F957" s="2" t="s">
        <v>27</v>
      </c>
      <c r="G957" s="3">
        <v>440.4</v>
      </c>
      <c r="H957" s="3">
        <v>0.41000000000000003</v>
      </c>
      <c r="I957" s="3" t="s">
        <v>6</v>
      </c>
      <c r="J957" s="3" t="s">
        <v>24</v>
      </c>
      <c r="K957" s="4">
        <v>0.19</v>
      </c>
      <c r="L957" s="3">
        <v>4</v>
      </c>
      <c r="M957" s="45">
        <f t="shared" si="28"/>
        <v>0.18295639462764698</v>
      </c>
      <c r="N957" s="46">
        <f t="shared" si="29"/>
        <v>19613.34</v>
      </c>
      <c r="O957" s="14"/>
    </row>
    <row r="958" spans="2:15">
      <c r="B958">
        <v>8000953</v>
      </c>
      <c r="C958" s="2">
        <v>11461</v>
      </c>
      <c r="D958" s="5">
        <v>3.9899999999999998E-2</v>
      </c>
      <c r="E958" s="2" t="s">
        <v>23</v>
      </c>
      <c r="F958" s="2" t="s">
        <v>23</v>
      </c>
      <c r="G958" s="3">
        <v>693</v>
      </c>
      <c r="H958" s="3">
        <v>0.504</v>
      </c>
      <c r="I958" s="3" t="s">
        <v>6</v>
      </c>
      <c r="J958" s="3" t="b">
        <v>0</v>
      </c>
      <c r="K958" s="4" t="s">
        <v>24</v>
      </c>
      <c r="L958" s="3" t="s">
        <v>24</v>
      </c>
      <c r="M958" s="45" t="e">
        <f t="shared" si="28"/>
        <v>#VALUE!</v>
      </c>
      <c r="N958" s="46">
        <f t="shared" si="29"/>
        <v>0</v>
      </c>
      <c r="O958" s="14"/>
    </row>
    <row r="959" spans="2:15">
      <c r="B959">
        <v>8000954</v>
      </c>
      <c r="C959" s="2">
        <v>39522</v>
      </c>
      <c r="D959" s="5">
        <v>5.5399999999999998E-2</v>
      </c>
      <c r="E959" s="2" t="s">
        <v>23</v>
      </c>
      <c r="F959" s="2" t="s">
        <v>23</v>
      </c>
      <c r="G959" s="3">
        <v>726</v>
      </c>
      <c r="H959" s="3">
        <v>0.51200000000000001</v>
      </c>
      <c r="I959" s="3" t="s">
        <v>6</v>
      </c>
      <c r="J959" s="3" t="b">
        <v>0</v>
      </c>
      <c r="K959" s="4" t="s">
        <v>24</v>
      </c>
      <c r="L959" s="3" t="s">
        <v>24</v>
      </c>
      <c r="M959" s="45" t="e">
        <f t="shared" si="28"/>
        <v>#VALUE!</v>
      </c>
      <c r="N959" s="46">
        <f t="shared" si="29"/>
        <v>0</v>
      </c>
      <c r="O959" s="14"/>
    </row>
    <row r="960" spans="2:15">
      <c r="B960">
        <v>8000955</v>
      </c>
      <c r="C960" s="2">
        <v>51352</v>
      </c>
      <c r="D960" s="5">
        <v>5.1299999999999998E-2</v>
      </c>
      <c r="E960" s="2" t="s">
        <v>23</v>
      </c>
      <c r="F960" s="2" t="s">
        <v>23</v>
      </c>
      <c r="G960" s="3">
        <v>691</v>
      </c>
      <c r="H960" s="3">
        <v>0.43999999999999995</v>
      </c>
      <c r="I960" s="3" t="s">
        <v>6</v>
      </c>
      <c r="J960" s="3" t="b">
        <v>0</v>
      </c>
      <c r="K960" s="4" t="s">
        <v>24</v>
      </c>
      <c r="L960" s="3" t="s">
        <v>24</v>
      </c>
      <c r="M960" s="45" t="e">
        <f t="shared" si="28"/>
        <v>#VALUE!</v>
      </c>
      <c r="N960" s="46">
        <f t="shared" si="29"/>
        <v>0</v>
      </c>
      <c r="O960" s="14"/>
    </row>
    <row r="961" spans="2:15">
      <c r="B961">
        <v>8000956</v>
      </c>
      <c r="C961" s="2">
        <v>14285</v>
      </c>
      <c r="D961" s="5">
        <v>5.9400000000000001E-2</v>
      </c>
      <c r="E961" s="2" t="s">
        <v>23</v>
      </c>
      <c r="F961" s="2" t="s">
        <v>23</v>
      </c>
      <c r="G961" s="3">
        <v>756</v>
      </c>
      <c r="H961" s="3">
        <v>0.54400000000000004</v>
      </c>
      <c r="I961" s="3" t="s">
        <v>6</v>
      </c>
      <c r="J961" s="3" t="b">
        <v>0</v>
      </c>
      <c r="K961" s="4" t="s">
        <v>24</v>
      </c>
      <c r="L961" s="3" t="s">
        <v>24</v>
      </c>
      <c r="M961" s="45" t="e">
        <f t="shared" si="28"/>
        <v>#VALUE!</v>
      </c>
      <c r="N961" s="46">
        <f t="shared" si="29"/>
        <v>0</v>
      </c>
      <c r="O961" s="14"/>
    </row>
    <row r="962" spans="2:15">
      <c r="B962">
        <v>8000957</v>
      </c>
      <c r="C962" s="2">
        <v>158044</v>
      </c>
      <c r="D962" s="5">
        <v>2.12E-2</v>
      </c>
      <c r="E962" s="2" t="s">
        <v>23</v>
      </c>
      <c r="F962" s="2" t="s">
        <v>23</v>
      </c>
      <c r="G962" s="3">
        <v>646</v>
      </c>
      <c r="H962" s="3">
        <v>0.64</v>
      </c>
      <c r="I962" s="3" t="s">
        <v>6</v>
      </c>
      <c r="J962" s="3" t="b">
        <v>0</v>
      </c>
      <c r="K962" s="4" t="s">
        <v>24</v>
      </c>
      <c r="L962" s="3" t="s">
        <v>24</v>
      </c>
      <c r="M962" s="45" t="e">
        <f t="shared" si="28"/>
        <v>#VALUE!</v>
      </c>
      <c r="N962" s="46">
        <f t="shared" si="29"/>
        <v>0</v>
      </c>
      <c r="O962" s="14"/>
    </row>
    <row r="963" spans="2:15">
      <c r="B963">
        <v>8000958</v>
      </c>
      <c r="C963" s="2">
        <v>162749</v>
      </c>
      <c r="D963" s="5">
        <v>3.1099999999999999E-2</v>
      </c>
      <c r="E963" s="2" t="s">
        <v>23</v>
      </c>
      <c r="F963" s="2" t="s">
        <v>23</v>
      </c>
      <c r="G963" s="3">
        <v>789</v>
      </c>
      <c r="H963" s="3">
        <v>0.4</v>
      </c>
      <c r="I963" s="3" t="s">
        <v>6</v>
      </c>
      <c r="J963" s="3" t="b">
        <v>0</v>
      </c>
      <c r="K963" s="4" t="s">
        <v>24</v>
      </c>
      <c r="L963" s="3" t="s">
        <v>24</v>
      </c>
      <c r="M963" s="45" t="e">
        <f t="shared" si="28"/>
        <v>#VALUE!</v>
      </c>
      <c r="N963" s="46">
        <f t="shared" si="29"/>
        <v>0</v>
      </c>
      <c r="O963" s="14"/>
    </row>
    <row r="964" spans="2:15">
      <c r="B964">
        <v>8000959</v>
      </c>
      <c r="C964" s="2">
        <v>48861</v>
      </c>
      <c r="D964" s="5">
        <v>3.1300000000000001E-2</v>
      </c>
      <c r="E964" s="2" t="s">
        <v>23</v>
      </c>
      <c r="F964" s="2" t="s">
        <v>23</v>
      </c>
      <c r="G964" s="3">
        <v>739</v>
      </c>
      <c r="H964" s="3">
        <v>0.29600000000000004</v>
      </c>
      <c r="I964" s="3" t="s">
        <v>6</v>
      </c>
      <c r="J964" s="3" t="b">
        <v>0</v>
      </c>
      <c r="K964" s="4" t="s">
        <v>24</v>
      </c>
      <c r="L964" s="3" t="s">
        <v>24</v>
      </c>
      <c r="M964" s="45" t="e">
        <f t="shared" si="28"/>
        <v>#VALUE!</v>
      </c>
      <c r="N964" s="46">
        <f t="shared" si="29"/>
        <v>0</v>
      </c>
      <c r="O964" s="14"/>
    </row>
    <row r="965" spans="2:15">
      <c r="B965">
        <v>8000960</v>
      </c>
      <c r="C965" s="2">
        <v>183191</v>
      </c>
      <c r="D965" s="5">
        <v>2.3599999999999999E-2</v>
      </c>
      <c r="E965" s="2" t="s">
        <v>23</v>
      </c>
      <c r="F965" s="2" t="s">
        <v>23</v>
      </c>
      <c r="G965" s="3">
        <v>725</v>
      </c>
      <c r="H965" s="3">
        <v>0.64</v>
      </c>
      <c r="I965" s="3" t="s">
        <v>6</v>
      </c>
      <c r="J965" s="3" t="b">
        <v>0</v>
      </c>
      <c r="K965" s="4" t="s">
        <v>24</v>
      </c>
      <c r="L965" s="3" t="s">
        <v>24</v>
      </c>
      <c r="M965" s="45" t="e">
        <f t="shared" si="28"/>
        <v>#VALUE!</v>
      </c>
      <c r="N965" s="46">
        <f t="shared" si="29"/>
        <v>0</v>
      </c>
      <c r="O965" s="14"/>
    </row>
    <row r="966" spans="2:15">
      <c r="B966">
        <v>8000961</v>
      </c>
      <c r="C966" s="2">
        <v>8243</v>
      </c>
      <c r="D966" s="5">
        <v>3.1699999999999999E-2</v>
      </c>
      <c r="E966" s="2" t="s">
        <v>23</v>
      </c>
      <c r="F966" s="2" t="s">
        <v>23</v>
      </c>
      <c r="G966" s="3">
        <v>784</v>
      </c>
      <c r="H966" s="3">
        <v>0.4880000000000001</v>
      </c>
      <c r="I966" s="3" t="s">
        <v>6</v>
      </c>
      <c r="J966" s="3" t="b">
        <v>0</v>
      </c>
      <c r="K966" s="4" t="s">
        <v>24</v>
      </c>
      <c r="L966" s="3" t="s">
        <v>24</v>
      </c>
      <c r="M966" s="45" t="e">
        <f t="shared" ref="M966:M1005" si="30">IF(ISBLANK(J966), 0, K966 / (1 + 0.12)^(L966/12))</f>
        <v>#VALUE!</v>
      </c>
      <c r="N966" s="46">
        <f t="shared" ref="N966:N1005" si="31">IF(F966="defaulted", C966 * (1 - K966), 0)</f>
        <v>0</v>
      </c>
      <c r="O966" s="14"/>
    </row>
    <row r="967" spans="2:15">
      <c r="B967">
        <v>8000962</v>
      </c>
      <c r="C967" s="2">
        <v>133540</v>
      </c>
      <c r="D967" s="5">
        <v>4.2700000000000002E-2</v>
      </c>
      <c r="E967" s="2" t="s">
        <v>23</v>
      </c>
      <c r="F967" s="2" t="s">
        <v>23</v>
      </c>
      <c r="G967" s="3">
        <v>692</v>
      </c>
      <c r="H967" s="3">
        <v>0.2</v>
      </c>
      <c r="I967" s="3" t="s">
        <v>6</v>
      </c>
      <c r="J967" s="3" t="b">
        <v>0</v>
      </c>
      <c r="K967" s="4" t="s">
        <v>24</v>
      </c>
      <c r="L967" s="3" t="s">
        <v>24</v>
      </c>
      <c r="M967" s="45" t="e">
        <f t="shared" si="30"/>
        <v>#VALUE!</v>
      </c>
      <c r="N967" s="46">
        <f t="shared" si="31"/>
        <v>0</v>
      </c>
      <c r="O967" s="14"/>
    </row>
    <row r="968" spans="2:15">
      <c r="B968">
        <v>8000963</v>
      </c>
      <c r="C968" s="2">
        <v>120349</v>
      </c>
      <c r="D968" s="5">
        <v>2.7799999999999998E-2</v>
      </c>
      <c r="E968" s="2" t="s">
        <v>23</v>
      </c>
      <c r="F968" s="2" t="s">
        <v>23</v>
      </c>
      <c r="G968" s="3">
        <v>780</v>
      </c>
      <c r="H968" s="3">
        <v>0.28000000000000003</v>
      </c>
      <c r="I968" s="3" t="s">
        <v>6</v>
      </c>
      <c r="J968" s="3" t="b">
        <v>0</v>
      </c>
      <c r="K968" s="4" t="s">
        <v>24</v>
      </c>
      <c r="L968" s="3" t="s">
        <v>24</v>
      </c>
      <c r="M968" s="45" t="e">
        <f t="shared" si="30"/>
        <v>#VALUE!</v>
      </c>
      <c r="N968" s="46">
        <f t="shared" si="31"/>
        <v>0</v>
      </c>
      <c r="O968" s="14"/>
    </row>
    <row r="969" spans="2:15">
      <c r="B969">
        <v>8000964</v>
      </c>
      <c r="C969" s="2">
        <v>93775</v>
      </c>
      <c r="D969" s="5">
        <v>2.53E-2</v>
      </c>
      <c r="E969" s="2" t="s">
        <v>23</v>
      </c>
      <c r="F969" s="2" t="s">
        <v>23</v>
      </c>
      <c r="G969" s="3">
        <v>634</v>
      </c>
      <c r="H969" s="3">
        <v>0.45600000000000007</v>
      </c>
      <c r="I969" s="3" t="s">
        <v>6</v>
      </c>
      <c r="J969" s="3" t="b">
        <v>0</v>
      </c>
      <c r="K969" s="4" t="s">
        <v>24</v>
      </c>
      <c r="L969" s="3" t="s">
        <v>24</v>
      </c>
      <c r="M969" s="45" t="e">
        <f t="shared" si="30"/>
        <v>#VALUE!</v>
      </c>
      <c r="N969" s="46">
        <f t="shared" si="31"/>
        <v>0</v>
      </c>
      <c r="O969" s="14"/>
    </row>
    <row r="970" spans="2:15">
      <c r="B970">
        <v>8000965</v>
      </c>
      <c r="C970" s="2">
        <v>166003</v>
      </c>
      <c r="D970" s="5">
        <v>5.8999999999999997E-2</v>
      </c>
      <c r="E970" s="2" t="s">
        <v>23</v>
      </c>
      <c r="F970" s="2" t="s">
        <v>23</v>
      </c>
      <c r="G970" s="3">
        <v>694</v>
      </c>
      <c r="H970" s="3">
        <v>0.43999999999999995</v>
      </c>
      <c r="I970" s="3" t="s">
        <v>6</v>
      </c>
      <c r="J970" s="3" t="b">
        <v>0</v>
      </c>
      <c r="K970" s="4" t="s">
        <v>24</v>
      </c>
      <c r="L970" s="3" t="s">
        <v>24</v>
      </c>
      <c r="M970" s="45" t="e">
        <f t="shared" si="30"/>
        <v>#VALUE!</v>
      </c>
      <c r="N970" s="46">
        <f t="shared" si="31"/>
        <v>0</v>
      </c>
      <c r="O970" s="14"/>
    </row>
    <row r="971" spans="2:15">
      <c r="B971">
        <v>8000966</v>
      </c>
      <c r="C971" s="2">
        <v>16644</v>
      </c>
      <c r="D971" s="5">
        <v>2.01E-2</v>
      </c>
      <c r="E971" s="2" t="s">
        <v>23</v>
      </c>
      <c r="F971" s="2" t="s">
        <v>23</v>
      </c>
      <c r="G971" s="3">
        <v>752</v>
      </c>
      <c r="H971" s="3">
        <v>0.54400000000000004</v>
      </c>
      <c r="I971" s="3" t="s">
        <v>6</v>
      </c>
      <c r="J971" s="3" t="b">
        <v>0</v>
      </c>
      <c r="K971" s="4" t="s">
        <v>24</v>
      </c>
      <c r="L971" s="3" t="s">
        <v>24</v>
      </c>
      <c r="M971" s="45" t="e">
        <f t="shared" si="30"/>
        <v>#VALUE!</v>
      </c>
      <c r="N971" s="46">
        <f t="shared" si="31"/>
        <v>0</v>
      </c>
      <c r="O971" s="14"/>
    </row>
    <row r="972" spans="2:15">
      <c r="B972">
        <v>8000967</v>
      </c>
      <c r="C972" s="2">
        <v>52865</v>
      </c>
      <c r="D972" s="5">
        <v>2.1600000000000001E-2</v>
      </c>
      <c r="E972" s="2" t="s">
        <v>23</v>
      </c>
      <c r="F972" s="2" t="s">
        <v>23</v>
      </c>
      <c r="G972" s="3">
        <v>732</v>
      </c>
      <c r="H972" s="3">
        <v>0.75200000000000011</v>
      </c>
      <c r="I972" s="3" t="s">
        <v>6</v>
      </c>
      <c r="J972" s="3" t="b">
        <v>0</v>
      </c>
      <c r="K972" s="4" t="s">
        <v>24</v>
      </c>
      <c r="L972" s="3" t="s">
        <v>24</v>
      </c>
      <c r="M972" s="45" t="e">
        <f t="shared" si="30"/>
        <v>#VALUE!</v>
      </c>
      <c r="N972" s="46">
        <f t="shared" si="31"/>
        <v>0</v>
      </c>
      <c r="O972" s="14"/>
    </row>
    <row r="973" spans="2:15">
      <c r="B973">
        <v>8000968</v>
      </c>
      <c r="C973" s="2">
        <v>121416</v>
      </c>
      <c r="D973" s="5">
        <v>6.13E-2</v>
      </c>
      <c r="E973" s="2" t="s">
        <v>23</v>
      </c>
      <c r="F973" s="2" t="s">
        <v>23</v>
      </c>
      <c r="G973" s="3">
        <v>657</v>
      </c>
      <c r="H973" s="3">
        <v>0.2</v>
      </c>
      <c r="I973" s="3" t="s">
        <v>6</v>
      </c>
      <c r="J973" s="3" t="b">
        <v>0</v>
      </c>
      <c r="K973" s="4" t="s">
        <v>24</v>
      </c>
      <c r="L973" s="3" t="s">
        <v>24</v>
      </c>
      <c r="M973" s="45" t="e">
        <f t="shared" si="30"/>
        <v>#VALUE!</v>
      </c>
      <c r="N973" s="46">
        <f t="shared" si="31"/>
        <v>0</v>
      </c>
      <c r="O973" s="14"/>
    </row>
    <row r="974" spans="2:15">
      <c r="B974">
        <v>8000969</v>
      </c>
      <c r="C974" s="2">
        <v>143646</v>
      </c>
      <c r="D974" s="5">
        <v>6.0600000000000001E-2</v>
      </c>
      <c r="E974" s="2" t="s">
        <v>23</v>
      </c>
      <c r="F974" s="2" t="s">
        <v>23</v>
      </c>
      <c r="G974" s="3">
        <v>708</v>
      </c>
      <c r="H974" s="3">
        <v>0.36</v>
      </c>
      <c r="I974" s="3" t="s">
        <v>6</v>
      </c>
      <c r="J974" s="3" t="b">
        <v>0</v>
      </c>
      <c r="K974" s="4" t="s">
        <v>24</v>
      </c>
      <c r="L974" s="3" t="s">
        <v>24</v>
      </c>
      <c r="M974" s="45" t="e">
        <f t="shared" si="30"/>
        <v>#VALUE!</v>
      </c>
      <c r="N974" s="46">
        <f t="shared" si="31"/>
        <v>0</v>
      </c>
      <c r="O974" s="14"/>
    </row>
    <row r="975" spans="2:15">
      <c r="B975">
        <v>8000970</v>
      </c>
      <c r="C975" s="2">
        <v>54217</v>
      </c>
      <c r="D975" s="5">
        <v>2.8899999999999999E-2</v>
      </c>
      <c r="E975" s="2" t="s">
        <v>23</v>
      </c>
      <c r="F975" s="2" t="s">
        <v>23</v>
      </c>
      <c r="G975" s="3">
        <v>740</v>
      </c>
      <c r="H975" s="3">
        <v>0.2</v>
      </c>
      <c r="I975" s="3" t="s">
        <v>6</v>
      </c>
      <c r="J975" s="3" t="b">
        <v>0</v>
      </c>
      <c r="K975" s="4" t="s">
        <v>24</v>
      </c>
      <c r="L975" s="3" t="s">
        <v>24</v>
      </c>
      <c r="M975" s="45" t="e">
        <f t="shared" si="30"/>
        <v>#VALUE!</v>
      </c>
      <c r="N975" s="46">
        <f t="shared" si="31"/>
        <v>0</v>
      </c>
      <c r="O975" s="14"/>
    </row>
    <row r="976" spans="2:15">
      <c r="B976">
        <v>8000971</v>
      </c>
      <c r="C976" s="2">
        <v>145515</v>
      </c>
      <c r="D976" s="5">
        <v>6.8900000000000003E-2</v>
      </c>
      <c r="E976" s="2" t="s">
        <v>23</v>
      </c>
      <c r="F976" s="2" t="s">
        <v>23</v>
      </c>
      <c r="G976" s="3">
        <v>780</v>
      </c>
      <c r="H976" s="3">
        <v>0.79199999999999993</v>
      </c>
      <c r="I976" s="3" t="s">
        <v>6</v>
      </c>
      <c r="J976" s="3" t="b">
        <v>0</v>
      </c>
      <c r="K976" s="4" t="s">
        <v>24</v>
      </c>
      <c r="L976" s="3" t="s">
        <v>24</v>
      </c>
      <c r="M976" s="45" t="e">
        <f t="shared" si="30"/>
        <v>#VALUE!</v>
      </c>
      <c r="N976" s="46">
        <f t="shared" si="31"/>
        <v>0</v>
      </c>
      <c r="O976" s="14"/>
    </row>
    <row r="977" spans="2:15">
      <c r="B977">
        <v>8000972</v>
      </c>
      <c r="C977" s="2">
        <v>97668</v>
      </c>
      <c r="D977" s="5">
        <v>4.2500000000000003E-2</v>
      </c>
      <c r="E977" s="2" t="s">
        <v>23</v>
      </c>
      <c r="F977" s="2" t="s">
        <v>23</v>
      </c>
      <c r="G977" s="3">
        <v>758</v>
      </c>
      <c r="H977" s="3">
        <v>0.2</v>
      </c>
      <c r="I977" s="3" t="s">
        <v>6</v>
      </c>
      <c r="J977" s="3" t="b">
        <v>0</v>
      </c>
      <c r="K977" s="4" t="s">
        <v>24</v>
      </c>
      <c r="L977" s="3" t="s">
        <v>24</v>
      </c>
      <c r="M977" s="45" t="e">
        <f t="shared" si="30"/>
        <v>#VALUE!</v>
      </c>
      <c r="N977" s="46">
        <f t="shared" si="31"/>
        <v>0</v>
      </c>
      <c r="O977" s="14"/>
    </row>
    <row r="978" spans="2:15">
      <c r="B978">
        <v>8000973</v>
      </c>
      <c r="C978" s="2">
        <v>55769</v>
      </c>
      <c r="D978" s="5">
        <v>6.5100000000000005E-2</v>
      </c>
      <c r="E978" s="2" t="s">
        <v>23</v>
      </c>
      <c r="F978" s="2" t="s">
        <v>23</v>
      </c>
      <c r="G978" s="3">
        <v>687</v>
      </c>
      <c r="H978" s="3">
        <v>0.41600000000000004</v>
      </c>
      <c r="I978" s="3" t="s">
        <v>6</v>
      </c>
      <c r="J978" s="3" t="b">
        <v>0</v>
      </c>
      <c r="K978" s="4" t="s">
        <v>24</v>
      </c>
      <c r="L978" s="3" t="s">
        <v>24</v>
      </c>
      <c r="M978" s="45" t="e">
        <f t="shared" si="30"/>
        <v>#VALUE!</v>
      </c>
      <c r="N978" s="46">
        <f t="shared" si="31"/>
        <v>0</v>
      </c>
      <c r="O978" s="14"/>
    </row>
    <row r="979" spans="2:15">
      <c r="B979">
        <v>8000974</v>
      </c>
      <c r="C979" s="2">
        <v>77983</v>
      </c>
      <c r="D979" s="5">
        <v>4.4400000000000002E-2</v>
      </c>
      <c r="E979" s="2" t="s">
        <v>23</v>
      </c>
      <c r="F979" s="2" t="s">
        <v>23</v>
      </c>
      <c r="G979" s="3">
        <v>744</v>
      </c>
      <c r="H979" s="3">
        <v>0.2</v>
      </c>
      <c r="I979" s="3" t="s">
        <v>6</v>
      </c>
      <c r="J979" s="3" t="b">
        <v>0</v>
      </c>
      <c r="K979" s="4" t="s">
        <v>24</v>
      </c>
      <c r="L979" s="3" t="s">
        <v>24</v>
      </c>
      <c r="M979" s="45" t="e">
        <f t="shared" si="30"/>
        <v>#VALUE!</v>
      </c>
      <c r="N979" s="46">
        <f t="shared" si="31"/>
        <v>0</v>
      </c>
      <c r="O979" s="14"/>
    </row>
    <row r="980" spans="2:15">
      <c r="B980">
        <v>8000975</v>
      </c>
      <c r="C980" s="2">
        <v>165415</v>
      </c>
      <c r="D980" s="5">
        <v>4.2700000000000002E-2</v>
      </c>
      <c r="E980" s="2" t="s">
        <v>23</v>
      </c>
      <c r="F980" s="2" t="s">
        <v>23</v>
      </c>
      <c r="G980" s="3">
        <v>713</v>
      </c>
      <c r="H980" s="3">
        <v>0.72000000000000008</v>
      </c>
      <c r="I980" s="3" t="s">
        <v>6</v>
      </c>
      <c r="J980" s="3" t="b">
        <v>0</v>
      </c>
      <c r="K980" s="4" t="s">
        <v>24</v>
      </c>
      <c r="L980" s="3" t="s">
        <v>24</v>
      </c>
      <c r="M980" s="45" t="e">
        <f t="shared" si="30"/>
        <v>#VALUE!</v>
      </c>
      <c r="N980" s="46">
        <f t="shared" si="31"/>
        <v>0</v>
      </c>
      <c r="O980" s="14"/>
    </row>
    <row r="981" spans="2:15">
      <c r="B981">
        <v>8000976</v>
      </c>
      <c r="C981" s="2">
        <v>146351</v>
      </c>
      <c r="D981" s="5">
        <v>2.8400000000000002E-2</v>
      </c>
      <c r="E981" s="2" t="s">
        <v>23</v>
      </c>
      <c r="F981" s="2" t="s">
        <v>23</v>
      </c>
      <c r="G981" s="3">
        <v>737</v>
      </c>
      <c r="H981" s="3">
        <v>0.2</v>
      </c>
      <c r="I981" s="3" t="s">
        <v>6</v>
      </c>
      <c r="J981" s="3" t="b">
        <v>0</v>
      </c>
      <c r="K981" s="4" t="s">
        <v>24</v>
      </c>
      <c r="L981" s="3" t="s">
        <v>24</v>
      </c>
      <c r="M981" s="45" t="e">
        <f t="shared" si="30"/>
        <v>#VALUE!</v>
      </c>
      <c r="N981" s="46">
        <f t="shared" si="31"/>
        <v>0</v>
      </c>
      <c r="O981" s="14"/>
    </row>
    <row r="982" spans="2:15">
      <c r="B982">
        <v>8000977</v>
      </c>
      <c r="C982" s="2">
        <v>122644</v>
      </c>
      <c r="D982" s="5">
        <v>4.2000000000000003E-2</v>
      </c>
      <c r="E982" s="2" t="s">
        <v>23</v>
      </c>
      <c r="F982" s="2" t="s">
        <v>23</v>
      </c>
      <c r="G982" s="3">
        <v>799</v>
      </c>
      <c r="H982" s="3">
        <v>0.49600000000000011</v>
      </c>
      <c r="I982" s="3" t="s">
        <v>6</v>
      </c>
      <c r="J982" s="3" t="b">
        <v>0</v>
      </c>
      <c r="K982" s="4" t="s">
        <v>24</v>
      </c>
      <c r="L982" s="3" t="s">
        <v>24</v>
      </c>
      <c r="M982" s="45" t="e">
        <f t="shared" si="30"/>
        <v>#VALUE!</v>
      </c>
      <c r="N982" s="46">
        <f t="shared" si="31"/>
        <v>0</v>
      </c>
      <c r="O982" s="14"/>
    </row>
    <row r="983" spans="2:15">
      <c r="B983">
        <v>8000978</v>
      </c>
      <c r="C983" s="2">
        <v>65390</v>
      </c>
      <c r="D983" s="5">
        <v>2.4299999999999999E-2</v>
      </c>
      <c r="E983" s="2" t="s">
        <v>23</v>
      </c>
      <c r="F983" s="2" t="s">
        <v>23</v>
      </c>
      <c r="G983" s="3">
        <v>682</v>
      </c>
      <c r="H983" s="3">
        <v>0.7360000000000001</v>
      </c>
      <c r="I983" s="3" t="s">
        <v>6</v>
      </c>
      <c r="J983" s="3" t="b">
        <v>0</v>
      </c>
      <c r="K983" s="4" t="s">
        <v>24</v>
      </c>
      <c r="L983" s="3" t="s">
        <v>24</v>
      </c>
      <c r="M983" s="45" t="e">
        <f t="shared" si="30"/>
        <v>#VALUE!</v>
      </c>
      <c r="N983" s="46">
        <f t="shared" si="31"/>
        <v>0</v>
      </c>
      <c r="O983" s="14"/>
    </row>
    <row r="984" spans="2:15">
      <c r="B984">
        <v>8000979</v>
      </c>
      <c r="C984" s="2">
        <v>116101</v>
      </c>
      <c r="D984" s="5">
        <v>2.5600000000000001E-2</v>
      </c>
      <c r="E984" s="2" t="s">
        <v>23</v>
      </c>
      <c r="F984" s="2" t="s">
        <v>23</v>
      </c>
      <c r="G984" s="3">
        <v>717</v>
      </c>
      <c r="H984" s="3">
        <v>0.72800000000000009</v>
      </c>
      <c r="I984" s="3" t="s">
        <v>6</v>
      </c>
      <c r="J984" s="3" t="b">
        <v>0</v>
      </c>
      <c r="K984" s="4" t="s">
        <v>24</v>
      </c>
      <c r="L984" s="3" t="s">
        <v>24</v>
      </c>
      <c r="M984" s="45" t="e">
        <f t="shared" si="30"/>
        <v>#VALUE!</v>
      </c>
      <c r="N984" s="46">
        <f t="shared" si="31"/>
        <v>0</v>
      </c>
      <c r="O984" s="14"/>
    </row>
    <row r="985" spans="2:15">
      <c r="B985">
        <v>8000980</v>
      </c>
      <c r="C985" s="2">
        <v>141248</v>
      </c>
      <c r="D985" s="5">
        <v>6.1100000000000002E-2</v>
      </c>
      <c r="E985" s="2" t="s">
        <v>23</v>
      </c>
      <c r="F985" s="2" t="s">
        <v>23</v>
      </c>
      <c r="G985" s="3">
        <v>659</v>
      </c>
      <c r="H985" s="3">
        <v>0.23199999999999998</v>
      </c>
      <c r="I985" s="3" t="s">
        <v>6</v>
      </c>
      <c r="J985" s="3" t="b">
        <v>0</v>
      </c>
      <c r="K985" s="4" t="s">
        <v>24</v>
      </c>
      <c r="L985" s="3" t="s">
        <v>24</v>
      </c>
      <c r="M985" s="45" t="e">
        <f t="shared" si="30"/>
        <v>#VALUE!</v>
      </c>
      <c r="N985" s="46">
        <f t="shared" si="31"/>
        <v>0</v>
      </c>
      <c r="O985" s="14"/>
    </row>
    <row r="986" spans="2:15">
      <c r="B986">
        <v>8000981</v>
      </c>
      <c r="C986" s="2">
        <v>168641</v>
      </c>
      <c r="D986" s="5">
        <v>5.6000000000000001E-2</v>
      </c>
      <c r="E986" s="2" t="s">
        <v>23</v>
      </c>
      <c r="F986" s="2" t="s">
        <v>23</v>
      </c>
      <c r="G986" s="3">
        <v>798</v>
      </c>
      <c r="H986" s="3">
        <v>0.74400000000000011</v>
      </c>
      <c r="I986" s="3" t="s">
        <v>6</v>
      </c>
      <c r="J986" s="3" t="b">
        <v>0</v>
      </c>
      <c r="K986" s="4" t="s">
        <v>24</v>
      </c>
      <c r="L986" s="3" t="s">
        <v>24</v>
      </c>
      <c r="M986" s="45" t="e">
        <f t="shared" si="30"/>
        <v>#VALUE!</v>
      </c>
      <c r="N986" s="46">
        <f t="shared" si="31"/>
        <v>0</v>
      </c>
      <c r="O986" s="14"/>
    </row>
    <row r="987" spans="2:15">
      <c r="B987">
        <v>8000982</v>
      </c>
      <c r="C987" s="2">
        <v>143887</v>
      </c>
      <c r="D987" s="5">
        <v>5.6500000000000002E-2</v>
      </c>
      <c r="E987" s="2" t="s">
        <v>23</v>
      </c>
      <c r="F987" s="2" t="s">
        <v>27</v>
      </c>
      <c r="G987" s="3">
        <v>423.59999999999997</v>
      </c>
      <c r="H987" s="3">
        <v>0.71000000000000008</v>
      </c>
      <c r="I987" s="3" t="s">
        <v>6</v>
      </c>
      <c r="J987" s="3" t="s">
        <v>24</v>
      </c>
      <c r="K987" s="4">
        <v>0.05</v>
      </c>
      <c r="L987" s="3">
        <v>3</v>
      </c>
      <c r="M987" s="45">
        <f t="shared" si="30"/>
        <v>4.8603271045349103E-2</v>
      </c>
      <c r="N987" s="46">
        <f t="shared" si="31"/>
        <v>136692.65</v>
      </c>
      <c r="O987" s="14"/>
    </row>
    <row r="988" spans="2:15">
      <c r="B988">
        <v>8000983</v>
      </c>
      <c r="C988" s="2">
        <v>129845</v>
      </c>
      <c r="D988" s="5">
        <v>3.9100000000000003E-2</v>
      </c>
      <c r="E988" s="2" t="s">
        <v>23</v>
      </c>
      <c r="F988" s="2" t="s">
        <v>23</v>
      </c>
      <c r="G988" s="3">
        <v>781</v>
      </c>
      <c r="H988" s="3">
        <v>0.63200000000000001</v>
      </c>
      <c r="I988" s="3" t="s">
        <v>6</v>
      </c>
      <c r="J988" s="3" t="b">
        <v>0</v>
      </c>
      <c r="K988" s="4" t="s">
        <v>24</v>
      </c>
      <c r="L988" s="3" t="s">
        <v>24</v>
      </c>
      <c r="M988" s="45" t="e">
        <f t="shared" si="30"/>
        <v>#VALUE!</v>
      </c>
      <c r="N988" s="46">
        <f t="shared" si="31"/>
        <v>0</v>
      </c>
      <c r="O988" s="14"/>
    </row>
    <row r="989" spans="2:15">
      <c r="B989">
        <v>8000984</v>
      </c>
      <c r="C989" s="2">
        <v>167928</v>
      </c>
      <c r="D989" s="5">
        <v>6.0100000000000001E-2</v>
      </c>
      <c r="E989" s="2" t="s">
        <v>23</v>
      </c>
      <c r="F989" s="2" t="s">
        <v>23</v>
      </c>
      <c r="G989" s="3">
        <v>655</v>
      </c>
      <c r="H989" s="3">
        <v>0.53600000000000003</v>
      </c>
      <c r="I989" s="3" t="s">
        <v>6</v>
      </c>
      <c r="J989" s="3" t="b">
        <v>0</v>
      </c>
      <c r="K989" s="4" t="s">
        <v>24</v>
      </c>
      <c r="L989" s="3" t="s">
        <v>24</v>
      </c>
      <c r="M989" s="45" t="e">
        <f t="shared" si="30"/>
        <v>#VALUE!</v>
      </c>
      <c r="N989" s="46">
        <f t="shared" si="31"/>
        <v>0</v>
      </c>
      <c r="O989" s="14"/>
    </row>
    <row r="990" spans="2:15">
      <c r="B990">
        <v>8000985</v>
      </c>
      <c r="C990" s="2">
        <v>19724</v>
      </c>
      <c r="D990" s="5">
        <v>6.7299999999999999E-2</v>
      </c>
      <c r="E990" s="2" t="s">
        <v>23</v>
      </c>
      <c r="F990" s="2" t="s">
        <v>23</v>
      </c>
      <c r="G990" s="3">
        <v>602</v>
      </c>
      <c r="H990" s="3">
        <v>0.28000000000000003</v>
      </c>
      <c r="I990" s="3" t="s">
        <v>6</v>
      </c>
      <c r="J990" s="3" t="b">
        <v>0</v>
      </c>
      <c r="K990" s="4" t="s">
        <v>24</v>
      </c>
      <c r="L990" s="3" t="s">
        <v>24</v>
      </c>
      <c r="M990" s="45" t="e">
        <f t="shared" si="30"/>
        <v>#VALUE!</v>
      </c>
      <c r="N990" s="46">
        <f t="shared" si="31"/>
        <v>0</v>
      </c>
      <c r="O990" s="14"/>
    </row>
    <row r="991" spans="2:15">
      <c r="B991">
        <v>8000986</v>
      </c>
      <c r="C991" s="2">
        <v>116654</v>
      </c>
      <c r="D991" s="5">
        <v>6.1100000000000002E-2</v>
      </c>
      <c r="E991" s="2" t="s">
        <v>23</v>
      </c>
      <c r="F991" s="2" t="s">
        <v>23</v>
      </c>
      <c r="G991" s="3">
        <v>665</v>
      </c>
      <c r="H991" s="3">
        <v>0.28799999999999992</v>
      </c>
      <c r="I991" s="3" t="s">
        <v>6</v>
      </c>
      <c r="J991" s="3" t="b">
        <v>0</v>
      </c>
      <c r="K991" s="4" t="s">
        <v>24</v>
      </c>
      <c r="L991" s="3" t="s">
        <v>24</v>
      </c>
      <c r="M991" s="45" t="e">
        <f t="shared" si="30"/>
        <v>#VALUE!</v>
      </c>
      <c r="N991" s="46">
        <f t="shared" si="31"/>
        <v>0</v>
      </c>
      <c r="O991" s="14"/>
    </row>
    <row r="992" spans="2:15">
      <c r="B992">
        <v>8000987</v>
      </c>
      <c r="C992" s="2">
        <v>46991</v>
      </c>
      <c r="D992" s="5">
        <v>4.4499999999999998E-2</v>
      </c>
      <c r="E992" s="2" t="s">
        <v>23</v>
      </c>
      <c r="F992" s="2" t="s">
        <v>23</v>
      </c>
      <c r="G992" s="3">
        <v>732</v>
      </c>
      <c r="H992" s="3">
        <v>0.79199999999999993</v>
      </c>
      <c r="I992" s="3" t="s">
        <v>6</v>
      </c>
      <c r="J992" s="3" t="b">
        <v>0</v>
      </c>
      <c r="K992" s="4" t="s">
        <v>24</v>
      </c>
      <c r="L992" s="3" t="s">
        <v>24</v>
      </c>
      <c r="M992" s="45" t="e">
        <f t="shared" si="30"/>
        <v>#VALUE!</v>
      </c>
      <c r="N992" s="46">
        <f t="shared" si="31"/>
        <v>0</v>
      </c>
      <c r="O992" s="14"/>
    </row>
    <row r="993" spans="2:15">
      <c r="B993">
        <v>8000988</v>
      </c>
      <c r="C993" s="2">
        <v>94123</v>
      </c>
      <c r="D993" s="5">
        <v>3.1300000000000001E-2</v>
      </c>
      <c r="E993" s="2" t="s">
        <v>23</v>
      </c>
      <c r="F993" s="2" t="s">
        <v>23</v>
      </c>
      <c r="G993" s="3">
        <v>602</v>
      </c>
      <c r="H993" s="3">
        <v>0.2</v>
      </c>
      <c r="I993" s="3" t="s">
        <v>6</v>
      </c>
      <c r="J993" s="3" t="b">
        <v>0</v>
      </c>
      <c r="K993" s="4" t="s">
        <v>24</v>
      </c>
      <c r="L993" s="3" t="s">
        <v>24</v>
      </c>
      <c r="M993" s="45" t="e">
        <f t="shared" si="30"/>
        <v>#VALUE!</v>
      </c>
      <c r="N993" s="46">
        <f t="shared" si="31"/>
        <v>0</v>
      </c>
      <c r="O993" s="14"/>
    </row>
    <row r="994" spans="2:15">
      <c r="B994">
        <v>8000989</v>
      </c>
      <c r="C994" s="2">
        <v>198433</v>
      </c>
      <c r="D994" s="5">
        <v>6.3399999999999998E-2</v>
      </c>
      <c r="E994" s="2" t="s">
        <v>23</v>
      </c>
      <c r="F994" s="2" t="s">
        <v>23</v>
      </c>
      <c r="G994" s="3">
        <v>731</v>
      </c>
      <c r="H994" s="3">
        <v>0.2</v>
      </c>
      <c r="I994" s="3" t="s">
        <v>6</v>
      </c>
      <c r="J994" s="3" t="b">
        <v>0</v>
      </c>
      <c r="K994" s="4" t="s">
        <v>24</v>
      </c>
      <c r="L994" s="3" t="s">
        <v>24</v>
      </c>
      <c r="M994" s="45" t="e">
        <f t="shared" si="30"/>
        <v>#VALUE!</v>
      </c>
      <c r="N994" s="46">
        <f t="shared" si="31"/>
        <v>0</v>
      </c>
      <c r="O994" s="14"/>
    </row>
    <row r="995" spans="2:15">
      <c r="B995">
        <v>8000990</v>
      </c>
      <c r="C995" s="2">
        <v>79791</v>
      </c>
      <c r="D995" s="5">
        <v>4.4200000000000003E-2</v>
      </c>
      <c r="E995" s="2" t="s">
        <v>23</v>
      </c>
      <c r="F995" s="2" t="s">
        <v>23</v>
      </c>
      <c r="G995" s="3">
        <v>679</v>
      </c>
      <c r="H995" s="3">
        <v>0.2</v>
      </c>
      <c r="I995" s="3" t="s">
        <v>6</v>
      </c>
      <c r="J995" s="3" t="b">
        <v>0</v>
      </c>
      <c r="K995" s="4" t="s">
        <v>24</v>
      </c>
      <c r="L995" s="3" t="s">
        <v>24</v>
      </c>
      <c r="M995" s="45" t="e">
        <f t="shared" si="30"/>
        <v>#VALUE!</v>
      </c>
      <c r="N995" s="46">
        <f t="shared" si="31"/>
        <v>0</v>
      </c>
      <c r="O995" s="14"/>
    </row>
    <row r="996" spans="2:15">
      <c r="B996">
        <v>8000991</v>
      </c>
      <c r="C996" s="2">
        <v>33861</v>
      </c>
      <c r="D996" s="5">
        <v>3.3399999999999999E-2</v>
      </c>
      <c r="E996" s="2" t="s">
        <v>23</v>
      </c>
      <c r="F996" s="2" t="s">
        <v>23</v>
      </c>
      <c r="G996" s="3">
        <v>743</v>
      </c>
      <c r="H996" s="3">
        <v>0.2</v>
      </c>
      <c r="I996" s="3" t="s">
        <v>6</v>
      </c>
      <c r="J996" s="3" t="b">
        <v>0</v>
      </c>
      <c r="K996" s="4" t="s">
        <v>24</v>
      </c>
      <c r="L996" s="3" t="s">
        <v>24</v>
      </c>
      <c r="M996" s="45" t="e">
        <f t="shared" si="30"/>
        <v>#VALUE!</v>
      </c>
      <c r="N996" s="46">
        <f t="shared" si="31"/>
        <v>0</v>
      </c>
      <c r="O996" s="14"/>
    </row>
    <row r="997" spans="2:15">
      <c r="B997">
        <v>8000992</v>
      </c>
      <c r="C997" s="2">
        <v>128963</v>
      </c>
      <c r="D997" s="5">
        <v>2.0799999999999999E-2</v>
      </c>
      <c r="E997" s="2" t="s">
        <v>23</v>
      </c>
      <c r="F997" s="2" t="s">
        <v>23</v>
      </c>
      <c r="G997" s="3">
        <v>738</v>
      </c>
      <c r="H997" s="3">
        <v>0.70400000000000007</v>
      </c>
      <c r="I997" s="3" t="s">
        <v>6</v>
      </c>
      <c r="J997" s="3" t="b">
        <v>0</v>
      </c>
      <c r="K997" s="4" t="s">
        <v>24</v>
      </c>
      <c r="L997" s="3" t="s">
        <v>24</v>
      </c>
      <c r="M997" s="45" t="e">
        <f t="shared" si="30"/>
        <v>#VALUE!</v>
      </c>
      <c r="N997" s="46">
        <f t="shared" si="31"/>
        <v>0</v>
      </c>
      <c r="O997" s="14"/>
    </row>
    <row r="998" spans="2:15">
      <c r="B998">
        <v>8000993</v>
      </c>
      <c r="C998" s="2">
        <v>49917</v>
      </c>
      <c r="D998" s="5">
        <v>6.0499999999999998E-2</v>
      </c>
      <c r="E998" s="2" t="s">
        <v>23</v>
      </c>
      <c r="F998" s="2" t="s">
        <v>23</v>
      </c>
      <c r="G998" s="3">
        <v>674</v>
      </c>
      <c r="H998" s="3">
        <v>0.7599999999999999</v>
      </c>
      <c r="I998" s="3" t="s">
        <v>6</v>
      </c>
      <c r="J998" s="3" t="b">
        <v>0</v>
      </c>
      <c r="K998" s="4" t="s">
        <v>24</v>
      </c>
      <c r="L998" s="3" t="s">
        <v>24</v>
      </c>
      <c r="M998" s="45" t="e">
        <f t="shared" si="30"/>
        <v>#VALUE!</v>
      </c>
      <c r="N998" s="46">
        <f t="shared" si="31"/>
        <v>0</v>
      </c>
      <c r="O998" s="14"/>
    </row>
    <row r="999" spans="2:15">
      <c r="B999">
        <v>8000994</v>
      </c>
      <c r="C999" s="2">
        <v>32672</v>
      </c>
      <c r="D999" s="5">
        <v>6.5799999999999997E-2</v>
      </c>
      <c r="E999" s="2" t="s">
        <v>23</v>
      </c>
      <c r="F999" s="2" t="s">
        <v>23</v>
      </c>
      <c r="G999" s="3">
        <v>779</v>
      </c>
      <c r="H999" s="3">
        <v>0.30400000000000005</v>
      </c>
      <c r="I999" s="3" t="s">
        <v>6</v>
      </c>
      <c r="J999" s="3" t="b">
        <v>0</v>
      </c>
      <c r="K999" s="4" t="s">
        <v>24</v>
      </c>
      <c r="L999" s="3" t="s">
        <v>24</v>
      </c>
      <c r="M999" s="45" t="e">
        <f t="shared" si="30"/>
        <v>#VALUE!</v>
      </c>
      <c r="N999" s="46">
        <f t="shared" si="31"/>
        <v>0</v>
      </c>
      <c r="O999" s="14"/>
    </row>
    <row r="1000" spans="2:15">
      <c r="B1000">
        <v>8000995</v>
      </c>
      <c r="C1000" s="2">
        <v>25042</v>
      </c>
      <c r="D1000" s="5">
        <v>5.8200000000000002E-2</v>
      </c>
      <c r="E1000" s="2" t="s">
        <v>23</v>
      </c>
      <c r="F1000" s="2" t="s">
        <v>23</v>
      </c>
      <c r="G1000" s="3">
        <v>647</v>
      </c>
      <c r="H1000" s="3">
        <v>0.55999999999999994</v>
      </c>
      <c r="I1000" s="3" t="s">
        <v>6</v>
      </c>
      <c r="J1000" s="3" t="b">
        <v>0</v>
      </c>
      <c r="K1000" s="4" t="s">
        <v>24</v>
      </c>
      <c r="L1000" s="3" t="s">
        <v>24</v>
      </c>
      <c r="M1000" s="45" t="e">
        <f t="shared" si="30"/>
        <v>#VALUE!</v>
      </c>
      <c r="N1000" s="46">
        <f t="shared" si="31"/>
        <v>0</v>
      </c>
      <c r="O1000" s="14"/>
    </row>
    <row r="1001" spans="2:15">
      <c r="B1001">
        <v>8000996</v>
      </c>
      <c r="C1001" s="2">
        <v>59250</v>
      </c>
      <c r="D1001" s="5">
        <v>5.2999999999999999E-2</v>
      </c>
      <c r="E1001" s="2" t="s">
        <v>23</v>
      </c>
      <c r="F1001" s="2" t="s">
        <v>23</v>
      </c>
      <c r="G1001" s="3">
        <v>626</v>
      </c>
      <c r="H1001" s="3">
        <v>0.2</v>
      </c>
      <c r="I1001" s="3" t="s">
        <v>6</v>
      </c>
      <c r="J1001" s="3" t="b">
        <v>0</v>
      </c>
      <c r="K1001" s="4" t="s">
        <v>24</v>
      </c>
      <c r="L1001" s="3" t="s">
        <v>24</v>
      </c>
      <c r="M1001" s="45" t="e">
        <f t="shared" si="30"/>
        <v>#VALUE!</v>
      </c>
      <c r="N1001" s="46">
        <f t="shared" si="31"/>
        <v>0</v>
      </c>
      <c r="O1001" s="14"/>
    </row>
    <row r="1002" spans="2:15">
      <c r="B1002">
        <v>8000997</v>
      </c>
      <c r="C1002" s="2">
        <v>195515</v>
      </c>
      <c r="D1002" s="5">
        <v>6.9699999999999998E-2</v>
      </c>
      <c r="E1002" s="2" t="s">
        <v>23</v>
      </c>
      <c r="F1002" s="2" t="s">
        <v>23</v>
      </c>
      <c r="G1002" s="3">
        <v>754</v>
      </c>
      <c r="H1002" s="3">
        <v>0.69600000000000006</v>
      </c>
      <c r="I1002" s="3" t="s">
        <v>6</v>
      </c>
      <c r="J1002" s="3" t="b">
        <v>0</v>
      </c>
      <c r="K1002" s="4" t="s">
        <v>24</v>
      </c>
      <c r="L1002" s="3" t="s">
        <v>24</v>
      </c>
      <c r="M1002" s="45" t="e">
        <f t="shared" si="30"/>
        <v>#VALUE!</v>
      </c>
      <c r="N1002" s="46">
        <f t="shared" si="31"/>
        <v>0</v>
      </c>
      <c r="O1002" s="14"/>
    </row>
    <row r="1003" spans="2:15">
      <c r="B1003">
        <v>8000998</v>
      </c>
      <c r="C1003" s="2">
        <v>93749</v>
      </c>
      <c r="D1003" s="5">
        <v>6.2799999999999995E-2</v>
      </c>
      <c r="E1003" s="2" t="s">
        <v>23</v>
      </c>
      <c r="F1003" s="2" t="s">
        <v>23</v>
      </c>
      <c r="G1003" s="3">
        <v>712</v>
      </c>
      <c r="H1003" s="3">
        <v>0.70400000000000007</v>
      </c>
      <c r="I1003" s="3" t="s">
        <v>6</v>
      </c>
      <c r="J1003" s="3" t="b">
        <v>0</v>
      </c>
      <c r="K1003" s="4" t="s">
        <v>24</v>
      </c>
      <c r="L1003" s="3" t="s">
        <v>24</v>
      </c>
      <c r="M1003" s="45" t="e">
        <f t="shared" si="30"/>
        <v>#VALUE!</v>
      </c>
      <c r="N1003" s="46">
        <f t="shared" si="31"/>
        <v>0</v>
      </c>
      <c r="O1003" s="14"/>
    </row>
    <row r="1004" spans="2:15">
      <c r="B1004">
        <v>8000999</v>
      </c>
      <c r="C1004" s="2">
        <v>16778</v>
      </c>
      <c r="D1004" s="5">
        <v>4.2200000000000001E-2</v>
      </c>
      <c r="E1004" s="2" t="s">
        <v>23</v>
      </c>
      <c r="F1004" s="2" t="s">
        <v>23</v>
      </c>
      <c r="G1004" s="3">
        <v>632</v>
      </c>
      <c r="H1004" s="3">
        <v>0.37600000000000011</v>
      </c>
      <c r="I1004" s="3" t="s">
        <v>6</v>
      </c>
      <c r="J1004" s="3" t="b">
        <v>0</v>
      </c>
      <c r="K1004" s="4" t="s">
        <v>24</v>
      </c>
      <c r="L1004" s="3" t="s">
        <v>24</v>
      </c>
      <c r="M1004" s="45" t="e">
        <f t="shared" si="30"/>
        <v>#VALUE!</v>
      </c>
      <c r="N1004" s="46">
        <f t="shared" si="31"/>
        <v>0</v>
      </c>
      <c r="O1004" s="14"/>
    </row>
    <row r="1005" spans="2:15">
      <c r="B1005">
        <v>8001000</v>
      </c>
      <c r="C1005" s="2">
        <v>33893</v>
      </c>
      <c r="D1005" s="5">
        <v>6.7000000000000004E-2</v>
      </c>
      <c r="E1005" s="2" t="s">
        <v>23</v>
      </c>
      <c r="F1005" s="2" t="s">
        <v>23</v>
      </c>
      <c r="G1005" s="3">
        <v>675</v>
      </c>
      <c r="H1005" s="3">
        <v>0.22400000000000009</v>
      </c>
      <c r="I1005" s="3" t="s">
        <v>6</v>
      </c>
      <c r="J1005" s="3" t="b">
        <v>0</v>
      </c>
      <c r="K1005" s="4" t="s">
        <v>24</v>
      </c>
      <c r="L1005" s="3" t="s">
        <v>24</v>
      </c>
      <c r="M1005" s="45" t="e">
        <f t="shared" si="30"/>
        <v>#VALUE!</v>
      </c>
      <c r="N1005" s="46">
        <f t="shared" si="31"/>
        <v>0</v>
      </c>
      <c r="O1005" s="14"/>
    </row>
  </sheetData>
  <mergeCells count="3">
    <mergeCell ref="C3:F3"/>
    <mergeCell ref="G3:I3"/>
    <mergeCell ref="J3: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005"/>
  <sheetViews>
    <sheetView topLeftCell="A968" workbookViewId="0">
      <selection activeCell="O1004" sqref="O1004"/>
    </sheetView>
  </sheetViews>
  <sheetFormatPr baseColWidth="10" defaultColWidth="8.83203125" defaultRowHeight="15"/>
  <cols>
    <col min="3" max="3" width="8.83203125" bestFit="1" customWidth="1"/>
    <col min="4" max="5" width="8.83203125" customWidth="1"/>
    <col min="6" max="6" width="10.5" bestFit="1" customWidth="1"/>
    <col min="8" max="8" width="10.83203125" customWidth="1"/>
    <col min="15" max="15" width="14.83203125" customWidth="1"/>
  </cols>
  <sheetData>
    <row r="1" spans="2:15">
      <c r="B1" t="s">
        <v>38</v>
      </c>
    </row>
    <row r="3" spans="2:15">
      <c r="C3" s="86" t="s">
        <v>8</v>
      </c>
      <c r="D3" s="86"/>
      <c r="E3" s="86"/>
      <c r="F3" s="86"/>
      <c r="G3" s="85" t="s">
        <v>7</v>
      </c>
      <c r="H3" s="85"/>
      <c r="I3" s="85"/>
      <c r="J3" s="84" t="s">
        <v>10</v>
      </c>
      <c r="K3" s="84"/>
      <c r="L3" s="84"/>
    </row>
    <row r="4" spans="2:15" ht="80">
      <c r="B4" s="6" t="s">
        <v>0</v>
      </c>
      <c r="C4" s="7" t="s">
        <v>1</v>
      </c>
      <c r="D4" s="7" t="s">
        <v>9</v>
      </c>
      <c r="E4" s="7" t="s">
        <v>63</v>
      </c>
      <c r="F4" s="7" t="s">
        <v>73</v>
      </c>
      <c r="G4" s="7" t="s">
        <v>15</v>
      </c>
      <c r="H4" s="7" t="s">
        <v>5</v>
      </c>
      <c r="I4" s="7" t="s">
        <v>3</v>
      </c>
      <c r="J4" s="7" t="s">
        <v>4</v>
      </c>
      <c r="K4" s="7" t="s">
        <v>11</v>
      </c>
      <c r="L4" s="7" t="s">
        <v>12</v>
      </c>
      <c r="M4" t="s">
        <v>92</v>
      </c>
      <c r="N4" s="13" t="s">
        <v>79</v>
      </c>
      <c r="O4" s="13"/>
    </row>
    <row r="5" spans="2:15">
      <c r="B5">
        <v>7000000</v>
      </c>
      <c r="C5" s="2">
        <v>77396</v>
      </c>
      <c r="D5" s="5">
        <v>4.9599999999999998E-2</v>
      </c>
      <c r="E5" s="2" t="s">
        <v>23</v>
      </c>
      <c r="F5" s="2" t="s">
        <v>23</v>
      </c>
      <c r="G5" s="3">
        <v>721</v>
      </c>
      <c r="H5" s="3">
        <v>0.61599999999999999</v>
      </c>
      <c r="I5" s="3" t="s">
        <v>6</v>
      </c>
      <c r="J5" s="3" t="b">
        <v>0</v>
      </c>
      <c r="K5" s="4" t="s">
        <v>24</v>
      </c>
      <c r="L5" s="3" t="s">
        <v>24</v>
      </c>
      <c r="M5" t="e">
        <f>IF(ISBLANK(J5), 0, K5 / (1 + 0.12)^(L5/12))</f>
        <v>#VALUE!</v>
      </c>
      <c r="N5" s="46">
        <f>IF(F5="defaulted", C5 * (1 - K5), 0)</f>
        <v>0</v>
      </c>
      <c r="O5" s="14"/>
    </row>
    <row r="6" spans="2:15">
      <c r="B6">
        <v>7000001</v>
      </c>
      <c r="C6" s="2">
        <v>56099</v>
      </c>
      <c r="D6" s="5">
        <v>4.9500000000000002E-2</v>
      </c>
      <c r="E6" s="2" t="s">
        <v>23</v>
      </c>
      <c r="F6" s="2" t="s">
        <v>23</v>
      </c>
      <c r="G6" s="3">
        <v>686</v>
      </c>
      <c r="H6" s="3">
        <v>0.68800000000000006</v>
      </c>
      <c r="I6" s="3" t="s">
        <v>6</v>
      </c>
      <c r="J6" s="3" t="b">
        <v>0</v>
      </c>
      <c r="K6" s="4" t="s">
        <v>24</v>
      </c>
      <c r="L6" s="3" t="s">
        <v>24</v>
      </c>
      <c r="M6" t="e">
        <f t="shared" ref="M6:M69" si="0">IF(ISBLANK(J6), 0, K6 / (1 + 0.12)^(L6/12))</f>
        <v>#VALUE!</v>
      </c>
      <c r="N6" s="46">
        <f>IF(F6="defaulted", C6 * (1 - K6), 0)</f>
        <v>0</v>
      </c>
      <c r="O6" s="14"/>
    </row>
    <row r="7" spans="2:15">
      <c r="B7">
        <v>7000002</v>
      </c>
      <c r="C7" s="2">
        <v>179318</v>
      </c>
      <c r="D7" s="5">
        <v>4.6100000000000002E-2</v>
      </c>
      <c r="E7" s="2" t="s">
        <v>23</v>
      </c>
      <c r="F7" s="2" t="s">
        <v>23</v>
      </c>
      <c r="G7" s="3">
        <v>662</v>
      </c>
      <c r="H7" s="3">
        <v>0.248</v>
      </c>
      <c r="I7" s="3" t="s">
        <v>6</v>
      </c>
      <c r="J7" s="3" t="b">
        <v>0</v>
      </c>
      <c r="K7" s="4" t="s">
        <v>24</v>
      </c>
      <c r="L7" s="3" t="s">
        <v>24</v>
      </c>
      <c r="M7" t="e">
        <f t="shared" si="0"/>
        <v>#VALUE!</v>
      </c>
      <c r="N7" s="46">
        <f t="shared" ref="N7:N70" si="1">IF(F7="defaulted", C7 * (1 - K7), 0)</f>
        <v>0</v>
      </c>
      <c r="O7" s="14"/>
    </row>
    <row r="8" spans="2:15">
      <c r="B8">
        <v>7000003</v>
      </c>
      <c r="C8" s="2">
        <v>92832</v>
      </c>
      <c r="D8" s="5">
        <v>5.8099999999999999E-2</v>
      </c>
      <c r="E8" s="2" t="s">
        <v>23</v>
      </c>
      <c r="F8" s="2" t="s">
        <v>23</v>
      </c>
      <c r="G8" s="3">
        <v>723</v>
      </c>
      <c r="H8" s="3">
        <v>0.36</v>
      </c>
      <c r="I8" s="3" t="s">
        <v>6</v>
      </c>
      <c r="J8" s="3" t="b">
        <v>0</v>
      </c>
      <c r="K8" s="4" t="s">
        <v>24</v>
      </c>
      <c r="L8" s="3" t="s">
        <v>24</v>
      </c>
      <c r="M8" t="e">
        <f t="shared" si="0"/>
        <v>#VALUE!</v>
      </c>
      <c r="N8" s="46">
        <f t="shared" si="1"/>
        <v>0</v>
      </c>
      <c r="O8" s="14"/>
    </row>
    <row r="9" spans="2:15">
      <c r="B9">
        <v>7000004</v>
      </c>
      <c r="C9" s="2">
        <v>73110</v>
      </c>
      <c r="D9" s="5">
        <v>2.18E-2</v>
      </c>
      <c r="E9" s="2" t="s">
        <v>23</v>
      </c>
      <c r="F9" s="2" t="s">
        <v>23</v>
      </c>
      <c r="G9" s="3">
        <v>709</v>
      </c>
      <c r="H9" s="3">
        <v>0.27200000000000002</v>
      </c>
      <c r="I9" s="3" t="s">
        <v>6</v>
      </c>
      <c r="J9" s="3" t="b">
        <v>0</v>
      </c>
      <c r="K9" s="4" t="s">
        <v>24</v>
      </c>
      <c r="L9" s="3" t="s">
        <v>24</v>
      </c>
      <c r="M9" t="e">
        <f t="shared" si="0"/>
        <v>#VALUE!</v>
      </c>
      <c r="N9" s="46">
        <f t="shared" si="1"/>
        <v>0</v>
      </c>
      <c r="O9" s="14"/>
    </row>
    <row r="10" spans="2:15">
      <c r="B10">
        <v>7000005</v>
      </c>
      <c r="C10" s="2">
        <v>154025</v>
      </c>
      <c r="D10" s="5">
        <v>6.2100000000000002E-2</v>
      </c>
      <c r="E10" s="2" t="s">
        <v>23</v>
      </c>
      <c r="F10" s="2" t="s">
        <v>23</v>
      </c>
      <c r="G10" s="3">
        <v>738</v>
      </c>
      <c r="H10" s="3">
        <v>0.2</v>
      </c>
      <c r="I10" s="3" t="s">
        <v>6</v>
      </c>
      <c r="J10" s="3" t="b">
        <v>0</v>
      </c>
      <c r="K10" s="4" t="s">
        <v>24</v>
      </c>
      <c r="L10" s="3" t="s">
        <v>24</v>
      </c>
      <c r="M10" t="e">
        <f t="shared" si="0"/>
        <v>#VALUE!</v>
      </c>
      <c r="N10" s="46">
        <f t="shared" si="1"/>
        <v>0</v>
      </c>
      <c r="O10" s="14"/>
    </row>
    <row r="11" spans="2:15">
      <c r="B11">
        <v>7000006</v>
      </c>
      <c r="C11" s="2">
        <v>132577</v>
      </c>
      <c r="D11" s="5">
        <v>2.0799999999999999E-2</v>
      </c>
      <c r="E11" s="2" t="s">
        <v>23</v>
      </c>
      <c r="F11" s="2" t="s">
        <v>23</v>
      </c>
      <c r="G11" s="3">
        <v>665</v>
      </c>
      <c r="H11" s="3">
        <v>0.2</v>
      </c>
      <c r="I11" s="3" t="s">
        <v>6</v>
      </c>
      <c r="J11" s="3" t="b">
        <v>0</v>
      </c>
      <c r="K11" s="4" t="s">
        <v>24</v>
      </c>
      <c r="L11" s="3" t="s">
        <v>24</v>
      </c>
      <c r="M11" t="e">
        <f t="shared" si="0"/>
        <v>#VALUE!</v>
      </c>
      <c r="N11" s="46">
        <f t="shared" si="1"/>
        <v>0</v>
      </c>
      <c r="O11" s="14"/>
    </row>
    <row r="12" spans="2:15">
      <c r="B12">
        <v>7000007</v>
      </c>
      <c r="C12" s="2">
        <v>7795</v>
      </c>
      <c r="D12" s="5">
        <v>6.7400000000000002E-2</v>
      </c>
      <c r="E12" s="2" t="s">
        <v>23</v>
      </c>
      <c r="F12" s="2" t="s">
        <v>23</v>
      </c>
      <c r="G12" s="3">
        <v>731</v>
      </c>
      <c r="H12" s="3">
        <v>0.24</v>
      </c>
      <c r="I12" s="3" t="s">
        <v>6</v>
      </c>
      <c r="J12" s="3" t="b">
        <v>0</v>
      </c>
      <c r="K12" s="4" t="s">
        <v>24</v>
      </c>
      <c r="L12" s="3" t="s">
        <v>24</v>
      </c>
      <c r="M12" t="e">
        <f t="shared" si="0"/>
        <v>#VALUE!</v>
      </c>
      <c r="N12" s="46">
        <f t="shared" si="1"/>
        <v>0</v>
      </c>
      <c r="O12" s="14"/>
    </row>
    <row r="13" spans="2:15">
      <c r="B13">
        <v>7000008</v>
      </c>
      <c r="C13" s="2">
        <v>46488</v>
      </c>
      <c r="D13" s="5">
        <v>3.3099999999999997E-2</v>
      </c>
      <c r="E13" s="2" t="s">
        <v>23</v>
      </c>
      <c r="F13" s="2" t="s">
        <v>23</v>
      </c>
      <c r="G13" s="3">
        <v>694</v>
      </c>
      <c r="H13" s="3">
        <v>0.2</v>
      </c>
      <c r="I13" s="3" t="s">
        <v>6</v>
      </c>
      <c r="J13" s="3" t="b">
        <v>0</v>
      </c>
      <c r="K13" s="4" t="s">
        <v>24</v>
      </c>
      <c r="L13" s="3" t="s">
        <v>24</v>
      </c>
      <c r="M13" t="e">
        <f t="shared" si="0"/>
        <v>#VALUE!</v>
      </c>
      <c r="N13" s="46">
        <f t="shared" si="1"/>
        <v>0</v>
      </c>
      <c r="O13" s="14"/>
    </row>
    <row r="14" spans="2:15">
      <c r="B14">
        <v>7000009</v>
      </c>
      <c r="C14" s="2">
        <v>63719</v>
      </c>
      <c r="D14" s="5">
        <v>6.7299999999999999E-2</v>
      </c>
      <c r="E14" s="2" t="s">
        <v>23</v>
      </c>
      <c r="F14" s="2" t="s">
        <v>23</v>
      </c>
      <c r="G14" s="3">
        <v>619</v>
      </c>
      <c r="H14" s="3">
        <v>0.75200000000000011</v>
      </c>
      <c r="I14" s="3" t="s">
        <v>6</v>
      </c>
      <c r="J14" s="3" t="b">
        <v>0</v>
      </c>
      <c r="K14" s="4" t="s">
        <v>24</v>
      </c>
      <c r="L14" s="3" t="s">
        <v>24</v>
      </c>
      <c r="M14" t="e">
        <f t="shared" si="0"/>
        <v>#VALUE!</v>
      </c>
      <c r="N14" s="46">
        <f t="shared" si="1"/>
        <v>0</v>
      </c>
      <c r="O14" s="14"/>
    </row>
    <row r="15" spans="2:15">
      <c r="B15">
        <v>7000010</v>
      </c>
      <c r="C15" s="2">
        <v>192721</v>
      </c>
      <c r="D15" s="5">
        <v>2.0899999999999998E-2</v>
      </c>
      <c r="E15" s="2" t="s">
        <v>23</v>
      </c>
      <c r="F15" s="2" t="s">
        <v>23</v>
      </c>
      <c r="G15" s="3">
        <v>773</v>
      </c>
      <c r="H15" s="3">
        <v>0.2</v>
      </c>
      <c r="I15" s="3" t="s">
        <v>6</v>
      </c>
      <c r="J15" s="3" t="b">
        <v>0</v>
      </c>
      <c r="K15" s="4" t="s">
        <v>24</v>
      </c>
      <c r="L15" s="3" t="s">
        <v>24</v>
      </c>
      <c r="M15" t="e">
        <f t="shared" si="0"/>
        <v>#VALUE!</v>
      </c>
      <c r="N15" s="46">
        <f t="shared" si="1"/>
        <v>0</v>
      </c>
      <c r="O15" s="14"/>
    </row>
    <row r="16" spans="2:15">
      <c r="B16">
        <v>7000011</v>
      </c>
      <c r="C16" s="2">
        <v>173938</v>
      </c>
      <c r="D16" s="5">
        <v>2.3400000000000001E-2</v>
      </c>
      <c r="E16" s="2" t="s">
        <v>23</v>
      </c>
      <c r="F16" s="2" t="s">
        <v>23</v>
      </c>
      <c r="G16" s="3">
        <v>748</v>
      </c>
      <c r="H16" s="3">
        <v>0.2</v>
      </c>
      <c r="I16" s="3" t="s">
        <v>6</v>
      </c>
      <c r="J16" s="3" t="b">
        <v>0</v>
      </c>
      <c r="K16" s="4" t="s">
        <v>24</v>
      </c>
      <c r="L16" s="3" t="s">
        <v>24</v>
      </c>
      <c r="M16" t="e">
        <f t="shared" si="0"/>
        <v>#VALUE!</v>
      </c>
      <c r="N16" s="46">
        <f t="shared" si="1"/>
        <v>0</v>
      </c>
      <c r="O16" s="14"/>
    </row>
    <row r="17" spans="2:15">
      <c r="B17">
        <v>7000012</v>
      </c>
      <c r="C17" s="2">
        <v>162335</v>
      </c>
      <c r="D17" s="5">
        <v>3.9199999999999999E-2</v>
      </c>
      <c r="E17" s="2" t="s">
        <v>23</v>
      </c>
      <c r="F17" s="2" t="s">
        <v>23</v>
      </c>
      <c r="G17" s="3">
        <v>753</v>
      </c>
      <c r="H17" s="3">
        <v>0.64</v>
      </c>
      <c r="I17" s="3" t="s">
        <v>6</v>
      </c>
      <c r="J17" s="3" t="b">
        <v>0</v>
      </c>
      <c r="K17" s="4" t="s">
        <v>24</v>
      </c>
      <c r="L17" s="3" t="s">
        <v>24</v>
      </c>
      <c r="M17" t="e">
        <f t="shared" si="0"/>
        <v>#VALUE!</v>
      </c>
      <c r="N17" s="46">
        <f t="shared" si="1"/>
        <v>0</v>
      </c>
      <c r="O17" s="14"/>
    </row>
    <row r="18" spans="2:15">
      <c r="B18">
        <v>7000013</v>
      </c>
      <c r="C18" s="2">
        <v>133261</v>
      </c>
      <c r="D18" s="5">
        <v>3.5099999999999999E-2</v>
      </c>
      <c r="E18" s="2" t="s">
        <v>23</v>
      </c>
      <c r="F18" s="2" t="s">
        <v>23</v>
      </c>
      <c r="G18" s="3">
        <v>739</v>
      </c>
      <c r="H18" s="3">
        <v>0.57600000000000007</v>
      </c>
      <c r="I18" s="3" t="s">
        <v>6</v>
      </c>
      <c r="J18" s="3" t="b">
        <v>0</v>
      </c>
      <c r="K18" s="4" t="s">
        <v>24</v>
      </c>
      <c r="L18" s="3" t="s">
        <v>24</v>
      </c>
      <c r="M18" t="e">
        <f t="shared" si="0"/>
        <v>#VALUE!</v>
      </c>
      <c r="N18" s="46">
        <f t="shared" si="1"/>
        <v>0</v>
      </c>
      <c r="O18" s="14"/>
    </row>
    <row r="19" spans="2:15">
      <c r="B19">
        <v>7000014</v>
      </c>
      <c r="C19" s="2">
        <v>72753</v>
      </c>
      <c r="D19" s="5">
        <v>6.6900000000000001E-2</v>
      </c>
      <c r="E19" s="2" t="s">
        <v>23</v>
      </c>
      <c r="F19" s="2" t="s">
        <v>23</v>
      </c>
      <c r="G19" s="3">
        <v>626</v>
      </c>
      <c r="H19" s="3">
        <v>0.49600000000000011</v>
      </c>
      <c r="I19" s="3" t="s">
        <v>6</v>
      </c>
      <c r="J19" s="3" t="b">
        <v>0</v>
      </c>
      <c r="K19" s="4" t="s">
        <v>24</v>
      </c>
      <c r="L19" s="3" t="s">
        <v>24</v>
      </c>
      <c r="M19" t="e">
        <f t="shared" si="0"/>
        <v>#VALUE!</v>
      </c>
      <c r="N19" s="46">
        <f t="shared" si="1"/>
        <v>0</v>
      </c>
      <c r="O19" s="14"/>
    </row>
    <row r="20" spans="2:15">
      <c r="B20">
        <v>7000015</v>
      </c>
      <c r="C20" s="2">
        <v>130470</v>
      </c>
      <c r="D20" s="5">
        <v>3.2800000000000003E-2</v>
      </c>
      <c r="E20" s="2" t="s">
        <v>23</v>
      </c>
      <c r="F20" s="2" t="s">
        <v>23</v>
      </c>
      <c r="G20" s="3">
        <v>636</v>
      </c>
      <c r="H20" s="3">
        <v>0.58400000000000007</v>
      </c>
      <c r="I20" s="3" t="s">
        <v>6</v>
      </c>
      <c r="J20" s="3" t="b">
        <v>0</v>
      </c>
      <c r="K20" s="4" t="s">
        <v>24</v>
      </c>
      <c r="L20" s="3" t="s">
        <v>24</v>
      </c>
      <c r="M20" t="e">
        <f t="shared" si="0"/>
        <v>#VALUE!</v>
      </c>
      <c r="N20" s="46">
        <f t="shared" si="1"/>
        <v>0</v>
      </c>
      <c r="O20" s="14"/>
    </row>
    <row r="21" spans="2:15">
      <c r="B21">
        <v>7000016</v>
      </c>
      <c r="C21" s="2">
        <v>163570</v>
      </c>
      <c r="D21" s="5">
        <v>6.1400000000000003E-2</v>
      </c>
      <c r="E21" s="2" t="s">
        <v>23</v>
      </c>
      <c r="F21" s="2" t="s">
        <v>23</v>
      </c>
      <c r="G21" s="3">
        <v>676</v>
      </c>
      <c r="H21" s="3">
        <v>0.2</v>
      </c>
      <c r="I21" s="3" t="s">
        <v>6</v>
      </c>
      <c r="J21" s="3" t="b">
        <v>0</v>
      </c>
      <c r="K21" s="4" t="s">
        <v>24</v>
      </c>
      <c r="L21" s="3" t="s">
        <v>24</v>
      </c>
      <c r="M21" t="e">
        <f t="shared" si="0"/>
        <v>#VALUE!</v>
      </c>
      <c r="N21" s="46">
        <f t="shared" si="1"/>
        <v>0</v>
      </c>
      <c r="O21" s="14"/>
    </row>
    <row r="22" spans="2:15">
      <c r="B22">
        <v>7000017</v>
      </c>
      <c r="C22" s="2">
        <v>111723</v>
      </c>
      <c r="D22" s="5">
        <v>5.6500000000000002E-2</v>
      </c>
      <c r="E22" s="2" t="s">
        <v>23</v>
      </c>
      <c r="F22" s="2" t="s">
        <v>23</v>
      </c>
      <c r="G22" s="3">
        <v>679</v>
      </c>
      <c r="H22" s="3">
        <v>0.64</v>
      </c>
      <c r="I22" s="3" t="s">
        <v>6</v>
      </c>
      <c r="J22" s="3" t="b">
        <v>0</v>
      </c>
      <c r="K22" s="4" t="s">
        <v>24</v>
      </c>
      <c r="L22" s="3" t="s">
        <v>24</v>
      </c>
      <c r="M22" t="e">
        <f t="shared" si="0"/>
        <v>#VALUE!</v>
      </c>
      <c r="N22" s="46">
        <f t="shared" si="1"/>
        <v>0</v>
      </c>
      <c r="O22" s="14"/>
    </row>
    <row r="23" spans="2:15">
      <c r="B23">
        <v>7000018</v>
      </c>
      <c r="C23" s="2">
        <v>53282</v>
      </c>
      <c r="D23" s="5">
        <v>6.88E-2</v>
      </c>
      <c r="E23" s="2" t="s">
        <v>23</v>
      </c>
      <c r="F23" s="2" t="s">
        <v>23</v>
      </c>
      <c r="G23" s="3">
        <v>794</v>
      </c>
      <c r="H23" s="3">
        <v>0.79199999999999993</v>
      </c>
      <c r="I23" s="3" t="s">
        <v>6</v>
      </c>
      <c r="J23" s="3" t="b">
        <v>0</v>
      </c>
      <c r="K23" s="4" t="s">
        <v>24</v>
      </c>
      <c r="L23" s="3" t="s">
        <v>24</v>
      </c>
      <c r="M23" t="e">
        <f t="shared" si="0"/>
        <v>#VALUE!</v>
      </c>
      <c r="N23" s="46">
        <f t="shared" si="1"/>
        <v>0</v>
      </c>
      <c r="O23" s="14"/>
    </row>
    <row r="24" spans="2:15">
      <c r="B24">
        <v>7000019</v>
      </c>
      <c r="C24" s="2">
        <v>168976</v>
      </c>
      <c r="D24" s="5">
        <v>4.9799999999999997E-2</v>
      </c>
      <c r="E24" s="2" t="s">
        <v>23</v>
      </c>
      <c r="F24" s="2" t="s">
        <v>23</v>
      </c>
      <c r="G24" s="3">
        <v>653</v>
      </c>
      <c r="H24" s="3">
        <v>0.2</v>
      </c>
      <c r="I24" s="3" t="s">
        <v>6</v>
      </c>
      <c r="J24" s="3" t="b">
        <v>0</v>
      </c>
      <c r="K24" s="4" t="s">
        <v>24</v>
      </c>
      <c r="L24" s="3" t="s">
        <v>24</v>
      </c>
      <c r="M24" t="e">
        <f t="shared" si="0"/>
        <v>#VALUE!</v>
      </c>
      <c r="N24" s="46">
        <f t="shared" si="1"/>
        <v>0</v>
      </c>
      <c r="O24" s="14"/>
    </row>
    <row r="25" spans="2:15">
      <c r="B25">
        <v>7000020</v>
      </c>
      <c r="C25" s="2">
        <v>185930</v>
      </c>
      <c r="D25" s="5">
        <v>6.9699999999999998E-2</v>
      </c>
      <c r="E25" s="2" t="s">
        <v>23</v>
      </c>
      <c r="F25" s="2" t="s">
        <v>23</v>
      </c>
      <c r="G25" s="3">
        <v>796</v>
      </c>
      <c r="H25" s="3">
        <v>0.624</v>
      </c>
      <c r="I25" s="3" t="s">
        <v>6</v>
      </c>
      <c r="J25" s="3" t="b">
        <v>0</v>
      </c>
      <c r="K25" s="4" t="s">
        <v>24</v>
      </c>
      <c r="L25" s="3" t="s">
        <v>24</v>
      </c>
      <c r="M25" t="e">
        <f t="shared" si="0"/>
        <v>#VALUE!</v>
      </c>
      <c r="N25" s="46">
        <f t="shared" si="1"/>
        <v>0</v>
      </c>
      <c r="O25" s="14"/>
    </row>
    <row r="26" spans="2:15">
      <c r="B26">
        <v>7000021</v>
      </c>
      <c r="C26" s="2">
        <v>70319</v>
      </c>
      <c r="D26" s="5">
        <v>3.6499999999999998E-2</v>
      </c>
      <c r="E26" s="2" t="s">
        <v>23</v>
      </c>
      <c r="F26" s="2" t="s">
        <v>23</v>
      </c>
      <c r="G26" s="3">
        <v>673</v>
      </c>
      <c r="H26" s="3">
        <v>0.21599999999999997</v>
      </c>
      <c r="I26" s="3" t="s">
        <v>6</v>
      </c>
      <c r="J26" s="3" t="b">
        <v>0</v>
      </c>
      <c r="K26" s="4" t="s">
        <v>24</v>
      </c>
      <c r="L26" s="3" t="s">
        <v>24</v>
      </c>
      <c r="M26" t="e">
        <f t="shared" si="0"/>
        <v>#VALUE!</v>
      </c>
      <c r="N26" s="46">
        <f t="shared" si="1"/>
        <v>0</v>
      </c>
      <c r="O26" s="14"/>
    </row>
    <row r="27" spans="2:15">
      <c r="B27">
        <v>7000022</v>
      </c>
      <c r="C27" s="2">
        <v>55627</v>
      </c>
      <c r="D27" s="5">
        <v>2.2700000000000001E-2</v>
      </c>
      <c r="E27" s="2" t="s">
        <v>23</v>
      </c>
      <c r="F27" s="2" t="s">
        <v>23</v>
      </c>
      <c r="G27" s="3">
        <v>614</v>
      </c>
      <c r="H27" s="3">
        <v>0.2</v>
      </c>
      <c r="I27" s="3" t="s">
        <v>6</v>
      </c>
      <c r="J27" s="3" t="b">
        <v>0</v>
      </c>
      <c r="K27" s="4" t="s">
        <v>24</v>
      </c>
      <c r="L27" s="3" t="s">
        <v>24</v>
      </c>
      <c r="M27" t="e">
        <f t="shared" si="0"/>
        <v>#VALUE!</v>
      </c>
      <c r="N27" s="46">
        <f t="shared" si="1"/>
        <v>0</v>
      </c>
      <c r="O27" s="14"/>
    </row>
    <row r="28" spans="2:15">
      <c r="B28">
        <v>7000023</v>
      </c>
      <c r="C28" s="2">
        <v>184331</v>
      </c>
      <c r="D28" s="5">
        <v>4.6399999999999997E-2</v>
      </c>
      <c r="E28" s="2" t="s">
        <v>23</v>
      </c>
      <c r="F28" s="2" t="s">
        <v>23</v>
      </c>
      <c r="G28" s="3">
        <v>652</v>
      </c>
      <c r="H28" s="3">
        <v>0.2</v>
      </c>
      <c r="I28" s="3" t="s">
        <v>6</v>
      </c>
      <c r="J28" s="3" t="b">
        <v>0</v>
      </c>
      <c r="K28" s="4" t="s">
        <v>24</v>
      </c>
      <c r="L28" s="3" t="s">
        <v>24</v>
      </c>
      <c r="M28" t="e">
        <f t="shared" si="0"/>
        <v>#VALUE!</v>
      </c>
      <c r="N28" s="46">
        <f t="shared" si="1"/>
        <v>0</v>
      </c>
      <c r="O28" s="14"/>
    </row>
    <row r="29" spans="2:15">
      <c r="B29">
        <v>7000024</v>
      </c>
      <c r="C29" s="2">
        <v>62111</v>
      </c>
      <c r="D29" s="5">
        <v>6.4600000000000005E-2</v>
      </c>
      <c r="E29" s="2" t="s">
        <v>23</v>
      </c>
      <c r="F29" s="2" t="s">
        <v>23</v>
      </c>
      <c r="G29" s="3">
        <v>667</v>
      </c>
      <c r="H29" s="3">
        <v>0.55200000000000005</v>
      </c>
      <c r="I29" s="3" t="s">
        <v>6</v>
      </c>
      <c r="J29" s="3" t="b">
        <v>0</v>
      </c>
      <c r="K29" s="4" t="s">
        <v>24</v>
      </c>
      <c r="L29" s="3" t="s">
        <v>24</v>
      </c>
      <c r="M29" t="e">
        <f t="shared" si="0"/>
        <v>#VALUE!</v>
      </c>
      <c r="N29" s="46">
        <f t="shared" si="1"/>
        <v>0</v>
      </c>
      <c r="O29" s="14"/>
    </row>
    <row r="30" spans="2:15">
      <c r="B30">
        <v>7000025</v>
      </c>
      <c r="C30" s="2">
        <v>9757</v>
      </c>
      <c r="D30" s="5">
        <v>4.2500000000000003E-2</v>
      </c>
      <c r="E30" s="2" t="s">
        <v>23</v>
      </c>
      <c r="F30" s="2" t="s">
        <v>23</v>
      </c>
      <c r="G30" s="3">
        <v>709</v>
      </c>
      <c r="H30" s="3">
        <v>0.6</v>
      </c>
      <c r="I30" s="3" t="s">
        <v>6</v>
      </c>
      <c r="J30" s="3" t="b">
        <v>0</v>
      </c>
      <c r="K30" s="4" t="s">
        <v>24</v>
      </c>
      <c r="L30" s="3" t="s">
        <v>24</v>
      </c>
      <c r="M30" t="e">
        <f t="shared" si="0"/>
        <v>#VALUE!</v>
      </c>
      <c r="N30" s="46">
        <f t="shared" si="1"/>
        <v>0</v>
      </c>
      <c r="O30" s="14"/>
    </row>
    <row r="31" spans="2:15">
      <c r="B31">
        <v>7000026</v>
      </c>
      <c r="C31" s="2">
        <v>85025</v>
      </c>
      <c r="D31" s="5">
        <v>2.1499999999999998E-2</v>
      </c>
      <c r="E31" s="2" t="s">
        <v>23</v>
      </c>
      <c r="F31" s="2" t="s">
        <v>23</v>
      </c>
      <c r="G31" s="3">
        <v>683</v>
      </c>
      <c r="H31" s="3">
        <v>0.2</v>
      </c>
      <c r="I31" s="3" t="s">
        <v>6</v>
      </c>
      <c r="J31" s="3" t="b">
        <v>0</v>
      </c>
      <c r="K31" s="4" t="s">
        <v>24</v>
      </c>
      <c r="L31" s="3" t="s">
        <v>24</v>
      </c>
      <c r="M31" t="e">
        <f t="shared" si="0"/>
        <v>#VALUE!</v>
      </c>
      <c r="N31" s="46">
        <f t="shared" si="1"/>
        <v>0</v>
      </c>
      <c r="O31" s="14"/>
    </row>
    <row r="32" spans="2:15">
      <c r="B32">
        <v>7000027</v>
      </c>
      <c r="C32" s="2">
        <v>7203</v>
      </c>
      <c r="D32" s="5">
        <v>4.3700000000000003E-2</v>
      </c>
      <c r="E32" s="2" t="s">
        <v>23</v>
      </c>
      <c r="F32" s="2" t="s">
        <v>23</v>
      </c>
      <c r="G32" s="3">
        <v>758</v>
      </c>
      <c r="H32" s="3">
        <v>0.56800000000000006</v>
      </c>
      <c r="I32" s="3" t="s">
        <v>6</v>
      </c>
      <c r="J32" s="3" t="b">
        <v>0</v>
      </c>
      <c r="K32" s="4" t="s">
        <v>24</v>
      </c>
      <c r="L32" s="3" t="s">
        <v>24</v>
      </c>
      <c r="M32" t="e">
        <f t="shared" si="0"/>
        <v>#VALUE!</v>
      </c>
      <c r="N32" s="46">
        <f t="shared" si="1"/>
        <v>0</v>
      </c>
      <c r="O32" s="14"/>
    </row>
    <row r="33" spans="2:15">
      <c r="B33">
        <v>7000028</v>
      </c>
      <c r="C33" s="2">
        <v>66700</v>
      </c>
      <c r="D33" s="5">
        <v>3.2500000000000001E-2</v>
      </c>
      <c r="E33" s="2" t="s">
        <v>23</v>
      </c>
      <c r="F33" s="2" t="s">
        <v>23</v>
      </c>
      <c r="G33" s="3">
        <v>609</v>
      </c>
      <c r="H33" s="3">
        <v>0.68800000000000006</v>
      </c>
      <c r="I33" s="3" t="s">
        <v>6</v>
      </c>
      <c r="J33" s="3" t="b">
        <v>0</v>
      </c>
      <c r="K33" s="4" t="s">
        <v>24</v>
      </c>
      <c r="L33" s="3" t="s">
        <v>24</v>
      </c>
      <c r="M33" t="e">
        <f t="shared" si="0"/>
        <v>#VALUE!</v>
      </c>
      <c r="N33" s="46">
        <f t="shared" si="1"/>
        <v>0</v>
      </c>
      <c r="O33" s="14"/>
    </row>
    <row r="34" spans="2:15">
      <c r="B34">
        <v>7000029</v>
      </c>
      <c r="C34" s="2">
        <v>13819</v>
      </c>
      <c r="D34" s="5">
        <v>6.93E-2</v>
      </c>
      <c r="E34" s="2" t="s">
        <v>23</v>
      </c>
      <c r="F34" s="2" t="s">
        <v>23</v>
      </c>
      <c r="G34" s="3">
        <v>772</v>
      </c>
      <c r="H34" s="3">
        <v>0.72800000000000009</v>
      </c>
      <c r="I34" s="3" t="s">
        <v>6</v>
      </c>
      <c r="J34" s="3" t="b">
        <v>0</v>
      </c>
      <c r="K34" s="4" t="s">
        <v>24</v>
      </c>
      <c r="L34" s="3" t="s">
        <v>24</v>
      </c>
      <c r="M34" t="e">
        <f t="shared" si="0"/>
        <v>#VALUE!</v>
      </c>
      <c r="N34" s="46">
        <f t="shared" si="1"/>
        <v>0</v>
      </c>
      <c r="O34" s="14"/>
    </row>
    <row r="35" spans="2:15">
      <c r="B35">
        <v>7000030</v>
      </c>
      <c r="C35" s="2">
        <v>160098</v>
      </c>
      <c r="D35" s="5">
        <v>5.5300000000000002E-2</v>
      </c>
      <c r="E35" s="2" t="s">
        <v>23</v>
      </c>
      <c r="F35" s="2" t="s">
        <v>23</v>
      </c>
      <c r="G35" s="3">
        <v>793</v>
      </c>
      <c r="H35" s="3">
        <v>0.51200000000000001</v>
      </c>
      <c r="I35" s="3" t="s">
        <v>6</v>
      </c>
      <c r="J35" s="3" t="b">
        <v>0</v>
      </c>
      <c r="K35" s="4" t="s">
        <v>24</v>
      </c>
      <c r="L35" s="3" t="s">
        <v>24</v>
      </c>
      <c r="M35" t="e">
        <f t="shared" si="0"/>
        <v>#VALUE!</v>
      </c>
      <c r="N35" s="46">
        <f t="shared" si="1"/>
        <v>0</v>
      </c>
      <c r="O35" s="14"/>
    </row>
    <row r="36" spans="2:15">
      <c r="B36">
        <v>7000031</v>
      </c>
      <c r="C36" s="2">
        <v>165878</v>
      </c>
      <c r="D36" s="5">
        <v>3.5700000000000003E-2</v>
      </c>
      <c r="E36" s="2" t="s">
        <v>23</v>
      </c>
      <c r="F36" s="2" t="s">
        <v>23</v>
      </c>
      <c r="G36" s="3">
        <v>667</v>
      </c>
      <c r="H36" s="3">
        <v>0.31999999999999995</v>
      </c>
      <c r="I36" s="3" t="s">
        <v>6</v>
      </c>
      <c r="J36" s="3" t="b">
        <v>0</v>
      </c>
      <c r="K36" s="4" t="s">
        <v>24</v>
      </c>
      <c r="L36" s="3" t="s">
        <v>24</v>
      </c>
      <c r="M36" t="e">
        <f t="shared" si="0"/>
        <v>#VALUE!</v>
      </c>
      <c r="N36" s="46">
        <f t="shared" si="1"/>
        <v>0</v>
      </c>
      <c r="O36" s="14"/>
    </row>
    <row r="37" spans="2:15">
      <c r="B37">
        <v>7000032</v>
      </c>
      <c r="C37" s="2">
        <v>160965</v>
      </c>
      <c r="D37" s="5">
        <v>3.8800000000000001E-2</v>
      </c>
      <c r="E37" s="2" t="s">
        <v>26</v>
      </c>
      <c r="F37" s="2" t="s">
        <v>27</v>
      </c>
      <c r="G37" s="3">
        <v>384.59999999999997</v>
      </c>
      <c r="H37" s="3">
        <v>0.7599999999999999</v>
      </c>
      <c r="I37" s="3" t="s">
        <v>6</v>
      </c>
      <c r="J37" s="3" t="s">
        <v>24</v>
      </c>
      <c r="K37" s="4">
        <v>0.09</v>
      </c>
      <c r="L37" s="3">
        <v>4</v>
      </c>
      <c r="M37">
        <f t="shared" si="0"/>
        <v>8.666355534993804E-2</v>
      </c>
      <c r="N37" s="46">
        <f t="shared" si="1"/>
        <v>146478.15</v>
      </c>
      <c r="O37" s="14"/>
    </row>
    <row r="38" spans="2:15">
      <c r="B38">
        <v>7000033</v>
      </c>
      <c r="C38" s="2">
        <v>190132</v>
      </c>
      <c r="D38" s="5">
        <v>2.9899999999999999E-2</v>
      </c>
      <c r="E38" s="2" t="s">
        <v>26</v>
      </c>
      <c r="F38" s="2" t="s">
        <v>27</v>
      </c>
      <c r="G38" s="3">
        <v>450</v>
      </c>
      <c r="H38" s="3">
        <v>0.2</v>
      </c>
      <c r="I38" s="3" t="s">
        <v>6</v>
      </c>
      <c r="J38" s="3" t="s">
        <v>24</v>
      </c>
      <c r="K38" s="4">
        <v>0.22</v>
      </c>
      <c r="L38" s="3">
        <v>5</v>
      </c>
      <c r="M38">
        <f t="shared" si="0"/>
        <v>0.2098529947966323</v>
      </c>
      <c r="N38" s="46">
        <f t="shared" si="1"/>
        <v>148302.96</v>
      </c>
      <c r="O38" s="14"/>
    </row>
    <row r="39" spans="2:15">
      <c r="B39">
        <v>7000034</v>
      </c>
      <c r="C39" s="2">
        <v>122881</v>
      </c>
      <c r="D39" s="5">
        <v>2.4899999999999999E-2</v>
      </c>
      <c r="E39" s="2" t="s">
        <v>23</v>
      </c>
      <c r="F39" s="2" t="s">
        <v>23</v>
      </c>
      <c r="G39" s="3">
        <v>624</v>
      </c>
      <c r="H39" s="3">
        <v>0.4880000000000001</v>
      </c>
      <c r="I39" s="3" t="s">
        <v>6</v>
      </c>
      <c r="J39" s="3" t="b">
        <v>0</v>
      </c>
      <c r="K39" s="4" t="s">
        <v>24</v>
      </c>
      <c r="L39" s="3" t="s">
        <v>24</v>
      </c>
      <c r="M39" t="e">
        <f t="shared" si="0"/>
        <v>#VALUE!</v>
      </c>
      <c r="N39" s="46">
        <f t="shared" si="1"/>
        <v>0</v>
      </c>
      <c r="O39" s="14"/>
    </row>
    <row r="40" spans="2:15">
      <c r="B40">
        <v>7000035</v>
      </c>
      <c r="C40" s="2">
        <v>107629</v>
      </c>
      <c r="D40" s="5">
        <v>4.8599999999999997E-2</v>
      </c>
      <c r="E40" s="2" t="s">
        <v>23</v>
      </c>
      <c r="F40" s="2" t="s">
        <v>23</v>
      </c>
      <c r="G40" s="3">
        <v>617</v>
      </c>
      <c r="H40" s="3">
        <v>0.47199999999999998</v>
      </c>
      <c r="I40" s="3" t="s">
        <v>6</v>
      </c>
      <c r="J40" s="3" t="b">
        <v>0</v>
      </c>
      <c r="K40" s="4" t="s">
        <v>24</v>
      </c>
      <c r="L40" s="3" t="s">
        <v>24</v>
      </c>
      <c r="M40" t="e">
        <f t="shared" si="0"/>
        <v>#VALUE!</v>
      </c>
      <c r="N40" s="46">
        <f t="shared" si="1"/>
        <v>0</v>
      </c>
      <c r="O40" s="14"/>
    </row>
    <row r="41" spans="2:15">
      <c r="B41">
        <v>7000036</v>
      </c>
      <c r="C41" s="2">
        <v>6246</v>
      </c>
      <c r="D41" s="5">
        <v>4.0599999999999997E-2</v>
      </c>
      <c r="E41" s="2" t="s">
        <v>23</v>
      </c>
      <c r="F41" s="2" t="s">
        <v>23</v>
      </c>
      <c r="G41" s="3">
        <v>697</v>
      </c>
      <c r="H41" s="3">
        <v>0.2</v>
      </c>
      <c r="I41" s="3" t="s">
        <v>6</v>
      </c>
      <c r="J41" s="3" t="b">
        <v>0</v>
      </c>
      <c r="K41" s="4" t="s">
        <v>24</v>
      </c>
      <c r="L41" s="3" t="s">
        <v>24</v>
      </c>
      <c r="M41" t="e">
        <f t="shared" si="0"/>
        <v>#VALUE!</v>
      </c>
      <c r="N41" s="46">
        <f t="shared" si="1"/>
        <v>0</v>
      </c>
      <c r="O41" s="14"/>
    </row>
    <row r="42" spans="2:15">
      <c r="B42">
        <v>7000037</v>
      </c>
      <c r="C42" s="2">
        <v>177258</v>
      </c>
      <c r="D42" s="5">
        <v>5.5599999999999997E-2</v>
      </c>
      <c r="E42" s="2" t="s">
        <v>23</v>
      </c>
      <c r="F42" s="2" t="s">
        <v>23</v>
      </c>
      <c r="G42" s="3">
        <v>670</v>
      </c>
      <c r="H42" s="3">
        <v>0.22400000000000009</v>
      </c>
      <c r="I42" s="3" t="s">
        <v>6</v>
      </c>
      <c r="J42" s="3" t="b">
        <v>0</v>
      </c>
      <c r="K42" s="4" t="s">
        <v>24</v>
      </c>
      <c r="L42" s="3" t="s">
        <v>24</v>
      </c>
      <c r="M42" t="e">
        <f t="shared" si="0"/>
        <v>#VALUE!</v>
      </c>
      <c r="N42" s="46">
        <f t="shared" si="1"/>
        <v>0</v>
      </c>
      <c r="O42" s="14"/>
    </row>
    <row r="43" spans="2:15">
      <c r="B43">
        <v>7000038</v>
      </c>
      <c r="C43" s="2">
        <v>97691</v>
      </c>
      <c r="D43" s="5">
        <v>2.53E-2</v>
      </c>
      <c r="E43" s="2" t="s">
        <v>23</v>
      </c>
      <c r="F43" s="2" t="s">
        <v>27</v>
      </c>
      <c r="G43" s="3">
        <v>379.2</v>
      </c>
      <c r="H43" s="3">
        <v>1.0899999999999999</v>
      </c>
      <c r="I43" s="3" t="s">
        <v>6</v>
      </c>
      <c r="J43" s="3" t="s">
        <v>24</v>
      </c>
      <c r="K43" s="4">
        <v>0.16</v>
      </c>
      <c r="L43" s="3">
        <v>3</v>
      </c>
      <c r="M43">
        <f t="shared" si="0"/>
        <v>0.15553046734511713</v>
      </c>
      <c r="N43" s="46">
        <f t="shared" si="1"/>
        <v>82060.44</v>
      </c>
      <c r="O43" s="14"/>
    </row>
    <row r="44" spans="2:15">
      <c r="B44">
        <v>7000039</v>
      </c>
      <c r="C44" s="2">
        <v>29016</v>
      </c>
      <c r="D44" s="5">
        <v>6.8099999999999994E-2</v>
      </c>
      <c r="E44" s="2" t="s">
        <v>26</v>
      </c>
      <c r="F44" s="2" t="s">
        <v>27</v>
      </c>
      <c r="G44" s="3">
        <v>442.2</v>
      </c>
      <c r="H44" s="3">
        <v>0.59</v>
      </c>
      <c r="I44" s="3" t="s">
        <v>6</v>
      </c>
      <c r="J44" s="3" t="s">
        <v>24</v>
      </c>
      <c r="K44" s="4">
        <v>0.18</v>
      </c>
      <c r="L44" s="3">
        <v>6</v>
      </c>
      <c r="M44">
        <f t="shared" si="0"/>
        <v>0.17008401285415223</v>
      </c>
      <c r="N44" s="46">
        <f t="shared" si="1"/>
        <v>23793.120000000003</v>
      </c>
      <c r="O44" s="14"/>
    </row>
    <row r="45" spans="2:15">
      <c r="B45">
        <v>7000040</v>
      </c>
      <c r="C45" s="2">
        <v>42674</v>
      </c>
      <c r="D45" s="5">
        <v>6.7799999999999999E-2</v>
      </c>
      <c r="E45" s="2" t="s">
        <v>23</v>
      </c>
      <c r="F45" s="2" t="s">
        <v>23</v>
      </c>
      <c r="G45" s="3">
        <v>768</v>
      </c>
      <c r="H45" s="3">
        <v>0.54400000000000004</v>
      </c>
      <c r="I45" s="3" t="s">
        <v>6</v>
      </c>
      <c r="J45" s="3" t="b">
        <v>0</v>
      </c>
      <c r="K45" s="4" t="s">
        <v>24</v>
      </c>
      <c r="L45" s="3" t="s">
        <v>24</v>
      </c>
      <c r="M45" t="e">
        <f t="shared" si="0"/>
        <v>#VALUE!</v>
      </c>
      <c r="N45" s="46">
        <f t="shared" si="1"/>
        <v>0</v>
      </c>
      <c r="O45" s="14"/>
    </row>
    <row r="46" spans="2:15">
      <c r="B46">
        <v>7000041</v>
      </c>
      <c r="C46" s="2">
        <v>165064</v>
      </c>
      <c r="D46" s="5">
        <v>5.91E-2</v>
      </c>
      <c r="E46" s="2" t="s">
        <v>23</v>
      </c>
      <c r="F46" s="2" t="s">
        <v>23</v>
      </c>
      <c r="G46" s="3">
        <v>669</v>
      </c>
      <c r="H46" s="3">
        <v>0.69600000000000006</v>
      </c>
      <c r="I46" s="3" t="s">
        <v>6</v>
      </c>
      <c r="J46" s="3" t="b">
        <v>0</v>
      </c>
      <c r="K46" s="4" t="s">
        <v>24</v>
      </c>
      <c r="L46" s="3" t="s">
        <v>24</v>
      </c>
      <c r="M46" t="e">
        <f t="shared" si="0"/>
        <v>#VALUE!</v>
      </c>
      <c r="N46" s="46">
        <f t="shared" si="1"/>
        <v>0</v>
      </c>
      <c r="O46" s="14"/>
    </row>
    <row r="47" spans="2:15">
      <c r="B47">
        <v>7000042</v>
      </c>
      <c r="C47" s="2">
        <v>161400</v>
      </c>
      <c r="D47" s="5">
        <v>2.7400000000000001E-2</v>
      </c>
      <c r="E47" s="2" t="s">
        <v>23</v>
      </c>
      <c r="F47" s="2" t="s">
        <v>23</v>
      </c>
      <c r="G47" s="3">
        <v>699</v>
      </c>
      <c r="H47" s="3">
        <v>0.2</v>
      </c>
      <c r="I47" s="3" t="s">
        <v>6</v>
      </c>
      <c r="J47" s="3" t="b">
        <v>0</v>
      </c>
      <c r="K47" s="4" t="s">
        <v>24</v>
      </c>
      <c r="L47" s="3" t="s">
        <v>24</v>
      </c>
      <c r="M47" t="e">
        <f t="shared" si="0"/>
        <v>#VALUE!</v>
      </c>
      <c r="N47" s="46">
        <f t="shared" si="1"/>
        <v>0</v>
      </c>
      <c r="O47" s="14"/>
    </row>
    <row r="48" spans="2:15">
      <c r="B48">
        <v>7000043</v>
      </c>
      <c r="C48" s="2">
        <v>75195</v>
      </c>
      <c r="D48" s="5">
        <v>5.6599999999999998E-2</v>
      </c>
      <c r="E48" s="2" t="s">
        <v>23</v>
      </c>
      <c r="F48" s="2" t="s">
        <v>23</v>
      </c>
      <c r="G48" s="3">
        <v>604</v>
      </c>
      <c r="H48" s="3">
        <v>0.51200000000000001</v>
      </c>
      <c r="I48" s="3" t="s">
        <v>6</v>
      </c>
      <c r="J48" s="3" t="b">
        <v>0</v>
      </c>
      <c r="K48" s="4" t="s">
        <v>24</v>
      </c>
      <c r="L48" s="3" t="s">
        <v>24</v>
      </c>
      <c r="M48" t="e">
        <f t="shared" si="0"/>
        <v>#VALUE!</v>
      </c>
      <c r="N48" s="46">
        <f t="shared" si="1"/>
        <v>0</v>
      </c>
      <c r="O48" s="14"/>
    </row>
    <row r="49" spans="2:15">
      <c r="B49">
        <v>7000044</v>
      </c>
      <c r="C49" s="2">
        <v>43720</v>
      </c>
      <c r="D49" s="5">
        <v>2.9399999999999999E-2</v>
      </c>
      <c r="E49" s="2" t="s">
        <v>23</v>
      </c>
      <c r="F49" s="2" t="s">
        <v>23</v>
      </c>
      <c r="G49" s="3">
        <v>627</v>
      </c>
      <c r="H49" s="3">
        <v>0.47199999999999998</v>
      </c>
      <c r="I49" s="3" t="s">
        <v>6</v>
      </c>
      <c r="J49" s="3" t="b">
        <v>0</v>
      </c>
      <c r="K49" s="4" t="s">
        <v>24</v>
      </c>
      <c r="L49" s="3" t="s">
        <v>24</v>
      </c>
      <c r="M49" t="e">
        <f t="shared" si="0"/>
        <v>#VALUE!</v>
      </c>
      <c r="N49" s="46">
        <f t="shared" si="1"/>
        <v>0</v>
      </c>
      <c r="O49" s="14"/>
    </row>
    <row r="50" spans="2:15">
      <c r="B50">
        <v>7000045</v>
      </c>
      <c r="C50" s="2">
        <v>162199</v>
      </c>
      <c r="D50" s="5">
        <v>4.07E-2</v>
      </c>
      <c r="E50" s="2" t="s">
        <v>23</v>
      </c>
      <c r="F50" s="2" t="s">
        <v>23</v>
      </c>
      <c r="G50" s="3">
        <v>720</v>
      </c>
      <c r="H50" s="3">
        <v>0.27200000000000002</v>
      </c>
      <c r="I50" s="3" t="s">
        <v>6</v>
      </c>
      <c r="J50" s="3" t="b">
        <v>0</v>
      </c>
      <c r="K50" s="4" t="s">
        <v>24</v>
      </c>
      <c r="L50" s="3" t="s">
        <v>24</v>
      </c>
      <c r="M50" t="e">
        <f t="shared" si="0"/>
        <v>#VALUE!</v>
      </c>
      <c r="N50" s="46">
        <f t="shared" si="1"/>
        <v>0</v>
      </c>
      <c r="O50" s="14"/>
    </row>
    <row r="51" spans="2:15">
      <c r="B51">
        <v>7000046</v>
      </c>
      <c r="C51" s="2">
        <v>35556</v>
      </c>
      <c r="D51" s="5">
        <v>2.9700000000000001E-2</v>
      </c>
      <c r="E51" s="2" t="s">
        <v>23</v>
      </c>
      <c r="F51" s="2" t="s">
        <v>23</v>
      </c>
      <c r="G51" s="3">
        <v>750</v>
      </c>
      <c r="H51" s="3">
        <v>0.58400000000000007</v>
      </c>
      <c r="I51" s="3" t="s">
        <v>6</v>
      </c>
      <c r="J51" s="3" t="b">
        <v>0</v>
      </c>
      <c r="K51" s="4" t="s">
        <v>24</v>
      </c>
      <c r="L51" s="3" t="s">
        <v>24</v>
      </c>
      <c r="M51" t="e">
        <f t="shared" si="0"/>
        <v>#VALUE!</v>
      </c>
      <c r="N51" s="46">
        <f t="shared" si="1"/>
        <v>0</v>
      </c>
      <c r="O51" s="14"/>
    </row>
    <row r="52" spans="2:15">
      <c r="B52">
        <v>7000047</v>
      </c>
      <c r="C52" s="2">
        <v>183003</v>
      </c>
      <c r="D52" s="5">
        <v>5.0700000000000002E-2</v>
      </c>
      <c r="E52" s="2" t="s">
        <v>23</v>
      </c>
      <c r="F52" s="2" t="s">
        <v>23</v>
      </c>
      <c r="G52" s="3">
        <v>734</v>
      </c>
      <c r="H52" s="3">
        <v>0.67200000000000004</v>
      </c>
      <c r="I52" s="3" t="s">
        <v>6</v>
      </c>
      <c r="J52" s="3" t="b">
        <v>0</v>
      </c>
      <c r="K52" s="4" t="s">
        <v>24</v>
      </c>
      <c r="L52" s="3" t="s">
        <v>24</v>
      </c>
      <c r="M52" t="e">
        <f t="shared" si="0"/>
        <v>#VALUE!</v>
      </c>
      <c r="N52" s="46">
        <f t="shared" si="1"/>
        <v>0</v>
      </c>
      <c r="O52" s="14"/>
    </row>
    <row r="53" spans="2:15">
      <c r="B53">
        <v>7000048</v>
      </c>
      <c r="C53" s="2">
        <v>120474</v>
      </c>
      <c r="D53" s="5">
        <v>6.6699999999999995E-2</v>
      </c>
      <c r="E53" s="2" t="s">
        <v>23</v>
      </c>
      <c r="F53" s="2" t="s">
        <v>23</v>
      </c>
      <c r="G53" s="3">
        <v>731</v>
      </c>
      <c r="H53" s="3">
        <v>0.6</v>
      </c>
      <c r="I53" s="3" t="s">
        <v>6</v>
      </c>
      <c r="J53" s="3" t="b">
        <v>0</v>
      </c>
      <c r="K53" s="4" t="s">
        <v>24</v>
      </c>
      <c r="L53" s="3" t="s">
        <v>24</v>
      </c>
      <c r="M53" t="e">
        <f t="shared" si="0"/>
        <v>#VALUE!</v>
      </c>
      <c r="N53" s="46">
        <f t="shared" si="1"/>
        <v>0</v>
      </c>
      <c r="O53" s="14"/>
    </row>
    <row r="54" spans="2:15">
      <c r="B54">
        <v>7000049</v>
      </c>
      <c r="C54" s="2">
        <v>67309</v>
      </c>
      <c r="D54" s="5">
        <v>4.99E-2</v>
      </c>
      <c r="E54" s="2" t="s">
        <v>23</v>
      </c>
      <c r="F54" s="2" t="s">
        <v>23</v>
      </c>
      <c r="G54" s="3">
        <v>728</v>
      </c>
      <c r="H54" s="3">
        <v>0.2</v>
      </c>
      <c r="I54" s="3" t="s">
        <v>6</v>
      </c>
      <c r="J54" s="3" t="b">
        <v>0</v>
      </c>
      <c r="K54" s="4" t="s">
        <v>24</v>
      </c>
      <c r="L54" s="3" t="s">
        <v>24</v>
      </c>
      <c r="M54" t="e">
        <f t="shared" si="0"/>
        <v>#VALUE!</v>
      </c>
      <c r="N54" s="46">
        <f t="shared" si="1"/>
        <v>0</v>
      </c>
      <c r="O54" s="14"/>
    </row>
    <row r="55" spans="2:15">
      <c r="B55">
        <v>7000050</v>
      </c>
      <c r="C55" s="2">
        <v>5278</v>
      </c>
      <c r="D55" s="5">
        <v>4.4499999999999998E-2</v>
      </c>
      <c r="E55" s="2" t="s">
        <v>23</v>
      </c>
      <c r="F55" s="2" t="s">
        <v>23</v>
      </c>
      <c r="G55" s="3">
        <v>656</v>
      </c>
      <c r="H55" s="3">
        <v>0.59199999999999997</v>
      </c>
      <c r="I55" s="3" t="s">
        <v>6</v>
      </c>
      <c r="J55" s="3" t="b">
        <v>0</v>
      </c>
      <c r="K55" s="4" t="s">
        <v>24</v>
      </c>
      <c r="L55" s="3" t="s">
        <v>24</v>
      </c>
      <c r="M55" t="e">
        <f t="shared" si="0"/>
        <v>#VALUE!</v>
      </c>
      <c r="N55" s="46">
        <f t="shared" si="1"/>
        <v>0</v>
      </c>
      <c r="O55" s="14"/>
    </row>
    <row r="56" spans="2:15">
      <c r="B56">
        <v>7000051</v>
      </c>
      <c r="C56" s="2">
        <v>5662</v>
      </c>
      <c r="D56" s="5">
        <v>6.7799999999999999E-2</v>
      </c>
      <c r="E56" s="2" t="s">
        <v>23</v>
      </c>
      <c r="F56" s="2" t="s">
        <v>23</v>
      </c>
      <c r="G56" s="3">
        <v>791</v>
      </c>
      <c r="H56" s="3">
        <v>0.39200000000000002</v>
      </c>
      <c r="I56" s="3" t="s">
        <v>6</v>
      </c>
      <c r="J56" s="3" t="b">
        <v>0</v>
      </c>
      <c r="K56" s="4" t="s">
        <v>24</v>
      </c>
      <c r="L56" s="3" t="s">
        <v>24</v>
      </c>
      <c r="M56" t="e">
        <f t="shared" si="0"/>
        <v>#VALUE!</v>
      </c>
      <c r="N56" s="46">
        <f t="shared" si="1"/>
        <v>0</v>
      </c>
      <c r="O56" s="14"/>
    </row>
    <row r="57" spans="2:15">
      <c r="B57">
        <v>7000052</v>
      </c>
      <c r="C57" s="2">
        <v>182678</v>
      </c>
      <c r="D57" s="5">
        <v>6.4699999999999994E-2</v>
      </c>
      <c r="E57" s="2" t="s">
        <v>23</v>
      </c>
      <c r="F57" s="2" t="s">
        <v>23</v>
      </c>
      <c r="G57" s="3">
        <v>670</v>
      </c>
      <c r="H57" s="3">
        <v>0.4</v>
      </c>
      <c r="I57" s="3" t="s">
        <v>6</v>
      </c>
      <c r="J57" s="3" t="b">
        <v>0</v>
      </c>
      <c r="K57" s="4" t="s">
        <v>24</v>
      </c>
      <c r="L57" s="3" t="s">
        <v>24</v>
      </c>
      <c r="M57" t="e">
        <f t="shared" si="0"/>
        <v>#VALUE!</v>
      </c>
      <c r="N57" s="46">
        <f t="shared" si="1"/>
        <v>0</v>
      </c>
      <c r="O57" s="14"/>
    </row>
    <row r="58" spans="2:15">
      <c r="B58">
        <v>7000053</v>
      </c>
      <c r="C58" s="2">
        <v>153494</v>
      </c>
      <c r="D58" s="5">
        <v>4.3200000000000002E-2</v>
      </c>
      <c r="E58" s="2" t="s">
        <v>23</v>
      </c>
      <c r="F58" s="2" t="s">
        <v>23</v>
      </c>
      <c r="G58" s="3">
        <v>670</v>
      </c>
      <c r="H58" s="3">
        <v>0.2</v>
      </c>
      <c r="I58" s="3" t="s">
        <v>6</v>
      </c>
      <c r="J58" s="3" t="b">
        <v>0</v>
      </c>
      <c r="K58" s="4" t="s">
        <v>24</v>
      </c>
      <c r="L58" s="3" t="s">
        <v>24</v>
      </c>
      <c r="M58" t="e">
        <f t="shared" si="0"/>
        <v>#VALUE!</v>
      </c>
      <c r="N58" s="46">
        <f t="shared" si="1"/>
        <v>0</v>
      </c>
      <c r="O58" s="14"/>
    </row>
    <row r="59" spans="2:15">
      <c r="B59">
        <v>7000054</v>
      </c>
      <c r="C59" s="2">
        <v>191182</v>
      </c>
      <c r="D59" s="5">
        <v>3.78E-2</v>
      </c>
      <c r="E59" s="2" t="s">
        <v>23</v>
      </c>
      <c r="F59" s="2" t="s">
        <v>23</v>
      </c>
      <c r="G59" s="3">
        <v>731</v>
      </c>
      <c r="H59" s="3">
        <v>0.2</v>
      </c>
      <c r="I59" s="3" t="s">
        <v>6</v>
      </c>
      <c r="J59" s="3" t="b">
        <v>0</v>
      </c>
      <c r="K59" s="4" t="s">
        <v>24</v>
      </c>
      <c r="L59" s="3" t="s">
        <v>24</v>
      </c>
      <c r="M59" t="e">
        <f t="shared" si="0"/>
        <v>#VALUE!</v>
      </c>
      <c r="N59" s="46">
        <f t="shared" si="1"/>
        <v>0</v>
      </c>
      <c r="O59" s="14"/>
    </row>
    <row r="60" spans="2:15">
      <c r="B60">
        <v>7000055</v>
      </c>
      <c r="C60" s="2">
        <v>141775</v>
      </c>
      <c r="D60" s="5">
        <v>5.9499999999999997E-2</v>
      </c>
      <c r="E60" s="2" t="s">
        <v>23</v>
      </c>
      <c r="F60" s="2" t="s">
        <v>23</v>
      </c>
      <c r="G60" s="3">
        <v>704</v>
      </c>
      <c r="H60" s="3">
        <v>0.64800000000000002</v>
      </c>
      <c r="I60" s="3" t="s">
        <v>6</v>
      </c>
      <c r="J60" s="3" t="b">
        <v>0</v>
      </c>
      <c r="K60" s="4" t="s">
        <v>24</v>
      </c>
      <c r="L60" s="3" t="s">
        <v>24</v>
      </c>
      <c r="M60" t="e">
        <f t="shared" si="0"/>
        <v>#VALUE!</v>
      </c>
      <c r="N60" s="46">
        <f t="shared" si="1"/>
        <v>0</v>
      </c>
      <c r="O60" s="14"/>
    </row>
    <row r="61" spans="2:15">
      <c r="B61">
        <v>7000056</v>
      </c>
      <c r="C61" s="2">
        <v>134083</v>
      </c>
      <c r="D61" s="5">
        <v>5.5399999999999998E-2</v>
      </c>
      <c r="E61" s="2" t="s">
        <v>23</v>
      </c>
      <c r="F61" s="2" t="s">
        <v>23</v>
      </c>
      <c r="G61" s="3">
        <v>626</v>
      </c>
      <c r="H61" s="3">
        <v>0.49600000000000011</v>
      </c>
      <c r="I61" s="3" t="s">
        <v>6</v>
      </c>
      <c r="J61" s="3" t="b">
        <v>0</v>
      </c>
      <c r="K61" s="4" t="s">
        <v>24</v>
      </c>
      <c r="L61" s="3" t="s">
        <v>24</v>
      </c>
      <c r="M61" t="e">
        <f t="shared" si="0"/>
        <v>#VALUE!</v>
      </c>
      <c r="N61" s="46">
        <f t="shared" si="1"/>
        <v>0</v>
      </c>
      <c r="O61" s="14"/>
    </row>
    <row r="62" spans="2:15">
      <c r="B62">
        <v>7000057</v>
      </c>
      <c r="C62" s="2">
        <v>98557</v>
      </c>
      <c r="D62" s="5">
        <v>2.1000000000000001E-2</v>
      </c>
      <c r="E62" s="2" t="s">
        <v>23</v>
      </c>
      <c r="F62" s="2" t="s">
        <v>25</v>
      </c>
      <c r="G62" s="3">
        <v>762</v>
      </c>
      <c r="H62" s="3">
        <v>0.57999999999999996</v>
      </c>
      <c r="I62" s="3" t="s">
        <v>6</v>
      </c>
      <c r="J62" s="3" t="b">
        <v>0</v>
      </c>
      <c r="K62" s="4" t="s">
        <v>24</v>
      </c>
      <c r="L62" s="3" t="s">
        <v>24</v>
      </c>
      <c r="M62" t="e">
        <f t="shared" si="0"/>
        <v>#VALUE!</v>
      </c>
      <c r="N62" s="46">
        <f t="shared" si="1"/>
        <v>0</v>
      </c>
      <c r="O62" s="14"/>
    </row>
    <row r="63" spans="2:15">
      <c r="B63">
        <v>7000058</v>
      </c>
      <c r="C63" s="2">
        <v>8189</v>
      </c>
      <c r="D63" s="5">
        <v>4.8599999999999997E-2</v>
      </c>
      <c r="E63" s="2" t="s">
        <v>23</v>
      </c>
      <c r="F63" s="2" t="s">
        <v>23</v>
      </c>
      <c r="G63" s="3">
        <v>722</v>
      </c>
      <c r="H63" s="3">
        <v>0.2</v>
      </c>
      <c r="I63" s="3" t="s">
        <v>6</v>
      </c>
      <c r="J63" s="3" t="b">
        <v>0</v>
      </c>
      <c r="K63" s="4" t="s">
        <v>24</v>
      </c>
      <c r="L63" s="3" t="s">
        <v>24</v>
      </c>
      <c r="M63" t="e">
        <f t="shared" si="0"/>
        <v>#VALUE!</v>
      </c>
      <c r="N63" s="46">
        <f t="shared" si="1"/>
        <v>0</v>
      </c>
      <c r="O63" s="14"/>
    </row>
    <row r="64" spans="2:15">
      <c r="B64">
        <v>7000059</v>
      </c>
      <c r="C64" s="2">
        <v>84055</v>
      </c>
      <c r="D64" s="5">
        <v>6.7100000000000007E-2</v>
      </c>
      <c r="E64" s="2" t="s">
        <v>23</v>
      </c>
      <c r="F64" s="2" t="s">
        <v>23</v>
      </c>
      <c r="G64" s="3">
        <v>667</v>
      </c>
      <c r="H64" s="3">
        <v>0.504</v>
      </c>
      <c r="I64" s="3" t="s">
        <v>6</v>
      </c>
      <c r="J64" s="3" t="b">
        <v>0</v>
      </c>
      <c r="K64" s="4" t="s">
        <v>24</v>
      </c>
      <c r="L64" s="3" t="s">
        <v>24</v>
      </c>
      <c r="M64" t="e">
        <f t="shared" si="0"/>
        <v>#VALUE!</v>
      </c>
      <c r="N64" s="46">
        <f t="shared" si="1"/>
        <v>0</v>
      </c>
      <c r="O64" s="14"/>
    </row>
    <row r="65" spans="2:15">
      <c r="B65">
        <v>7000060</v>
      </c>
      <c r="C65" s="2">
        <v>49403</v>
      </c>
      <c r="D65" s="5">
        <v>2.1499999999999998E-2</v>
      </c>
      <c r="E65" s="2" t="s">
        <v>23</v>
      </c>
      <c r="F65" s="2" t="s">
        <v>23</v>
      </c>
      <c r="G65" s="3">
        <v>620</v>
      </c>
      <c r="H65" s="3">
        <v>0.55200000000000005</v>
      </c>
      <c r="I65" s="3" t="s">
        <v>6</v>
      </c>
      <c r="J65" s="3" t="b">
        <v>0</v>
      </c>
      <c r="K65" s="4" t="s">
        <v>24</v>
      </c>
      <c r="L65" s="3" t="s">
        <v>24</v>
      </c>
      <c r="M65" t="e">
        <f t="shared" si="0"/>
        <v>#VALUE!</v>
      </c>
      <c r="N65" s="46">
        <f t="shared" si="1"/>
        <v>0</v>
      </c>
      <c r="O65" s="14"/>
    </row>
    <row r="66" spans="2:15">
      <c r="B66">
        <v>7000061</v>
      </c>
      <c r="C66" s="2">
        <v>155717</v>
      </c>
      <c r="D66" s="5">
        <v>5.8999999999999997E-2</v>
      </c>
      <c r="E66" s="2" t="s">
        <v>23</v>
      </c>
      <c r="F66" s="2" t="s">
        <v>23</v>
      </c>
      <c r="G66" s="3">
        <v>737</v>
      </c>
      <c r="H66" s="3">
        <v>0.624</v>
      </c>
      <c r="I66" s="3" t="s">
        <v>6</v>
      </c>
      <c r="J66" s="3" t="b">
        <v>0</v>
      </c>
      <c r="K66" s="4" t="s">
        <v>24</v>
      </c>
      <c r="L66" s="3" t="s">
        <v>24</v>
      </c>
      <c r="M66" t="e">
        <f t="shared" si="0"/>
        <v>#VALUE!</v>
      </c>
      <c r="N66" s="46">
        <f t="shared" si="1"/>
        <v>0</v>
      </c>
      <c r="O66" s="14"/>
    </row>
    <row r="67" spans="2:15">
      <c r="B67">
        <v>7000062</v>
      </c>
      <c r="C67" s="2">
        <v>182324</v>
      </c>
      <c r="D67" s="5">
        <v>5.6899999999999999E-2</v>
      </c>
      <c r="E67" s="2" t="s">
        <v>23</v>
      </c>
      <c r="F67" s="2" t="s">
        <v>23</v>
      </c>
      <c r="G67" s="3">
        <v>747</v>
      </c>
      <c r="H67" s="3">
        <v>0.2</v>
      </c>
      <c r="I67" s="3" t="s">
        <v>6</v>
      </c>
      <c r="J67" s="3" t="b">
        <v>0</v>
      </c>
      <c r="K67" s="4" t="s">
        <v>24</v>
      </c>
      <c r="L67" s="3" t="s">
        <v>24</v>
      </c>
      <c r="M67" t="e">
        <f t="shared" si="0"/>
        <v>#VALUE!</v>
      </c>
      <c r="N67" s="46">
        <f t="shared" si="1"/>
        <v>0</v>
      </c>
      <c r="O67" s="14"/>
    </row>
    <row r="68" spans="2:15">
      <c r="B68">
        <v>7000063</v>
      </c>
      <c r="C68" s="2">
        <v>154649</v>
      </c>
      <c r="D68" s="5">
        <v>5.4800000000000001E-2</v>
      </c>
      <c r="E68" s="2" t="s">
        <v>23</v>
      </c>
      <c r="F68" s="2" t="s">
        <v>25</v>
      </c>
      <c r="G68" s="3">
        <v>795</v>
      </c>
      <c r="H68" s="3">
        <v>0.53</v>
      </c>
      <c r="I68" s="3" t="s">
        <v>6</v>
      </c>
      <c r="J68" s="3" t="b">
        <v>0</v>
      </c>
      <c r="K68" s="4" t="s">
        <v>24</v>
      </c>
      <c r="L68" s="3" t="s">
        <v>24</v>
      </c>
      <c r="M68" t="e">
        <f t="shared" si="0"/>
        <v>#VALUE!</v>
      </c>
      <c r="N68" s="46">
        <f t="shared" si="1"/>
        <v>0</v>
      </c>
      <c r="O68" s="14"/>
    </row>
    <row r="69" spans="2:15">
      <c r="B69">
        <v>7000064</v>
      </c>
      <c r="C69" s="2">
        <v>122831</v>
      </c>
      <c r="D69" s="5">
        <v>4.5699999999999998E-2</v>
      </c>
      <c r="E69" s="2" t="s">
        <v>23</v>
      </c>
      <c r="F69" s="2" t="s">
        <v>23</v>
      </c>
      <c r="G69" s="3">
        <v>760</v>
      </c>
      <c r="H69" s="3">
        <v>0.7599999999999999</v>
      </c>
      <c r="I69" s="3" t="s">
        <v>6</v>
      </c>
      <c r="J69" s="3" t="b">
        <v>0</v>
      </c>
      <c r="K69" s="4" t="s">
        <v>24</v>
      </c>
      <c r="L69" s="3" t="s">
        <v>24</v>
      </c>
      <c r="M69" t="e">
        <f t="shared" si="0"/>
        <v>#VALUE!</v>
      </c>
      <c r="N69" s="46">
        <f t="shared" si="1"/>
        <v>0</v>
      </c>
      <c r="O69" s="14"/>
    </row>
    <row r="70" spans="2:15">
      <c r="B70">
        <v>7000065</v>
      </c>
      <c r="C70" s="2">
        <v>62095</v>
      </c>
      <c r="D70" s="5">
        <v>6.5799999999999997E-2</v>
      </c>
      <c r="E70" s="2" t="s">
        <v>23</v>
      </c>
      <c r="F70" s="2" t="s">
        <v>23</v>
      </c>
      <c r="G70" s="3">
        <v>744</v>
      </c>
      <c r="H70" s="3">
        <v>0.60799999999999998</v>
      </c>
      <c r="I70" s="3" t="s">
        <v>6</v>
      </c>
      <c r="J70" s="3" t="b">
        <v>0</v>
      </c>
      <c r="K70" s="4" t="s">
        <v>24</v>
      </c>
      <c r="L70" s="3" t="s">
        <v>24</v>
      </c>
      <c r="M70" t="e">
        <f t="shared" ref="M70:M133" si="2">IF(ISBLANK(J70), 0, K70 / (1 + 0.12)^(L70/12))</f>
        <v>#VALUE!</v>
      </c>
      <c r="N70" s="46">
        <f t="shared" si="1"/>
        <v>0</v>
      </c>
      <c r="O70" s="14"/>
    </row>
    <row r="71" spans="2:15">
      <c r="B71">
        <v>7000066</v>
      </c>
      <c r="C71" s="2">
        <v>69807</v>
      </c>
      <c r="D71" s="5">
        <v>6.0100000000000001E-2</v>
      </c>
      <c r="E71" s="2" t="s">
        <v>23</v>
      </c>
      <c r="F71" s="2" t="s">
        <v>23</v>
      </c>
      <c r="G71" s="3">
        <v>633</v>
      </c>
      <c r="H71" s="3">
        <v>0.35199999999999998</v>
      </c>
      <c r="I71" s="3" t="s">
        <v>6</v>
      </c>
      <c r="J71" s="3" t="b">
        <v>0</v>
      </c>
      <c r="K71" s="4" t="s">
        <v>24</v>
      </c>
      <c r="L71" s="3" t="s">
        <v>24</v>
      </c>
      <c r="M71" t="e">
        <f t="shared" si="2"/>
        <v>#VALUE!</v>
      </c>
      <c r="N71" s="46">
        <f t="shared" ref="N71:N134" si="3">IF(F71="defaulted", C71 * (1 - K71), 0)</f>
        <v>0</v>
      </c>
      <c r="O71" s="14"/>
    </row>
    <row r="72" spans="2:15">
      <c r="B72">
        <v>7000067</v>
      </c>
      <c r="C72" s="2">
        <v>131889</v>
      </c>
      <c r="D72" s="5">
        <v>2.01E-2</v>
      </c>
      <c r="E72" s="2" t="s">
        <v>23</v>
      </c>
      <c r="F72" s="2" t="s">
        <v>23</v>
      </c>
      <c r="G72" s="3">
        <v>780</v>
      </c>
      <c r="H72" s="3">
        <v>0.32799999999999996</v>
      </c>
      <c r="I72" s="3" t="s">
        <v>6</v>
      </c>
      <c r="J72" s="3" t="b">
        <v>0</v>
      </c>
      <c r="K72" s="4" t="s">
        <v>24</v>
      </c>
      <c r="L72" s="3" t="s">
        <v>24</v>
      </c>
      <c r="M72" t="e">
        <f t="shared" si="2"/>
        <v>#VALUE!</v>
      </c>
      <c r="N72" s="46">
        <f t="shared" si="3"/>
        <v>0</v>
      </c>
      <c r="O72" s="14"/>
    </row>
    <row r="73" spans="2:15">
      <c r="B73">
        <v>7000068</v>
      </c>
      <c r="C73" s="2">
        <v>125208</v>
      </c>
      <c r="D73" s="5">
        <v>4.7399999999999998E-2</v>
      </c>
      <c r="E73" s="2" t="s">
        <v>23</v>
      </c>
      <c r="F73" s="2" t="s">
        <v>23</v>
      </c>
      <c r="G73" s="3">
        <v>700</v>
      </c>
      <c r="H73" s="3">
        <v>0.67200000000000004</v>
      </c>
      <c r="I73" s="3" t="s">
        <v>6</v>
      </c>
      <c r="J73" s="3" t="b">
        <v>0</v>
      </c>
      <c r="K73" s="4" t="s">
        <v>24</v>
      </c>
      <c r="L73" s="3" t="s">
        <v>24</v>
      </c>
      <c r="M73" t="e">
        <f t="shared" si="2"/>
        <v>#VALUE!</v>
      </c>
      <c r="N73" s="46">
        <f t="shared" si="3"/>
        <v>0</v>
      </c>
      <c r="O73" s="14"/>
    </row>
    <row r="74" spans="2:15">
      <c r="B74">
        <v>7000069</v>
      </c>
      <c r="C74" s="2">
        <v>124154</v>
      </c>
      <c r="D74" s="5">
        <v>2.92E-2</v>
      </c>
      <c r="E74" s="2" t="s">
        <v>23</v>
      </c>
      <c r="F74" s="2" t="s">
        <v>23</v>
      </c>
      <c r="G74" s="3">
        <v>778</v>
      </c>
      <c r="H74" s="3">
        <v>0.2</v>
      </c>
      <c r="I74" s="3" t="s">
        <v>6</v>
      </c>
      <c r="J74" s="3" t="b">
        <v>0</v>
      </c>
      <c r="K74" s="4" t="s">
        <v>24</v>
      </c>
      <c r="L74" s="3" t="s">
        <v>24</v>
      </c>
      <c r="M74" t="e">
        <f t="shared" si="2"/>
        <v>#VALUE!</v>
      </c>
      <c r="N74" s="46">
        <f t="shared" si="3"/>
        <v>0</v>
      </c>
      <c r="O74" s="14"/>
    </row>
    <row r="75" spans="2:15">
      <c r="B75">
        <v>7000070</v>
      </c>
      <c r="C75" s="2">
        <v>16655</v>
      </c>
      <c r="D75" s="5">
        <v>5.4199999999999998E-2</v>
      </c>
      <c r="E75" s="2" t="s">
        <v>23</v>
      </c>
      <c r="F75" s="2" t="s">
        <v>23</v>
      </c>
      <c r="G75" s="3">
        <v>799</v>
      </c>
      <c r="H75" s="3">
        <v>0.2</v>
      </c>
      <c r="I75" s="3" t="s">
        <v>6</v>
      </c>
      <c r="J75" s="3" t="b">
        <v>0</v>
      </c>
      <c r="K75" s="4" t="s">
        <v>24</v>
      </c>
      <c r="L75" s="3" t="s">
        <v>24</v>
      </c>
      <c r="M75" t="e">
        <f t="shared" si="2"/>
        <v>#VALUE!</v>
      </c>
      <c r="N75" s="46">
        <f t="shared" si="3"/>
        <v>0</v>
      </c>
      <c r="O75" s="14"/>
    </row>
    <row r="76" spans="2:15">
      <c r="B76">
        <v>7000071</v>
      </c>
      <c r="C76" s="2">
        <v>145916</v>
      </c>
      <c r="D76" s="5">
        <v>4.6100000000000002E-2</v>
      </c>
      <c r="E76" s="2" t="s">
        <v>23</v>
      </c>
      <c r="F76" s="2" t="s">
        <v>23</v>
      </c>
      <c r="G76" s="3">
        <v>693</v>
      </c>
      <c r="H76" s="3">
        <v>0.2</v>
      </c>
      <c r="I76" s="3" t="s">
        <v>6</v>
      </c>
      <c r="J76" s="3" t="b">
        <v>0</v>
      </c>
      <c r="K76" s="4" t="s">
        <v>24</v>
      </c>
      <c r="L76" s="3" t="s">
        <v>24</v>
      </c>
      <c r="M76" t="e">
        <f t="shared" si="2"/>
        <v>#VALUE!</v>
      </c>
      <c r="N76" s="46">
        <f t="shared" si="3"/>
        <v>0</v>
      </c>
      <c r="O76" s="14"/>
    </row>
    <row r="77" spans="2:15">
      <c r="B77">
        <v>7000072</v>
      </c>
      <c r="C77" s="2">
        <v>113766</v>
      </c>
      <c r="D77" s="5">
        <v>3.6200000000000003E-2</v>
      </c>
      <c r="E77" s="2" t="s">
        <v>23</v>
      </c>
      <c r="F77" s="2" t="s">
        <v>23</v>
      </c>
      <c r="G77" s="3">
        <v>708</v>
      </c>
      <c r="H77" s="3">
        <v>0.2</v>
      </c>
      <c r="I77" s="3" t="s">
        <v>6</v>
      </c>
      <c r="J77" s="3" t="b">
        <v>0</v>
      </c>
      <c r="K77" s="4" t="s">
        <v>24</v>
      </c>
      <c r="L77" s="3" t="s">
        <v>24</v>
      </c>
      <c r="M77" t="e">
        <f t="shared" si="2"/>
        <v>#VALUE!</v>
      </c>
      <c r="N77" s="46">
        <f t="shared" si="3"/>
        <v>0</v>
      </c>
      <c r="O77" s="14"/>
    </row>
    <row r="78" spans="2:15">
      <c r="B78">
        <v>7000073</v>
      </c>
      <c r="C78" s="2">
        <v>31947</v>
      </c>
      <c r="D78" s="5">
        <v>6.8400000000000002E-2</v>
      </c>
      <c r="E78" s="2" t="s">
        <v>23</v>
      </c>
      <c r="F78" s="2" t="s">
        <v>23</v>
      </c>
      <c r="G78" s="3">
        <v>692</v>
      </c>
      <c r="H78" s="3">
        <v>0.55200000000000005</v>
      </c>
      <c r="I78" s="3" t="s">
        <v>6</v>
      </c>
      <c r="J78" s="3" t="b">
        <v>0</v>
      </c>
      <c r="K78" s="4" t="s">
        <v>24</v>
      </c>
      <c r="L78" s="3" t="s">
        <v>24</v>
      </c>
      <c r="M78" t="e">
        <f t="shared" si="2"/>
        <v>#VALUE!</v>
      </c>
      <c r="N78" s="46">
        <f t="shared" si="3"/>
        <v>0</v>
      </c>
      <c r="O78" s="14"/>
    </row>
    <row r="79" spans="2:15">
      <c r="B79">
        <v>7000074</v>
      </c>
      <c r="C79" s="2">
        <v>27278</v>
      </c>
      <c r="D79" s="5">
        <v>4.2000000000000003E-2</v>
      </c>
      <c r="E79" s="2" t="s">
        <v>23</v>
      </c>
      <c r="F79" s="2" t="s">
        <v>23</v>
      </c>
      <c r="G79" s="3">
        <v>726</v>
      </c>
      <c r="H79" s="3">
        <v>0.2</v>
      </c>
      <c r="I79" s="3" t="s">
        <v>6</v>
      </c>
      <c r="J79" s="3" t="b">
        <v>0</v>
      </c>
      <c r="K79" s="4" t="s">
        <v>24</v>
      </c>
      <c r="L79" s="3" t="s">
        <v>24</v>
      </c>
      <c r="M79" t="e">
        <f t="shared" si="2"/>
        <v>#VALUE!</v>
      </c>
      <c r="N79" s="46">
        <f t="shared" si="3"/>
        <v>0</v>
      </c>
      <c r="O79" s="14"/>
    </row>
    <row r="80" spans="2:15">
      <c r="B80">
        <v>7000075</v>
      </c>
      <c r="C80" s="2">
        <v>50030</v>
      </c>
      <c r="D80" s="5">
        <v>2.9100000000000001E-2</v>
      </c>
      <c r="E80" s="2" t="s">
        <v>23</v>
      </c>
      <c r="F80" s="2" t="s">
        <v>23</v>
      </c>
      <c r="G80" s="3">
        <v>710</v>
      </c>
      <c r="H80" s="3">
        <v>0.25600000000000012</v>
      </c>
      <c r="I80" s="3" t="s">
        <v>6</v>
      </c>
      <c r="J80" s="3" t="b">
        <v>0</v>
      </c>
      <c r="K80" s="4" t="s">
        <v>24</v>
      </c>
      <c r="L80" s="3" t="s">
        <v>24</v>
      </c>
      <c r="M80" t="e">
        <f t="shared" si="2"/>
        <v>#VALUE!</v>
      </c>
      <c r="N80" s="46">
        <f t="shared" si="3"/>
        <v>0</v>
      </c>
      <c r="O80" s="14"/>
    </row>
    <row r="81" spans="2:15">
      <c r="B81">
        <v>7000076</v>
      </c>
      <c r="C81" s="2">
        <v>56972</v>
      </c>
      <c r="D81" s="5">
        <v>6.8599999999999994E-2</v>
      </c>
      <c r="E81" s="2" t="s">
        <v>23</v>
      </c>
      <c r="F81" s="2" t="s">
        <v>23</v>
      </c>
      <c r="G81" s="3">
        <v>671</v>
      </c>
      <c r="H81" s="3">
        <v>0.45600000000000007</v>
      </c>
      <c r="I81" s="3" t="s">
        <v>6</v>
      </c>
      <c r="J81" s="3" t="b">
        <v>0</v>
      </c>
      <c r="K81" s="4" t="s">
        <v>24</v>
      </c>
      <c r="L81" s="3" t="s">
        <v>24</v>
      </c>
      <c r="M81" t="e">
        <f t="shared" si="2"/>
        <v>#VALUE!</v>
      </c>
      <c r="N81" s="46">
        <f t="shared" si="3"/>
        <v>0</v>
      </c>
      <c r="O81" s="14"/>
    </row>
    <row r="82" spans="2:15">
      <c r="B82">
        <v>7000077</v>
      </c>
      <c r="C82" s="2">
        <v>52795</v>
      </c>
      <c r="D82" s="5">
        <v>2.58E-2</v>
      </c>
      <c r="E82" s="2" t="s">
        <v>23</v>
      </c>
      <c r="F82" s="2" t="s">
        <v>23</v>
      </c>
      <c r="G82" s="3">
        <v>658</v>
      </c>
      <c r="H82" s="3">
        <v>0.33600000000000008</v>
      </c>
      <c r="I82" s="3" t="s">
        <v>6</v>
      </c>
      <c r="J82" s="3" t="b">
        <v>0</v>
      </c>
      <c r="K82" s="4" t="s">
        <v>24</v>
      </c>
      <c r="L82" s="3" t="s">
        <v>24</v>
      </c>
      <c r="M82" t="e">
        <f t="shared" si="2"/>
        <v>#VALUE!</v>
      </c>
      <c r="N82" s="46">
        <f t="shared" si="3"/>
        <v>0</v>
      </c>
      <c r="O82" s="14"/>
    </row>
    <row r="83" spans="2:15">
      <c r="B83">
        <v>7000078</v>
      </c>
      <c r="C83" s="2">
        <v>30264</v>
      </c>
      <c r="D83" s="5">
        <v>5.2200000000000003E-2</v>
      </c>
      <c r="E83" s="2" t="s">
        <v>23</v>
      </c>
      <c r="F83" s="2" t="s">
        <v>23</v>
      </c>
      <c r="G83" s="3">
        <v>608</v>
      </c>
      <c r="H83" s="3">
        <v>0.2</v>
      </c>
      <c r="I83" s="3" t="s">
        <v>6</v>
      </c>
      <c r="J83" s="3" t="b">
        <v>0</v>
      </c>
      <c r="K83" s="4" t="s">
        <v>24</v>
      </c>
      <c r="L83" s="3" t="s">
        <v>24</v>
      </c>
      <c r="M83" t="e">
        <f t="shared" si="2"/>
        <v>#VALUE!</v>
      </c>
      <c r="N83" s="46">
        <f t="shared" si="3"/>
        <v>0</v>
      </c>
      <c r="O83" s="14"/>
    </row>
    <row r="84" spans="2:15">
      <c r="B84">
        <v>7000079</v>
      </c>
      <c r="C84" s="2">
        <v>26140</v>
      </c>
      <c r="D84" s="5">
        <v>2.8199999999999999E-2</v>
      </c>
      <c r="E84" s="2" t="s">
        <v>23</v>
      </c>
      <c r="F84" s="2" t="s">
        <v>23</v>
      </c>
      <c r="G84" s="3">
        <v>613</v>
      </c>
      <c r="H84" s="3">
        <v>0.69600000000000006</v>
      </c>
      <c r="I84" s="3" t="s">
        <v>6</v>
      </c>
      <c r="J84" s="3" t="b">
        <v>0</v>
      </c>
      <c r="K84" s="4" t="s">
        <v>24</v>
      </c>
      <c r="L84" s="3" t="s">
        <v>24</v>
      </c>
      <c r="M84" t="e">
        <f t="shared" si="2"/>
        <v>#VALUE!</v>
      </c>
      <c r="N84" s="46">
        <f t="shared" si="3"/>
        <v>0</v>
      </c>
      <c r="O84" s="14"/>
    </row>
    <row r="85" spans="2:15">
      <c r="B85">
        <v>7000080</v>
      </c>
      <c r="C85" s="2">
        <v>113054</v>
      </c>
      <c r="D85" s="5">
        <v>6.8099999999999994E-2</v>
      </c>
      <c r="E85" s="2" t="s">
        <v>23</v>
      </c>
      <c r="F85" s="2" t="s">
        <v>27</v>
      </c>
      <c r="G85" s="3">
        <v>424.8</v>
      </c>
      <c r="H85" s="3">
        <v>0.77999999999999992</v>
      </c>
      <c r="I85" s="3" t="s">
        <v>6</v>
      </c>
      <c r="J85" s="3" t="s">
        <v>24</v>
      </c>
      <c r="K85" s="4">
        <v>0.25</v>
      </c>
      <c r="L85" s="3">
        <v>4</v>
      </c>
      <c r="M85">
        <f t="shared" si="2"/>
        <v>0.24073209819427235</v>
      </c>
      <c r="N85" s="46">
        <f t="shared" si="3"/>
        <v>84790.5</v>
      </c>
      <c r="O85" s="14"/>
    </row>
    <row r="86" spans="2:15">
      <c r="B86">
        <v>7000081</v>
      </c>
      <c r="C86" s="2">
        <v>59048</v>
      </c>
      <c r="D86" s="5">
        <v>2.9700000000000001E-2</v>
      </c>
      <c r="E86" s="2" t="s">
        <v>23</v>
      </c>
      <c r="F86" s="2" t="s">
        <v>23</v>
      </c>
      <c r="G86" s="3">
        <v>679</v>
      </c>
      <c r="H86" s="3">
        <v>0.2</v>
      </c>
      <c r="I86" s="3" t="s">
        <v>6</v>
      </c>
      <c r="J86" s="3" t="b">
        <v>0</v>
      </c>
      <c r="K86" s="4" t="s">
        <v>24</v>
      </c>
      <c r="L86" s="3" t="s">
        <v>24</v>
      </c>
      <c r="M86" t="e">
        <f t="shared" si="2"/>
        <v>#VALUE!</v>
      </c>
      <c r="N86" s="46">
        <f t="shared" si="3"/>
        <v>0</v>
      </c>
      <c r="O86" s="14"/>
    </row>
    <row r="87" spans="2:15">
      <c r="B87">
        <v>7000082</v>
      </c>
      <c r="C87" s="2">
        <v>44129</v>
      </c>
      <c r="D87" s="5">
        <v>2.18E-2</v>
      </c>
      <c r="E87" s="2" t="s">
        <v>23</v>
      </c>
      <c r="F87" s="2" t="s">
        <v>23</v>
      </c>
      <c r="G87" s="3">
        <v>655</v>
      </c>
      <c r="H87" s="3">
        <v>0.2</v>
      </c>
      <c r="I87" s="3" t="s">
        <v>6</v>
      </c>
      <c r="J87" s="3" t="b">
        <v>0</v>
      </c>
      <c r="K87" s="4" t="s">
        <v>24</v>
      </c>
      <c r="L87" s="3" t="s">
        <v>24</v>
      </c>
      <c r="M87" t="e">
        <f t="shared" si="2"/>
        <v>#VALUE!</v>
      </c>
      <c r="N87" s="46">
        <f t="shared" si="3"/>
        <v>0</v>
      </c>
      <c r="O87" s="14"/>
    </row>
    <row r="88" spans="2:15">
      <c r="B88">
        <v>7000083</v>
      </c>
      <c r="C88" s="2">
        <v>104460</v>
      </c>
      <c r="D88" s="5">
        <v>5.8599999999999999E-2</v>
      </c>
      <c r="E88" s="2" t="s">
        <v>23</v>
      </c>
      <c r="F88" s="2" t="s">
        <v>23</v>
      </c>
      <c r="G88" s="3">
        <v>718</v>
      </c>
      <c r="H88" s="3">
        <v>0.248</v>
      </c>
      <c r="I88" s="3" t="s">
        <v>6</v>
      </c>
      <c r="J88" s="3" t="b">
        <v>0</v>
      </c>
      <c r="K88" s="4" t="s">
        <v>24</v>
      </c>
      <c r="L88" s="3" t="s">
        <v>24</v>
      </c>
      <c r="M88" t="e">
        <f t="shared" si="2"/>
        <v>#VALUE!</v>
      </c>
      <c r="N88" s="46">
        <f t="shared" si="3"/>
        <v>0</v>
      </c>
      <c r="O88" s="14"/>
    </row>
    <row r="89" spans="2:15">
      <c r="B89">
        <v>7000084</v>
      </c>
      <c r="C89" s="2">
        <v>12891</v>
      </c>
      <c r="D89" s="5">
        <v>2.3E-2</v>
      </c>
      <c r="E89" s="2" t="s">
        <v>23</v>
      </c>
      <c r="F89" s="2" t="s">
        <v>23</v>
      </c>
      <c r="G89" s="3">
        <v>737</v>
      </c>
      <c r="H89" s="3">
        <v>0.2</v>
      </c>
      <c r="I89" s="3" t="s">
        <v>6</v>
      </c>
      <c r="J89" s="3" t="b">
        <v>0</v>
      </c>
      <c r="K89" s="4" t="s">
        <v>24</v>
      </c>
      <c r="L89" s="3" t="s">
        <v>24</v>
      </c>
      <c r="M89" t="e">
        <f t="shared" si="2"/>
        <v>#VALUE!</v>
      </c>
      <c r="N89" s="46">
        <f t="shared" si="3"/>
        <v>0</v>
      </c>
      <c r="O89" s="14"/>
    </row>
    <row r="90" spans="2:15">
      <c r="B90">
        <v>7000085</v>
      </c>
      <c r="C90" s="2">
        <v>162154</v>
      </c>
      <c r="D90" s="5">
        <v>5.8099999999999999E-2</v>
      </c>
      <c r="E90" s="2" t="s">
        <v>23</v>
      </c>
      <c r="F90" s="2" t="s">
        <v>23</v>
      </c>
      <c r="G90" s="3">
        <v>654</v>
      </c>
      <c r="H90" s="3">
        <v>0.60799999999999998</v>
      </c>
      <c r="I90" s="3" t="s">
        <v>6</v>
      </c>
      <c r="J90" s="3" t="b">
        <v>0</v>
      </c>
      <c r="K90" s="4" t="s">
        <v>24</v>
      </c>
      <c r="L90" s="3" t="s">
        <v>24</v>
      </c>
      <c r="M90" t="e">
        <f t="shared" si="2"/>
        <v>#VALUE!</v>
      </c>
      <c r="N90" s="46">
        <f t="shared" si="3"/>
        <v>0</v>
      </c>
      <c r="O90" s="14"/>
    </row>
    <row r="91" spans="2:15">
      <c r="B91">
        <v>7000086</v>
      </c>
      <c r="C91" s="2">
        <v>156673</v>
      </c>
      <c r="D91" s="5">
        <v>6.7299999999999999E-2</v>
      </c>
      <c r="E91" s="2" t="s">
        <v>23</v>
      </c>
      <c r="F91" s="2" t="s">
        <v>23</v>
      </c>
      <c r="G91" s="3">
        <v>651</v>
      </c>
      <c r="H91" s="3">
        <v>0.43200000000000005</v>
      </c>
      <c r="I91" s="3" t="s">
        <v>6</v>
      </c>
      <c r="J91" s="3" t="b">
        <v>0</v>
      </c>
      <c r="K91" s="4" t="s">
        <v>24</v>
      </c>
      <c r="L91" s="3" t="s">
        <v>24</v>
      </c>
      <c r="M91" t="e">
        <f t="shared" si="2"/>
        <v>#VALUE!</v>
      </c>
      <c r="N91" s="46">
        <f t="shared" si="3"/>
        <v>0</v>
      </c>
      <c r="O91" s="14"/>
    </row>
    <row r="92" spans="2:15">
      <c r="B92">
        <v>7000087</v>
      </c>
      <c r="C92" s="2">
        <v>136705</v>
      </c>
      <c r="D92" s="5">
        <v>6.2100000000000002E-2</v>
      </c>
      <c r="E92" s="2" t="s">
        <v>23</v>
      </c>
      <c r="F92" s="2" t="s">
        <v>23</v>
      </c>
      <c r="G92" s="3">
        <v>793</v>
      </c>
      <c r="H92" s="3">
        <v>0.21599999999999997</v>
      </c>
      <c r="I92" s="3" t="s">
        <v>6</v>
      </c>
      <c r="J92" s="3" t="b">
        <v>0</v>
      </c>
      <c r="K92" s="4" t="s">
        <v>24</v>
      </c>
      <c r="L92" s="3" t="s">
        <v>24</v>
      </c>
      <c r="M92" t="e">
        <f t="shared" si="2"/>
        <v>#VALUE!</v>
      </c>
      <c r="N92" s="46">
        <f t="shared" si="3"/>
        <v>0</v>
      </c>
      <c r="O92" s="14"/>
    </row>
    <row r="93" spans="2:15">
      <c r="B93">
        <v>7000088</v>
      </c>
      <c r="C93" s="2">
        <v>24926</v>
      </c>
      <c r="D93" s="5">
        <v>4.6699999999999998E-2</v>
      </c>
      <c r="E93" s="2" t="s">
        <v>23</v>
      </c>
      <c r="F93" s="2" t="s">
        <v>23</v>
      </c>
      <c r="G93" s="3">
        <v>602</v>
      </c>
      <c r="H93" s="3">
        <v>0.2</v>
      </c>
      <c r="I93" s="3" t="s">
        <v>6</v>
      </c>
      <c r="J93" s="3" t="b">
        <v>0</v>
      </c>
      <c r="K93" s="4" t="s">
        <v>24</v>
      </c>
      <c r="L93" s="3" t="s">
        <v>24</v>
      </c>
      <c r="M93" t="e">
        <f t="shared" si="2"/>
        <v>#VALUE!</v>
      </c>
      <c r="N93" s="46">
        <f t="shared" si="3"/>
        <v>0</v>
      </c>
      <c r="O93" s="14"/>
    </row>
    <row r="94" spans="2:15">
      <c r="B94">
        <v>7000089</v>
      </c>
      <c r="C94" s="2">
        <v>112262</v>
      </c>
      <c r="D94" s="5">
        <v>6.3200000000000006E-2</v>
      </c>
      <c r="E94" s="2" t="s">
        <v>23</v>
      </c>
      <c r="F94" s="2" t="s">
        <v>23</v>
      </c>
      <c r="G94" s="3">
        <v>640</v>
      </c>
      <c r="H94" s="3">
        <v>0.51200000000000001</v>
      </c>
      <c r="I94" s="3" t="s">
        <v>6</v>
      </c>
      <c r="J94" s="3" t="b">
        <v>0</v>
      </c>
      <c r="K94" s="4" t="s">
        <v>24</v>
      </c>
      <c r="L94" s="3" t="s">
        <v>24</v>
      </c>
      <c r="M94" t="e">
        <f t="shared" si="2"/>
        <v>#VALUE!</v>
      </c>
      <c r="N94" s="46">
        <f t="shared" si="3"/>
        <v>0</v>
      </c>
      <c r="O94" s="14"/>
    </row>
    <row r="95" spans="2:15">
      <c r="B95">
        <v>7000090</v>
      </c>
      <c r="C95" s="2">
        <v>78094</v>
      </c>
      <c r="D95" s="5">
        <v>5.9900000000000002E-2</v>
      </c>
      <c r="E95" s="2" t="s">
        <v>23</v>
      </c>
      <c r="F95" s="2" t="s">
        <v>23</v>
      </c>
      <c r="G95" s="3">
        <v>766</v>
      </c>
      <c r="H95" s="3">
        <v>0.56800000000000006</v>
      </c>
      <c r="I95" s="3" t="s">
        <v>6</v>
      </c>
      <c r="J95" s="3" t="b">
        <v>0</v>
      </c>
      <c r="K95" s="4" t="s">
        <v>24</v>
      </c>
      <c r="L95" s="3" t="s">
        <v>24</v>
      </c>
      <c r="M95" t="e">
        <f t="shared" si="2"/>
        <v>#VALUE!</v>
      </c>
      <c r="N95" s="46">
        <f t="shared" si="3"/>
        <v>0</v>
      </c>
      <c r="O95" s="14"/>
    </row>
    <row r="96" spans="2:15">
      <c r="B96">
        <v>7000091</v>
      </c>
      <c r="C96" s="2">
        <v>181952</v>
      </c>
      <c r="D96" s="5">
        <v>5.7700000000000001E-2</v>
      </c>
      <c r="E96" s="2" t="s">
        <v>23</v>
      </c>
      <c r="F96" s="2" t="s">
        <v>27</v>
      </c>
      <c r="G96" s="3">
        <v>439.2</v>
      </c>
      <c r="H96" s="3">
        <v>0.7599999999999999</v>
      </c>
      <c r="I96" s="3" t="s">
        <v>6</v>
      </c>
      <c r="J96" s="3" t="s">
        <v>24</v>
      </c>
      <c r="K96" s="4">
        <v>0.03</v>
      </c>
      <c r="L96" s="3">
        <v>6</v>
      </c>
      <c r="M96">
        <f t="shared" si="2"/>
        <v>2.8347335475692039E-2</v>
      </c>
      <c r="N96" s="46">
        <f t="shared" si="3"/>
        <v>176493.44</v>
      </c>
      <c r="O96" s="14"/>
    </row>
    <row r="97" spans="2:15">
      <c r="B97">
        <v>7000092</v>
      </c>
      <c r="C97" s="2">
        <v>28459</v>
      </c>
      <c r="D97" s="5">
        <v>5.3600000000000002E-2</v>
      </c>
      <c r="E97" s="2" t="s">
        <v>23</v>
      </c>
      <c r="F97" s="2" t="s">
        <v>23</v>
      </c>
      <c r="G97" s="3">
        <v>614</v>
      </c>
      <c r="H97" s="3">
        <v>0.69600000000000006</v>
      </c>
      <c r="I97" s="3" t="s">
        <v>6</v>
      </c>
      <c r="J97" s="3" t="b">
        <v>0</v>
      </c>
      <c r="K97" s="4" t="s">
        <v>24</v>
      </c>
      <c r="L97" s="3" t="s">
        <v>24</v>
      </c>
      <c r="M97" t="e">
        <f t="shared" si="2"/>
        <v>#VALUE!</v>
      </c>
      <c r="N97" s="46">
        <f t="shared" si="3"/>
        <v>0</v>
      </c>
      <c r="O97" s="14"/>
    </row>
    <row r="98" spans="2:15">
      <c r="B98">
        <v>7000093</v>
      </c>
      <c r="C98" s="2">
        <v>51033</v>
      </c>
      <c r="D98" s="5">
        <v>5.7500000000000002E-2</v>
      </c>
      <c r="E98" s="2" t="s">
        <v>23</v>
      </c>
      <c r="F98" s="2" t="s">
        <v>23</v>
      </c>
      <c r="G98" s="3">
        <v>750</v>
      </c>
      <c r="H98" s="3">
        <v>0.66400000000000003</v>
      </c>
      <c r="I98" s="3" t="s">
        <v>6</v>
      </c>
      <c r="J98" s="3" t="b">
        <v>0</v>
      </c>
      <c r="K98" s="4" t="s">
        <v>24</v>
      </c>
      <c r="L98" s="3" t="s">
        <v>24</v>
      </c>
      <c r="M98" t="e">
        <f t="shared" si="2"/>
        <v>#VALUE!</v>
      </c>
      <c r="N98" s="46">
        <f t="shared" si="3"/>
        <v>0</v>
      </c>
      <c r="O98" s="14"/>
    </row>
    <row r="99" spans="2:15">
      <c r="B99">
        <v>7000094</v>
      </c>
      <c r="C99" s="2">
        <v>57490</v>
      </c>
      <c r="D99" s="5">
        <v>4.2999999999999997E-2</v>
      </c>
      <c r="E99" s="2" t="s">
        <v>23</v>
      </c>
      <c r="F99" s="2" t="s">
        <v>23</v>
      </c>
      <c r="G99" s="3">
        <v>656</v>
      </c>
      <c r="H99" s="3">
        <v>0.38400000000000001</v>
      </c>
      <c r="I99" s="3" t="s">
        <v>6</v>
      </c>
      <c r="J99" s="3" t="b">
        <v>0</v>
      </c>
      <c r="K99" s="4" t="s">
        <v>24</v>
      </c>
      <c r="L99" s="3" t="s">
        <v>24</v>
      </c>
      <c r="M99" t="e">
        <f t="shared" si="2"/>
        <v>#VALUE!</v>
      </c>
      <c r="N99" s="46">
        <f t="shared" si="3"/>
        <v>0</v>
      </c>
      <c r="O99" s="14"/>
    </row>
    <row r="100" spans="2:15">
      <c r="B100">
        <v>7000095</v>
      </c>
      <c r="C100" s="2">
        <v>114418</v>
      </c>
      <c r="D100" s="5">
        <v>3.2500000000000001E-2</v>
      </c>
      <c r="E100" s="2" t="s">
        <v>23</v>
      </c>
      <c r="F100" s="2" t="s">
        <v>23</v>
      </c>
      <c r="G100" s="3">
        <v>663</v>
      </c>
      <c r="H100" s="3">
        <v>0.65600000000000003</v>
      </c>
      <c r="I100" s="3" t="s">
        <v>6</v>
      </c>
      <c r="J100" s="3" t="b">
        <v>0</v>
      </c>
      <c r="K100" s="4" t="s">
        <v>24</v>
      </c>
      <c r="L100" s="3" t="s">
        <v>24</v>
      </c>
      <c r="M100" t="e">
        <f t="shared" si="2"/>
        <v>#VALUE!</v>
      </c>
      <c r="N100" s="46">
        <f t="shared" si="3"/>
        <v>0</v>
      </c>
      <c r="O100" s="14"/>
    </row>
    <row r="101" spans="2:15">
      <c r="B101">
        <v>7000096</v>
      </c>
      <c r="C101" s="2">
        <v>103970</v>
      </c>
      <c r="D101" s="5">
        <v>2.1100000000000001E-2</v>
      </c>
      <c r="E101" s="2" t="s">
        <v>23</v>
      </c>
      <c r="F101" s="2" t="s">
        <v>23</v>
      </c>
      <c r="G101" s="3">
        <v>629</v>
      </c>
      <c r="H101" s="3">
        <v>0.22400000000000009</v>
      </c>
      <c r="I101" s="3" t="s">
        <v>6</v>
      </c>
      <c r="J101" s="3" t="b">
        <v>0</v>
      </c>
      <c r="K101" s="4" t="s">
        <v>24</v>
      </c>
      <c r="L101" s="3" t="s">
        <v>24</v>
      </c>
      <c r="M101" t="e">
        <f t="shared" si="2"/>
        <v>#VALUE!</v>
      </c>
      <c r="N101" s="46">
        <f t="shared" si="3"/>
        <v>0</v>
      </c>
      <c r="O101" s="14"/>
    </row>
    <row r="102" spans="2:15">
      <c r="B102">
        <v>7000097</v>
      </c>
      <c r="C102" s="2">
        <v>187449</v>
      </c>
      <c r="D102" s="5">
        <v>3.7900000000000003E-2</v>
      </c>
      <c r="E102" s="2" t="s">
        <v>23</v>
      </c>
      <c r="F102" s="2" t="s">
        <v>23</v>
      </c>
      <c r="G102" s="3">
        <v>620</v>
      </c>
      <c r="H102" s="3">
        <v>0.33600000000000008</v>
      </c>
      <c r="I102" s="3" t="s">
        <v>6</v>
      </c>
      <c r="J102" s="3" t="b">
        <v>0</v>
      </c>
      <c r="K102" s="4" t="s">
        <v>24</v>
      </c>
      <c r="L102" s="3" t="s">
        <v>24</v>
      </c>
      <c r="M102" t="e">
        <f t="shared" si="2"/>
        <v>#VALUE!</v>
      </c>
      <c r="N102" s="46">
        <f t="shared" si="3"/>
        <v>0</v>
      </c>
      <c r="O102" s="14"/>
    </row>
    <row r="103" spans="2:15">
      <c r="B103">
        <v>7000098</v>
      </c>
      <c r="C103" s="2">
        <v>36930</v>
      </c>
      <c r="D103" s="5">
        <v>6.8400000000000002E-2</v>
      </c>
      <c r="E103" s="2" t="s">
        <v>23</v>
      </c>
      <c r="F103" s="2" t="s">
        <v>23</v>
      </c>
      <c r="G103" s="3">
        <v>676</v>
      </c>
      <c r="H103" s="3">
        <v>0.2</v>
      </c>
      <c r="I103" s="3" t="s">
        <v>6</v>
      </c>
      <c r="J103" s="3" t="b">
        <v>0</v>
      </c>
      <c r="K103" s="4" t="s">
        <v>24</v>
      </c>
      <c r="L103" s="3" t="s">
        <v>24</v>
      </c>
      <c r="M103" t="e">
        <f t="shared" si="2"/>
        <v>#VALUE!</v>
      </c>
      <c r="N103" s="46">
        <f t="shared" si="3"/>
        <v>0</v>
      </c>
      <c r="O103" s="14"/>
    </row>
    <row r="104" spans="2:15">
      <c r="B104">
        <v>7000099</v>
      </c>
      <c r="C104" s="2">
        <v>122772</v>
      </c>
      <c r="D104" s="5">
        <v>3.44E-2</v>
      </c>
      <c r="E104" s="2" t="s">
        <v>23</v>
      </c>
      <c r="F104" s="2" t="s">
        <v>23</v>
      </c>
      <c r="G104" s="3">
        <v>659</v>
      </c>
      <c r="H104" s="3">
        <v>0.21599999999999997</v>
      </c>
      <c r="I104" s="3" t="s">
        <v>6</v>
      </c>
      <c r="J104" s="3" t="b">
        <v>0</v>
      </c>
      <c r="K104" s="4" t="s">
        <v>24</v>
      </c>
      <c r="L104" s="3" t="s">
        <v>24</v>
      </c>
      <c r="M104" t="e">
        <f t="shared" si="2"/>
        <v>#VALUE!</v>
      </c>
      <c r="N104" s="46">
        <f t="shared" si="3"/>
        <v>0</v>
      </c>
      <c r="O104" s="14"/>
    </row>
    <row r="105" spans="2:15">
      <c r="B105">
        <v>7000100</v>
      </c>
      <c r="C105" s="2">
        <v>192380</v>
      </c>
      <c r="D105" s="5">
        <v>3.7999999999999999E-2</v>
      </c>
      <c r="E105" s="2" t="s">
        <v>26</v>
      </c>
      <c r="F105" s="2" t="s">
        <v>27</v>
      </c>
      <c r="G105" s="3">
        <v>458.4</v>
      </c>
      <c r="H105" s="3">
        <v>0.53999999999999992</v>
      </c>
      <c r="I105" s="3" t="s">
        <v>6</v>
      </c>
      <c r="J105" s="3" t="s">
        <v>24</v>
      </c>
      <c r="K105" s="4">
        <v>0</v>
      </c>
      <c r="L105" s="3">
        <v>5</v>
      </c>
      <c r="M105">
        <f t="shared" si="2"/>
        <v>0</v>
      </c>
      <c r="N105" s="46">
        <f t="shared" si="3"/>
        <v>192380</v>
      </c>
      <c r="O105" s="14"/>
    </row>
    <row r="106" spans="2:15">
      <c r="B106">
        <v>7000101</v>
      </c>
      <c r="C106" s="2">
        <v>99002</v>
      </c>
      <c r="D106" s="5">
        <v>2.8199999999999999E-2</v>
      </c>
      <c r="E106" s="2" t="s">
        <v>23</v>
      </c>
      <c r="F106" s="2" t="s">
        <v>23</v>
      </c>
      <c r="G106" s="3">
        <v>622</v>
      </c>
      <c r="H106" s="3">
        <v>0.66400000000000003</v>
      </c>
      <c r="I106" s="3" t="s">
        <v>6</v>
      </c>
      <c r="J106" s="3" t="b">
        <v>0</v>
      </c>
      <c r="K106" s="4" t="s">
        <v>24</v>
      </c>
      <c r="L106" s="3" t="s">
        <v>24</v>
      </c>
      <c r="M106" t="e">
        <f t="shared" si="2"/>
        <v>#VALUE!</v>
      </c>
      <c r="N106" s="46">
        <f t="shared" si="3"/>
        <v>0</v>
      </c>
      <c r="O106" s="14"/>
    </row>
    <row r="107" spans="2:15">
      <c r="B107">
        <v>7000102</v>
      </c>
      <c r="C107" s="2">
        <v>117719</v>
      </c>
      <c r="D107" s="5">
        <v>3.44E-2</v>
      </c>
      <c r="E107" s="2" t="s">
        <v>23</v>
      </c>
      <c r="F107" s="2" t="s">
        <v>23</v>
      </c>
      <c r="G107" s="3">
        <v>675</v>
      </c>
      <c r="H107" s="3">
        <v>0.79999999999999993</v>
      </c>
      <c r="I107" s="3" t="s">
        <v>6</v>
      </c>
      <c r="J107" s="3" t="b">
        <v>0</v>
      </c>
      <c r="K107" s="4" t="s">
        <v>24</v>
      </c>
      <c r="L107" s="3" t="s">
        <v>24</v>
      </c>
      <c r="M107" t="e">
        <f t="shared" si="2"/>
        <v>#VALUE!</v>
      </c>
      <c r="N107" s="46">
        <f t="shared" si="3"/>
        <v>0</v>
      </c>
      <c r="O107" s="14"/>
    </row>
    <row r="108" spans="2:15">
      <c r="B108">
        <v>7000103</v>
      </c>
      <c r="C108" s="2">
        <v>14593</v>
      </c>
      <c r="D108" s="5">
        <v>3.6200000000000003E-2</v>
      </c>
      <c r="E108" s="2" t="s">
        <v>23</v>
      </c>
      <c r="F108" s="2" t="s">
        <v>23</v>
      </c>
      <c r="G108" s="3">
        <v>627</v>
      </c>
      <c r="H108" s="3">
        <v>0.2</v>
      </c>
      <c r="I108" s="3" t="s">
        <v>6</v>
      </c>
      <c r="J108" s="3" t="b">
        <v>0</v>
      </c>
      <c r="K108" s="4" t="s">
        <v>24</v>
      </c>
      <c r="L108" s="3" t="s">
        <v>24</v>
      </c>
      <c r="M108" t="e">
        <f t="shared" si="2"/>
        <v>#VALUE!</v>
      </c>
      <c r="N108" s="46">
        <f t="shared" si="3"/>
        <v>0</v>
      </c>
      <c r="O108" s="14"/>
    </row>
    <row r="109" spans="2:15">
      <c r="B109">
        <v>7000104</v>
      </c>
      <c r="C109" s="2">
        <v>7325</v>
      </c>
      <c r="D109" s="5">
        <v>4.5499999999999999E-2</v>
      </c>
      <c r="E109" s="2" t="s">
        <v>23</v>
      </c>
      <c r="F109" s="2" t="s">
        <v>23</v>
      </c>
      <c r="G109" s="3">
        <v>721</v>
      </c>
      <c r="H109" s="3">
        <v>0.58400000000000007</v>
      </c>
      <c r="I109" s="3" t="s">
        <v>6</v>
      </c>
      <c r="J109" s="3" t="b">
        <v>0</v>
      </c>
      <c r="K109" s="4" t="s">
        <v>24</v>
      </c>
      <c r="L109" s="3" t="s">
        <v>24</v>
      </c>
      <c r="M109" t="e">
        <f t="shared" si="2"/>
        <v>#VALUE!</v>
      </c>
      <c r="N109" s="46">
        <f t="shared" si="3"/>
        <v>0</v>
      </c>
      <c r="O109" s="14"/>
    </row>
    <row r="110" spans="2:15">
      <c r="B110">
        <v>7000105</v>
      </c>
      <c r="C110" s="2">
        <v>72048</v>
      </c>
      <c r="D110" s="5">
        <v>6.4299999999999996E-2</v>
      </c>
      <c r="E110" s="2" t="s">
        <v>23</v>
      </c>
      <c r="F110" s="2" t="s">
        <v>23</v>
      </c>
      <c r="G110" s="3">
        <v>654</v>
      </c>
      <c r="H110" s="3">
        <v>0.37600000000000011</v>
      </c>
      <c r="I110" s="3" t="s">
        <v>6</v>
      </c>
      <c r="J110" s="3" t="b">
        <v>0</v>
      </c>
      <c r="K110" s="4" t="s">
        <v>24</v>
      </c>
      <c r="L110" s="3" t="s">
        <v>24</v>
      </c>
      <c r="M110" t="e">
        <f t="shared" si="2"/>
        <v>#VALUE!</v>
      </c>
      <c r="N110" s="46">
        <f t="shared" si="3"/>
        <v>0</v>
      </c>
      <c r="O110" s="14"/>
    </row>
    <row r="111" spans="2:15">
      <c r="B111">
        <v>7000106</v>
      </c>
      <c r="C111" s="2">
        <v>21348</v>
      </c>
      <c r="D111" s="5">
        <v>6.13E-2</v>
      </c>
      <c r="E111" s="2" t="s">
        <v>23</v>
      </c>
      <c r="F111" s="2" t="s">
        <v>23</v>
      </c>
      <c r="G111" s="3">
        <v>790</v>
      </c>
      <c r="H111" s="3">
        <v>0.31200000000000006</v>
      </c>
      <c r="I111" s="3" t="s">
        <v>6</v>
      </c>
      <c r="J111" s="3" t="b">
        <v>0</v>
      </c>
      <c r="K111" s="4" t="s">
        <v>24</v>
      </c>
      <c r="L111" s="3" t="s">
        <v>24</v>
      </c>
      <c r="M111" t="e">
        <f t="shared" si="2"/>
        <v>#VALUE!</v>
      </c>
      <c r="N111" s="46">
        <f t="shared" si="3"/>
        <v>0</v>
      </c>
      <c r="O111" s="14"/>
    </row>
    <row r="112" spans="2:15">
      <c r="B112">
        <v>7000107</v>
      </c>
      <c r="C112" s="2">
        <v>24780</v>
      </c>
      <c r="D112" s="5">
        <v>5.79E-2</v>
      </c>
      <c r="E112" s="2" t="s">
        <v>23</v>
      </c>
      <c r="F112" s="2" t="s">
        <v>23</v>
      </c>
      <c r="G112" s="3">
        <v>776</v>
      </c>
      <c r="H112" s="3">
        <v>0.53600000000000003</v>
      </c>
      <c r="I112" s="3" t="s">
        <v>6</v>
      </c>
      <c r="J112" s="3" t="b">
        <v>0</v>
      </c>
      <c r="K112" s="4" t="s">
        <v>24</v>
      </c>
      <c r="L112" s="3" t="s">
        <v>24</v>
      </c>
      <c r="M112" t="e">
        <f t="shared" si="2"/>
        <v>#VALUE!</v>
      </c>
      <c r="N112" s="46">
        <f t="shared" si="3"/>
        <v>0</v>
      </c>
      <c r="O112" s="14"/>
    </row>
    <row r="113" spans="2:15">
      <c r="B113">
        <v>7000108</v>
      </c>
      <c r="C113" s="2">
        <v>50946</v>
      </c>
      <c r="D113" s="5">
        <v>3.1E-2</v>
      </c>
      <c r="E113" s="2" t="s">
        <v>23</v>
      </c>
      <c r="F113" s="2" t="s">
        <v>23</v>
      </c>
      <c r="G113" s="3">
        <v>719</v>
      </c>
      <c r="H113" s="3">
        <v>0.33600000000000008</v>
      </c>
      <c r="I113" s="3" t="s">
        <v>6</v>
      </c>
      <c r="J113" s="3" t="b">
        <v>0</v>
      </c>
      <c r="K113" s="4" t="s">
        <v>24</v>
      </c>
      <c r="L113" s="3" t="s">
        <v>24</v>
      </c>
      <c r="M113" t="e">
        <f t="shared" si="2"/>
        <v>#VALUE!</v>
      </c>
      <c r="N113" s="46">
        <f t="shared" si="3"/>
        <v>0</v>
      </c>
      <c r="O113" s="14"/>
    </row>
    <row r="114" spans="2:15">
      <c r="B114">
        <v>7000109</v>
      </c>
      <c r="C114" s="2">
        <v>82121</v>
      </c>
      <c r="D114" s="5">
        <v>2.4E-2</v>
      </c>
      <c r="E114" s="2" t="s">
        <v>23</v>
      </c>
      <c r="F114" s="2" t="s">
        <v>23</v>
      </c>
      <c r="G114" s="3">
        <v>629</v>
      </c>
      <c r="H114" s="3">
        <v>0.42400000000000004</v>
      </c>
      <c r="I114" s="3" t="s">
        <v>6</v>
      </c>
      <c r="J114" s="3" t="b">
        <v>0</v>
      </c>
      <c r="K114" s="4" t="s">
        <v>24</v>
      </c>
      <c r="L114" s="3" t="s">
        <v>24</v>
      </c>
      <c r="M114" t="e">
        <f t="shared" si="2"/>
        <v>#VALUE!</v>
      </c>
      <c r="N114" s="46">
        <f t="shared" si="3"/>
        <v>0</v>
      </c>
      <c r="O114" s="14"/>
    </row>
    <row r="115" spans="2:15">
      <c r="B115">
        <v>7000110</v>
      </c>
      <c r="C115" s="2">
        <v>73311</v>
      </c>
      <c r="D115" s="5">
        <v>6.5600000000000006E-2</v>
      </c>
      <c r="E115" s="2" t="s">
        <v>23</v>
      </c>
      <c r="F115" s="2" t="s">
        <v>23</v>
      </c>
      <c r="G115" s="3">
        <v>620</v>
      </c>
      <c r="H115" s="3">
        <v>0.7360000000000001</v>
      </c>
      <c r="I115" s="3" t="s">
        <v>6</v>
      </c>
      <c r="J115" s="3" t="b">
        <v>0</v>
      </c>
      <c r="K115" s="4" t="s">
        <v>24</v>
      </c>
      <c r="L115" s="3" t="s">
        <v>24</v>
      </c>
      <c r="M115" t="e">
        <f t="shared" si="2"/>
        <v>#VALUE!</v>
      </c>
      <c r="N115" s="46">
        <f t="shared" si="3"/>
        <v>0</v>
      </c>
      <c r="O115" s="14"/>
    </row>
    <row r="116" spans="2:15">
      <c r="B116">
        <v>7000111</v>
      </c>
      <c r="C116" s="2">
        <v>165073</v>
      </c>
      <c r="D116" s="5">
        <v>4.99E-2</v>
      </c>
      <c r="E116" s="2" t="s">
        <v>23</v>
      </c>
      <c r="F116" s="2" t="s">
        <v>23</v>
      </c>
      <c r="G116" s="3">
        <v>610</v>
      </c>
      <c r="H116" s="3">
        <v>0.2</v>
      </c>
      <c r="I116" s="3" t="s">
        <v>6</v>
      </c>
      <c r="J116" s="3" t="b">
        <v>0</v>
      </c>
      <c r="K116" s="4" t="s">
        <v>24</v>
      </c>
      <c r="L116" s="3" t="s">
        <v>24</v>
      </c>
      <c r="M116" t="e">
        <f t="shared" si="2"/>
        <v>#VALUE!</v>
      </c>
      <c r="N116" s="46">
        <f t="shared" si="3"/>
        <v>0</v>
      </c>
      <c r="O116" s="14"/>
    </row>
    <row r="117" spans="2:15">
      <c r="B117">
        <v>7000112</v>
      </c>
      <c r="C117" s="2">
        <v>64661</v>
      </c>
      <c r="D117" s="5">
        <v>4.87E-2</v>
      </c>
      <c r="E117" s="2" t="s">
        <v>23</v>
      </c>
      <c r="F117" s="2" t="s">
        <v>23</v>
      </c>
      <c r="G117" s="3">
        <v>609</v>
      </c>
      <c r="H117" s="3">
        <v>0.77600000000000013</v>
      </c>
      <c r="I117" s="3" t="s">
        <v>6</v>
      </c>
      <c r="J117" s="3" t="b">
        <v>0</v>
      </c>
      <c r="K117" s="4" t="s">
        <v>24</v>
      </c>
      <c r="L117" s="3" t="s">
        <v>24</v>
      </c>
      <c r="M117" t="e">
        <f t="shared" si="2"/>
        <v>#VALUE!</v>
      </c>
      <c r="N117" s="46">
        <f t="shared" si="3"/>
        <v>0</v>
      </c>
      <c r="O117" s="14"/>
    </row>
    <row r="118" spans="2:15">
      <c r="B118">
        <v>7000113</v>
      </c>
      <c r="C118" s="2">
        <v>142887</v>
      </c>
      <c r="D118" s="5">
        <v>3.5799999999999998E-2</v>
      </c>
      <c r="E118" s="2" t="s">
        <v>23</v>
      </c>
      <c r="F118" s="2" t="s">
        <v>23</v>
      </c>
      <c r="G118" s="3">
        <v>767</v>
      </c>
      <c r="H118" s="3">
        <v>0.55999999999999994</v>
      </c>
      <c r="I118" s="3" t="s">
        <v>6</v>
      </c>
      <c r="J118" s="3" t="b">
        <v>0</v>
      </c>
      <c r="K118" s="4" t="s">
        <v>24</v>
      </c>
      <c r="L118" s="3" t="s">
        <v>24</v>
      </c>
      <c r="M118" t="e">
        <f t="shared" si="2"/>
        <v>#VALUE!</v>
      </c>
      <c r="N118" s="46">
        <f t="shared" si="3"/>
        <v>0</v>
      </c>
      <c r="O118" s="14"/>
    </row>
    <row r="119" spans="2:15">
      <c r="B119">
        <v>7000114</v>
      </c>
      <c r="C119" s="2">
        <v>96411</v>
      </c>
      <c r="D119" s="5">
        <v>6.0100000000000001E-2</v>
      </c>
      <c r="E119" s="2" t="s">
        <v>23</v>
      </c>
      <c r="F119" s="2" t="s">
        <v>23</v>
      </c>
      <c r="G119" s="3">
        <v>683</v>
      </c>
      <c r="H119" s="3">
        <v>0.78400000000000014</v>
      </c>
      <c r="I119" s="3" t="s">
        <v>6</v>
      </c>
      <c r="J119" s="3" t="b">
        <v>0</v>
      </c>
      <c r="K119" s="4" t="s">
        <v>24</v>
      </c>
      <c r="L119" s="3" t="s">
        <v>24</v>
      </c>
      <c r="M119" t="e">
        <f t="shared" si="2"/>
        <v>#VALUE!</v>
      </c>
      <c r="N119" s="46">
        <f t="shared" si="3"/>
        <v>0</v>
      </c>
      <c r="O119" s="14"/>
    </row>
    <row r="120" spans="2:15">
      <c r="B120">
        <v>7000115</v>
      </c>
      <c r="C120" s="2">
        <v>22122</v>
      </c>
      <c r="D120" s="5">
        <v>3.6700000000000003E-2</v>
      </c>
      <c r="E120" s="2" t="s">
        <v>23</v>
      </c>
      <c r="F120" s="2" t="s">
        <v>23</v>
      </c>
      <c r="G120" s="3">
        <v>646</v>
      </c>
      <c r="H120" s="3">
        <v>0.2</v>
      </c>
      <c r="I120" s="3" t="s">
        <v>6</v>
      </c>
      <c r="J120" s="3" t="b">
        <v>0</v>
      </c>
      <c r="K120" s="4" t="s">
        <v>24</v>
      </c>
      <c r="L120" s="3" t="s">
        <v>24</v>
      </c>
      <c r="M120" t="e">
        <f t="shared" si="2"/>
        <v>#VALUE!</v>
      </c>
      <c r="N120" s="46">
        <f t="shared" si="3"/>
        <v>0</v>
      </c>
      <c r="O120" s="14"/>
    </row>
    <row r="121" spans="2:15">
      <c r="B121">
        <v>7000116</v>
      </c>
      <c r="C121" s="2">
        <v>68515</v>
      </c>
      <c r="D121" s="5">
        <v>5.3199999999999997E-2</v>
      </c>
      <c r="E121" s="2" t="s">
        <v>23</v>
      </c>
      <c r="F121" s="2" t="s">
        <v>27</v>
      </c>
      <c r="G121" s="3">
        <v>427.8</v>
      </c>
      <c r="H121" s="3">
        <v>0.65</v>
      </c>
      <c r="I121" s="3" t="s">
        <v>6</v>
      </c>
      <c r="J121" s="3" t="s">
        <v>24</v>
      </c>
      <c r="K121" s="4">
        <v>0.05</v>
      </c>
      <c r="L121" s="3">
        <v>6</v>
      </c>
      <c r="M121">
        <f t="shared" si="2"/>
        <v>4.72455591261534E-2</v>
      </c>
      <c r="N121" s="46">
        <f t="shared" si="3"/>
        <v>65089.25</v>
      </c>
      <c r="O121" s="14"/>
    </row>
    <row r="122" spans="2:15">
      <c r="B122">
        <v>7000117</v>
      </c>
      <c r="C122" s="2">
        <v>79770</v>
      </c>
      <c r="D122" s="5">
        <v>5.3400000000000003E-2</v>
      </c>
      <c r="E122" s="2" t="s">
        <v>23</v>
      </c>
      <c r="F122" s="2" t="s">
        <v>23</v>
      </c>
      <c r="G122" s="3">
        <v>707</v>
      </c>
      <c r="H122" s="3">
        <v>0.2</v>
      </c>
      <c r="I122" s="3" t="s">
        <v>6</v>
      </c>
      <c r="J122" s="3" t="b">
        <v>0</v>
      </c>
      <c r="K122" s="4" t="s">
        <v>24</v>
      </c>
      <c r="L122" s="3" t="s">
        <v>24</v>
      </c>
      <c r="M122" t="e">
        <f t="shared" si="2"/>
        <v>#VALUE!</v>
      </c>
      <c r="N122" s="46">
        <f t="shared" si="3"/>
        <v>0</v>
      </c>
      <c r="O122" s="14"/>
    </row>
    <row r="123" spans="2:15">
      <c r="B123">
        <v>7000118</v>
      </c>
      <c r="C123" s="2">
        <v>58269</v>
      </c>
      <c r="D123" s="5">
        <v>5.9900000000000002E-2</v>
      </c>
      <c r="E123" s="2" t="s">
        <v>23</v>
      </c>
      <c r="F123" s="2" t="s">
        <v>23</v>
      </c>
      <c r="G123" s="3">
        <v>647</v>
      </c>
      <c r="H123" s="3">
        <v>0.76800000000000013</v>
      </c>
      <c r="I123" s="3" t="s">
        <v>6</v>
      </c>
      <c r="J123" s="3" t="b">
        <v>0</v>
      </c>
      <c r="K123" s="4" t="s">
        <v>24</v>
      </c>
      <c r="L123" s="3" t="s">
        <v>24</v>
      </c>
      <c r="M123" t="e">
        <f t="shared" si="2"/>
        <v>#VALUE!</v>
      </c>
      <c r="N123" s="46">
        <f t="shared" si="3"/>
        <v>0</v>
      </c>
      <c r="O123" s="14"/>
    </row>
    <row r="124" spans="2:15">
      <c r="B124">
        <v>7000119</v>
      </c>
      <c r="C124" s="2">
        <v>47701</v>
      </c>
      <c r="D124" s="5">
        <v>6.4399999999999999E-2</v>
      </c>
      <c r="E124" s="2" t="s">
        <v>23</v>
      </c>
      <c r="F124" s="2" t="s">
        <v>23</v>
      </c>
      <c r="G124" s="3">
        <v>741</v>
      </c>
      <c r="H124" s="3">
        <v>0.32799999999999996</v>
      </c>
      <c r="I124" s="3" t="s">
        <v>6</v>
      </c>
      <c r="J124" s="3" t="b">
        <v>0</v>
      </c>
      <c r="K124" s="4" t="s">
        <v>24</v>
      </c>
      <c r="L124" s="3" t="s">
        <v>24</v>
      </c>
      <c r="M124" t="e">
        <f t="shared" si="2"/>
        <v>#VALUE!</v>
      </c>
      <c r="N124" s="46">
        <f t="shared" si="3"/>
        <v>0</v>
      </c>
      <c r="O124" s="14"/>
    </row>
    <row r="125" spans="2:15">
      <c r="B125">
        <v>7000120</v>
      </c>
      <c r="C125" s="2">
        <v>123552</v>
      </c>
      <c r="D125" s="5">
        <v>5.9799999999999999E-2</v>
      </c>
      <c r="E125" s="2" t="s">
        <v>26</v>
      </c>
      <c r="F125" s="2" t="s">
        <v>27</v>
      </c>
      <c r="G125" s="3">
        <v>457.2</v>
      </c>
      <c r="H125" s="3">
        <v>0.9</v>
      </c>
      <c r="I125" s="3" t="s">
        <v>6</v>
      </c>
      <c r="J125" s="3" t="s">
        <v>24</v>
      </c>
      <c r="K125" s="4">
        <v>0.2</v>
      </c>
      <c r="L125" s="3">
        <v>4</v>
      </c>
      <c r="M125">
        <f t="shared" si="2"/>
        <v>0.19258567855541789</v>
      </c>
      <c r="N125" s="46">
        <f t="shared" si="3"/>
        <v>98841.600000000006</v>
      </c>
      <c r="O125" s="14"/>
    </row>
    <row r="126" spans="2:15">
      <c r="B126">
        <v>7000121</v>
      </c>
      <c r="C126" s="2">
        <v>140941</v>
      </c>
      <c r="D126" s="5">
        <v>2.0899999999999998E-2</v>
      </c>
      <c r="E126" s="2" t="s">
        <v>23</v>
      </c>
      <c r="F126" s="2" t="s">
        <v>23</v>
      </c>
      <c r="G126" s="3">
        <v>605</v>
      </c>
      <c r="H126" s="3">
        <v>0.248</v>
      </c>
      <c r="I126" s="3" t="s">
        <v>6</v>
      </c>
      <c r="J126" s="3" t="b">
        <v>0</v>
      </c>
      <c r="K126" s="4" t="s">
        <v>24</v>
      </c>
      <c r="L126" s="3" t="s">
        <v>24</v>
      </c>
      <c r="M126" t="e">
        <f t="shared" si="2"/>
        <v>#VALUE!</v>
      </c>
      <c r="N126" s="46">
        <f t="shared" si="3"/>
        <v>0</v>
      </c>
      <c r="O126" s="14"/>
    </row>
    <row r="127" spans="2:15">
      <c r="B127">
        <v>7000122</v>
      </c>
      <c r="C127" s="2">
        <v>84936</v>
      </c>
      <c r="D127" s="5">
        <v>6.6699999999999995E-2</v>
      </c>
      <c r="E127" s="2" t="s">
        <v>23</v>
      </c>
      <c r="F127" s="2" t="s">
        <v>23</v>
      </c>
      <c r="G127" s="3">
        <v>776</v>
      </c>
      <c r="H127" s="3">
        <v>0.63200000000000001</v>
      </c>
      <c r="I127" s="3" t="s">
        <v>6</v>
      </c>
      <c r="J127" s="3" t="b">
        <v>0</v>
      </c>
      <c r="K127" s="4" t="s">
        <v>24</v>
      </c>
      <c r="L127" s="3" t="s">
        <v>24</v>
      </c>
      <c r="M127" t="e">
        <f t="shared" si="2"/>
        <v>#VALUE!</v>
      </c>
      <c r="N127" s="46">
        <f t="shared" si="3"/>
        <v>0</v>
      </c>
      <c r="O127" s="14"/>
    </row>
    <row r="128" spans="2:15">
      <c r="B128">
        <v>7000123</v>
      </c>
      <c r="C128" s="2">
        <v>107692</v>
      </c>
      <c r="D128" s="5">
        <v>6.7400000000000002E-2</v>
      </c>
      <c r="E128" s="2" t="s">
        <v>26</v>
      </c>
      <c r="F128" s="2" t="s">
        <v>27</v>
      </c>
      <c r="G128" s="3">
        <v>461.4</v>
      </c>
      <c r="H128" s="3">
        <v>0.68</v>
      </c>
      <c r="I128" s="3" t="s">
        <v>6</v>
      </c>
      <c r="J128" s="3" t="s">
        <v>24</v>
      </c>
      <c r="K128" s="4">
        <v>0.19</v>
      </c>
      <c r="L128" s="3">
        <v>3</v>
      </c>
      <c r="M128">
        <f t="shared" si="2"/>
        <v>0.1846924299723266</v>
      </c>
      <c r="N128" s="46">
        <f t="shared" si="3"/>
        <v>87230.52</v>
      </c>
      <c r="O128" s="14"/>
    </row>
    <row r="129" spans="2:15">
      <c r="B129">
        <v>7000124</v>
      </c>
      <c r="C129" s="2">
        <v>56386</v>
      </c>
      <c r="D129" s="5">
        <v>5.7799999999999997E-2</v>
      </c>
      <c r="E129" s="2" t="s">
        <v>23</v>
      </c>
      <c r="F129" s="2" t="s">
        <v>27</v>
      </c>
      <c r="G129" s="3">
        <v>427.2</v>
      </c>
      <c r="H129" s="3">
        <v>0.99999999999999989</v>
      </c>
      <c r="I129" s="3" t="s">
        <v>6</v>
      </c>
      <c r="J129" s="3" t="s">
        <v>24</v>
      </c>
      <c r="K129" s="4">
        <v>0.12</v>
      </c>
      <c r="L129" s="3">
        <v>3</v>
      </c>
      <c r="M129">
        <f t="shared" si="2"/>
        <v>0.11664785050883784</v>
      </c>
      <c r="N129" s="46">
        <f t="shared" si="3"/>
        <v>49619.68</v>
      </c>
      <c r="O129" s="14"/>
    </row>
    <row r="130" spans="2:15">
      <c r="B130">
        <v>7000125</v>
      </c>
      <c r="C130" s="2">
        <v>83024</v>
      </c>
      <c r="D130" s="5">
        <v>4.2999999999999997E-2</v>
      </c>
      <c r="E130" s="2" t="s">
        <v>23</v>
      </c>
      <c r="F130" s="2" t="s">
        <v>23</v>
      </c>
      <c r="G130" s="3">
        <v>618</v>
      </c>
      <c r="H130" s="3">
        <v>0.41600000000000004</v>
      </c>
      <c r="I130" s="3" t="s">
        <v>6</v>
      </c>
      <c r="J130" s="3" t="b">
        <v>0</v>
      </c>
      <c r="K130" s="4" t="s">
        <v>24</v>
      </c>
      <c r="L130" s="3" t="s">
        <v>24</v>
      </c>
      <c r="M130" t="e">
        <f t="shared" si="2"/>
        <v>#VALUE!</v>
      </c>
      <c r="N130" s="46">
        <f t="shared" si="3"/>
        <v>0</v>
      </c>
      <c r="O130" s="14"/>
    </row>
    <row r="131" spans="2:15">
      <c r="B131">
        <v>7000126</v>
      </c>
      <c r="C131" s="2">
        <v>23499</v>
      </c>
      <c r="D131" s="5">
        <v>4.7300000000000002E-2</v>
      </c>
      <c r="E131" s="2" t="s">
        <v>23</v>
      </c>
      <c r="F131" s="2" t="s">
        <v>25</v>
      </c>
      <c r="G131" s="3">
        <v>779</v>
      </c>
      <c r="H131" s="3">
        <v>0.52</v>
      </c>
      <c r="I131" s="3" t="s">
        <v>6</v>
      </c>
      <c r="J131" s="3" t="b">
        <v>0</v>
      </c>
      <c r="K131" s="4" t="s">
        <v>24</v>
      </c>
      <c r="L131" s="3" t="s">
        <v>24</v>
      </c>
      <c r="M131" t="e">
        <f t="shared" si="2"/>
        <v>#VALUE!</v>
      </c>
      <c r="N131" s="46">
        <f t="shared" si="3"/>
        <v>0</v>
      </c>
      <c r="O131" s="14"/>
    </row>
    <row r="132" spans="2:15">
      <c r="B132">
        <v>7000127</v>
      </c>
      <c r="C132" s="2">
        <v>134905</v>
      </c>
      <c r="D132" s="5">
        <v>6.4299999999999996E-2</v>
      </c>
      <c r="E132" s="2" t="s">
        <v>23</v>
      </c>
      <c r="F132" s="2" t="s">
        <v>23</v>
      </c>
      <c r="G132" s="3">
        <v>778</v>
      </c>
      <c r="H132" s="3">
        <v>0.30400000000000005</v>
      </c>
      <c r="I132" s="3" t="s">
        <v>6</v>
      </c>
      <c r="J132" s="3" t="b">
        <v>0</v>
      </c>
      <c r="K132" s="4" t="s">
        <v>24</v>
      </c>
      <c r="L132" s="3" t="s">
        <v>24</v>
      </c>
      <c r="M132" t="e">
        <f t="shared" si="2"/>
        <v>#VALUE!</v>
      </c>
      <c r="N132" s="46">
        <f t="shared" si="3"/>
        <v>0</v>
      </c>
      <c r="O132" s="14"/>
    </row>
    <row r="133" spans="2:15">
      <c r="B133">
        <v>7000128</v>
      </c>
      <c r="C133" s="2">
        <v>92144</v>
      </c>
      <c r="D133" s="5">
        <v>4.1099999999999998E-2</v>
      </c>
      <c r="E133" s="2" t="s">
        <v>23</v>
      </c>
      <c r="F133" s="2" t="s">
        <v>23</v>
      </c>
      <c r="G133" s="3">
        <v>778</v>
      </c>
      <c r="H133" s="3">
        <v>0.53600000000000003</v>
      </c>
      <c r="I133" s="3" t="s">
        <v>6</v>
      </c>
      <c r="J133" s="3" t="b">
        <v>0</v>
      </c>
      <c r="K133" s="4" t="s">
        <v>24</v>
      </c>
      <c r="L133" s="3" t="s">
        <v>24</v>
      </c>
      <c r="M133" t="e">
        <f t="shared" si="2"/>
        <v>#VALUE!</v>
      </c>
      <c r="N133" s="46">
        <f t="shared" si="3"/>
        <v>0</v>
      </c>
      <c r="O133" s="14"/>
    </row>
    <row r="134" spans="2:15">
      <c r="B134">
        <v>7000129</v>
      </c>
      <c r="C134" s="2">
        <v>107100</v>
      </c>
      <c r="D134" s="5">
        <v>6.8599999999999994E-2</v>
      </c>
      <c r="E134" s="2" t="s">
        <v>23</v>
      </c>
      <c r="F134" s="2" t="s">
        <v>23</v>
      </c>
      <c r="G134" s="3">
        <v>727</v>
      </c>
      <c r="H134" s="3">
        <v>0.59199999999999997</v>
      </c>
      <c r="I134" s="3" t="s">
        <v>6</v>
      </c>
      <c r="J134" s="3" t="b">
        <v>0</v>
      </c>
      <c r="K134" s="4" t="s">
        <v>24</v>
      </c>
      <c r="L134" s="3" t="s">
        <v>24</v>
      </c>
      <c r="M134" t="e">
        <f t="shared" ref="M134:M197" si="4">IF(ISBLANK(J134), 0, K134 / (1 + 0.12)^(L134/12))</f>
        <v>#VALUE!</v>
      </c>
      <c r="N134" s="46">
        <f t="shared" si="3"/>
        <v>0</v>
      </c>
      <c r="O134" s="14"/>
    </row>
    <row r="135" spans="2:15">
      <c r="B135">
        <v>7000130</v>
      </c>
      <c r="C135" s="2">
        <v>115358</v>
      </c>
      <c r="D135" s="5">
        <v>4.5100000000000001E-2</v>
      </c>
      <c r="E135" s="2" t="s">
        <v>23</v>
      </c>
      <c r="F135" s="2" t="s">
        <v>23</v>
      </c>
      <c r="G135" s="3">
        <v>718</v>
      </c>
      <c r="H135" s="3">
        <v>0.2</v>
      </c>
      <c r="I135" s="3" t="s">
        <v>6</v>
      </c>
      <c r="J135" s="3" t="b">
        <v>0</v>
      </c>
      <c r="K135" s="4" t="s">
        <v>24</v>
      </c>
      <c r="L135" s="3" t="s">
        <v>24</v>
      </c>
      <c r="M135" t="e">
        <f t="shared" si="4"/>
        <v>#VALUE!</v>
      </c>
      <c r="N135" s="46">
        <f t="shared" ref="N135:N198" si="5">IF(F135="defaulted", C135 * (1 - K135), 0)</f>
        <v>0</v>
      </c>
      <c r="O135" s="14"/>
    </row>
    <row r="136" spans="2:15">
      <c r="B136">
        <v>7000131</v>
      </c>
      <c r="C136" s="2">
        <v>130466</v>
      </c>
      <c r="D136" s="5">
        <v>5.16E-2</v>
      </c>
      <c r="E136" s="2" t="s">
        <v>23</v>
      </c>
      <c r="F136" s="2" t="s">
        <v>23</v>
      </c>
      <c r="G136" s="3">
        <v>616</v>
      </c>
      <c r="H136" s="3">
        <v>0.61599999999999999</v>
      </c>
      <c r="I136" s="3" t="s">
        <v>6</v>
      </c>
      <c r="J136" s="3" t="b">
        <v>0</v>
      </c>
      <c r="K136" s="4" t="s">
        <v>24</v>
      </c>
      <c r="L136" s="3" t="s">
        <v>24</v>
      </c>
      <c r="M136" t="e">
        <f t="shared" si="4"/>
        <v>#VALUE!</v>
      </c>
      <c r="N136" s="46">
        <f t="shared" si="5"/>
        <v>0</v>
      </c>
      <c r="O136" s="14"/>
    </row>
    <row r="137" spans="2:15">
      <c r="B137">
        <v>7000132</v>
      </c>
      <c r="C137" s="2">
        <v>97010</v>
      </c>
      <c r="D137" s="5">
        <v>5.5899999999999998E-2</v>
      </c>
      <c r="E137" s="2" t="s">
        <v>23</v>
      </c>
      <c r="F137" s="2" t="s">
        <v>23</v>
      </c>
      <c r="G137" s="3">
        <v>613</v>
      </c>
      <c r="H137" s="3">
        <v>0.38400000000000001</v>
      </c>
      <c r="I137" s="3" t="s">
        <v>6</v>
      </c>
      <c r="J137" s="3" t="b">
        <v>0</v>
      </c>
      <c r="K137" s="4" t="s">
        <v>24</v>
      </c>
      <c r="L137" s="3" t="s">
        <v>24</v>
      </c>
      <c r="M137" t="e">
        <f t="shared" si="4"/>
        <v>#VALUE!</v>
      </c>
      <c r="N137" s="46">
        <f t="shared" si="5"/>
        <v>0</v>
      </c>
      <c r="O137" s="14"/>
    </row>
    <row r="138" spans="2:15">
      <c r="B138">
        <v>7000133</v>
      </c>
      <c r="C138" s="2">
        <v>30524</v>
      </c>
      <c r="D138" s="5">
        <v>6.7000000000000004E-2</v>
      </c>
      <c r="E138" s="2" t="s">
        <v>23</v>
      </c>
      <c r="F138" s="2" t="s">
        <v>23</v>
      </c>
      <c r="G138" s="3">
        <v>664</v>
      </c>
      <c r="H138" s="3">
        <v>0.2</v>
      </c>
      <c r="I138" s="3" t="s">
        <v>6</v>
      </c>
      <c r="J138" s="3" t="b">
        <v>0</v>
      </c>
      <c r="K138" s="4" t="s">
        <v>24</v>
      </c>
      <c r="L138" s="3" t="s">
        <v>24</v>
      </c>
      <c r="M138" t="e">
        <f t="shared" si="4"/>
        <v>#VALUE!</v>
      </c>
      <c r="N138" s="46">
        <f t="shared" si="5"/>
        <v>0</v>
      </c>
      <c r="O138" s="14"/>
    </row>
    <row r="139" spans="2:15">
      <c r="B139">
        <v>7000134</v>
      </c>
      <c r="C139" s="2">
        <v>84564</v>
      </c>
      <c r="D139" s="5">
        <v>5.6899999999999999E-2</v>
      </c>
      <c r="E139" s="2" t="s">
        <v>23</v>
      </c>
      <c r="F139" s="2" t="s">
        <v>23</v>
      </c>
      <c r="G139" s="3">
        <v>725</v>
      </c>
      <c r="H139" s="3">
        <v>0.2</v>
      </c>
      <c r="I139" s="3" t="s">
        <v>6</v>
      </c>
      <c r="J139" s="3" t="b">
        <v>0</v>
      </c>
      <c r="K139" s="4" t="s">
        <v>24</v>
      </c>
      <c r="L139" s="3" t="s">
        <v>24</v>
      </c>
      <c r="M139" t="e">
        <f t="shared" si="4"/>
        <v>#VALUE!</v>
      </c>
      <c r="N139" s="46">
        <f t="shared" si="5"/>
        <v>0</v>
      </c>
      <c r="O139" s="14"/>
    </row>
    <row r="140" spans="2:15">
      <c r="B140">
        <v>7000135</v>
      </c>
      <c r="C140" s="2">
        <v>64674</v>
      </c>
      <c r="D140" s="5">
        <v>6.5500000000000003E-2</v>
      </c>
      <c r="E140" s="2" t="s">
        <v>23</v>
      </c>
      <c r="F140" s="2" t="s">
        <v>23</v>
      </c>
      <c r="G140" s="3">
        <v>611</v>
      </c>
      <c r="H140" s="3">
        <v>0.76800000000000013</v>
      </c>
      <c r="I140" s="3" t="s">
        <v>6</v>
      </c>
      <c r="J140" s="3" t="b">
        <v>0</v>
      </c>
      <c r="K140" s="4" t="s">
        <v>24</v>
      </c>
      <c r="L140" s="3" t="s">
        <v>24</v>
      </c>
      <c r="M140" t="e">
        <f t="shared" si="4"/>
        <v>#VALUE!</v>
      </c>
      <c r="N140" s="46">
        <f t="shared" si="5"/>
        <v>0</v>
      </c>
      <c r="O140" s="14"/>
    </row>
    <row r="141" spans="2:15">
      <c r="B141">
        <v>7000136</v>
      </c>
      <c r="C141" s="2">
        <v>98927</v>
      </c>
      <c r="D141" s="5">
        <v>5.5100000000000003E-2</v>
      </c>
      <c r="E141" s="2" t="s">
        <v>23</v>
      </c>
      <c r="F141" s="2" t="s">
        <v>27</v>
      </c>
      <c r="G141" s="3">
        <v>419.4</v>
      </c>
      <c r="H141" s="3">
        <v>0.42999999999999994</v>
      </c>
      <c r="I141" s="3" t="s">
        <v>6</v>
      </c>
      <c r="J141" s="3" t="s">
        <v>24</v>
      </c>
      <c r="K141" s="4">
        <v>0.05</v>
      </c>
      <c r="L141" s="3">
        <v>4</v>
      </c>
      <c r="M141">
        <f t="shared" si="4"/>
        <v>4.8146419638854472E-2</v>
      </c>
      <c r="N141" s="46">
        <f t="shared" si="5"/>
        <v>93980.65</v>
      </c>
      <c r="O141" s="14"/>
    </row>
    <row r="142" spans="2:15">
      <c r="B142">
        <v>7000137</v>
      </c>
      <c r="C142" s="2">
        <v>87725</v>
      </c>
      <c r="D142" s="5">
        <v>4.0399999999999998E-2</v>
      </c>
      <c r="E142" s="2" t="s">
        <v>23</v>
      </c>
      <c r="F142" s="2" t="s">
        <v>23</v>
      </c>
      <c r="G142" s="3">
        <v>709</v>
      </c>
      <c r="H142" s="3">
        <v>0.2</v>
      </c>
      <c r="I142" s="3" t="s">
        <v>6</v>
      </c>
      <c r="J142" s="3" t="b">
        <v>0</v>
      </c>
      <c r="K142" s="4" t="s">
        <v>24</v>
      </c>
      <c r="L142" s="3" t="s">
        <v>24</v>
      </c>
      <c r="M142" t="e">
        <f t="shared" si="4"/>
        <v>#VALUE!</v>
      </c>
      <c r="N142" s="46">
        <f t="shared" si="5"/>
        <v>0</v>
      </c>
      <c r="O142" s="14"/>
    </row>
    <row r="143" spans="2:15">
      <c r="B143">
        <v>7000138</v>
      </c>
      <c r="C143" s="2">
        <v>24433</v>
      </c>
      <c r="D143" s="5">
        <v>5.1900000000000002E-2</v>
      </c>
      <c r="E143" s="2" t="s">
        <v>23</v>
      </c>
      <c r="F143" s="2" t="s">
        <v>23</v>
      </c>
      <c r="G143" s="3">
        <v>795</v>
      </c>
      <c r="H143" s="3">
        <v>0.2</v>
      </c>
      <c r="I143" s="3" t="s">
        <v>6</v>
      </c>
      <c r="J143" s="3" t="b">
        <v>0</v>
      </c>
      <c r="K143" s="4" t="s">
        <v>24</v>
      </c>
      <c r="L143" s="3" t="s">
        <v>24</v>
      </c>
      <c r="M143" t="e">
        <f t="shared" si="4"/>
        <v>#VALUE!</v>
      </c>
      <c r="N143" s="46">
        <f t="shared" si="5"/>
        <v>0</v>
      </c>
      <c r="O143" s="14"/>
    </row>
    <row r="144" spans="2:15">
      <c r="B144">
        <v>7000139</v>
      </c>
      <c r="C144" s="2">
        <v>131720</v>
      </c>
      <c r="D144" s="5">
        <v>5.6500000000000002E-2</v>
      </c>
      <c r="E144" s="2" t="s">
        <v>23</v>
      </c>
      <c r="F144" s="2" t="s">
        <v>23</v>
      </c>
      <c r="G144" s="3">
        <v>637</v>
      </c>
      <c r="H144" s="3">
        <v>0.52</v>
      </c>
      <c r="I144" s="3" t="s">
        <v>6</v>
      </c>
      <c r="J144" s="3" t="b">
        <v>0</v>
      </c>
      <c r="K144" s="4" t="s">
        <v>24</v>
      </c>
      <c r="L144" s="3" t="s">
        <v>24</v>
      </c>
      <c r="M144" t="e">
        <f t="shared" si="4"/>
        <v>#VALUE!</v>
      </c>
      <c r="N144" s="46">
        <f t="shared" si="5"/>
        <v>0</v>
      </c>
      <c r="O144" s="14"/>
    </row>
    <row r="145" spans="2:15">
      <c r="B145">
        <v>7000140</v>
      </c>
      <c r="C145" s="2">
        <v>70393</v>
      </c>
      <c r="D145" s="5">
        <v>6.9099999999999995E-2</v>
      </c>
      <c r="E145" s="2" t="s">
        <v>23</v>
      </c>
      <c r="F145" s="2" t="s">
        <v>23</v>
      </c>
      <c r="G145" s="3">
        <v>676</v>
      </c>
      <c r="H145" s="3">
        <v>0.41600000000000004</v>
      </c>
      <c r="I145" s="3" t="s">
        <v>6</v>
      </c>
      <c r="J145" s="3" t="b">
        <v>0</v>
      </c>
      <c r="K145" s="4" t="s">
        <v>24</v>
      </c>
      <c r="L145" s="3" t="s">
        <v>24</v>
      </c>
      <c r="M145" t="e">
        <f t="shared" si="4"/>
        <v>#VALUE!</v>
      </c>
      <c r="N145" s="46">
        <f t="shared" si="5"/>
        <v>0</v>
      </c>
      <c r="O145" s="14"/>
    </row>
    <row r="146" spans="2:15">
      <c r="B146">
        <v>7000141</v>
      </c>
      <c r="C146" s="2">
        <v>161397</v>
      </c>
      <c r="D146" s="5">
        <v>2.46E-2</v>
      </c>
      <c r="E146" s="2" t="s">
        <v>23</v>
      </c>
      <c r="F146" s="2" t="s">
        <v>25</v>
      </c>
      <c r="G146" s="3">
        <v>606</v>
      </c>
      <c r="H146" s="3">
        <v>1.0299999999999998</v>
      </c>
      <c r="I146" s="3" t="s">
        <v>6</v>
      </c>
      <c r="J146" s="3" t="b">
        <v>0</v>
      </c>
      <c r="K146" s="4" t="s">
        <v>24</v>
      </c>
      <c r="L146" s="3" t="s">
        <v>24</v>
      </c>
      <c r="M146" t="e">
        <f t="shared" si="4"/>
        <v>#VALUE!</v>
      </c>
      <c r="N146" s="46">
        <f t="shared" si="5"/>
        <v>0</v>
      </c>
      <c r="O146" s="14"/>
    </row>
    <row r="147" spans="2:15">
      <c r="B147">
        <v>7000142</v>
      </c>
      <c r="C147" s="2">
        <v>29398</v>
      </c>
      <c r="D147" s="5">
        <v>5.8799999999999998E-2</v>
      </c>
      <c r="E147" s="2" t="s">
        <v>26</v>
      </c>
      <c r="F147" s="2" t="s">
        <v>27</v>
      </c>
      <c r="G147" s="3">
        <v>412.8</v>
      </c>
      <c r="H147" s="3">
        <v>0.2</v>
      </c>
      <c r="I147" s="3" t="s">
        <v>6</v>
      </c>
      <c r="J147" s="3" t="s">
        <v>24</v>
      </c>
      <c r="K147" s="4">
        <v>0.17</v>
      </c>
      <c r="L147" s="3">
        <v>3</v>
      </c>
      <c r="M147">
        <f t="shared" si="4"/>
        <v>0.16525112155418695</v>
      </c>
      <c r="N147" s="46">
        <f t="shared" si="5"/>
        <v>24400.34</v>
      </c>
      <c r="O147" s="14"/>
    </row>
    <row r="148" spans="2:15">
      <c r="B148">
        <v>7000143</v>
      </c>
      <c r="C148" s="2">
        <v>16929</v>
      </c>
      <c r="D148" s="5">
        <v>3.7900000000000003E-2</v>
      </c>
      <c r="E148" s="2" t="s">
        <v>23</v>
      </c>
      <c r="F148" s="2" t="s">
        <v>23</v>
      </c>
      <c r="G148" s="3">
        <v>793</v>
      </c>
      <c r="H148" s="3">
        <v>0.30400000000000005</v>
      </c>
      <c r="I148" s="3" t="s">
        <v>6</v>
      </c>
      <c r="J148" s="3" t="b">
        <v>0</v>
      </c>
      <c r="K148" s="4" t="s">
        <v>24</v>
      </c>
      <c r="L148" s="3" t="s">
        <v>24</v>
      </c>
      <c r="M148" t="e">
        <f t="shared" si="4"/>
        <v>#VALUE!</v>
      </c>
      <c r="N148" s="46">
        <f t="shared" si="5"/>
        <v>0</v>
      </c>
      <c r="O148" s="14"/>
    </row>
    <row r="149" spans="2:15">
      <c r="B149">
        <v>7000144</v>
      </c>
      <c r="C149" s="2">
        <v>49816</v>
      </c>
      <c r="D149" s="5">
        <v>2.06E-2</v>
      </c>
      <c r="E149" s="2" t="s">
        <v>23</v>
      </c>
      <c r="F149" s="2" t="s">
        <v>23</v>
      </c>
      <c r="G149" s="3">
        <v>797</v>
      </c>
      <c r="H149" s="3">
        <v>0.37600000000000011</v>
      </c>
      <c r="I149" s="3" t="s">
        <v>6</v>
      </c>
      <c r="J149" s="3" t="b">
        <v>0</v>
      </c>
      <c r="K149" s="4" t="s">
        <v>24</v>
      </c>
      <c r="L149" s="3" t="s">
        <v>24</v>
      </c>
      <c r="M149" t="e">
        <f t="shared" si="4"/>
        <v>#VALUE!</v>
      </c>
      <c r="N149" s="46">
        <f t="shared" si="5"/>
        <v>0</v>
      </c>
      <c r="O149" s="14"/>
    </row>
    <row r="150" spans="2:15">
      <c r="B150">
        <v>7000145</v>
      </c>
      <c r="C150" s="2">
        <v>161913</v>
      </c>
      <c r="D150" s="5">
        <v>6.6299999999999998E-2</v>
      </c>
      <c r="E150" s="2" t="s">
        <v>23</v>
      </c>
      <c r="F150" s="2" t="s">
        <v>23</v>
      </c>
      <c r="G150" s="3">
        <v>706</v>
      </c>
      <c r="H150" s="3">
        <v>0.59199999999999997</v>
      </c>
      <c r="I150" s="3" t="s">
        <v>6</v>
      </c>
      <c r="J150" s="3" t="b">
        <v>0</v>
      </c>
      <c r="K150" s="4" t="s">
        <v>24</v>
      </c>
      <c r="L150" s="3" t="s">
        <v>24</v>
      </c>
      <c r="M150" t="e">
        <f t="shared" si="4"/>
        <v>#VALUE!</v>
      </c>
      <c r="N150" s="46">
        <f t="shared" si="5"/>
        <v>0</v>
      </c>
      <c r="O150" s="14"/>
    </row>
    <row r="151" spans="2:15">
      <c r="B151">
        <v>7000146</v>
      </c>
      <c r="C151" s="2">
        <v>13264</v>
      </c>
      <c r="D151" s="5">
        <v>2.1600000000000001E-2</v>
      </c>
      <c r="E151" s="2" t="s">
        <v>23</v>
      </c>
      <c r="F151" s="2" t="s">
        <v>23</v>
      </c>
      <c r="G151" s="3">
        <v>667</v>
      </c>
      <c r="H151" s="3">
        <v>0.49600000000000011</v>
      </c>
      <c r="I151" s="3" t="s">
        <v>6</v>
      </c>
      <c r="J151" s="3" t="b">
        <v>0</v>
      </c>
      <c r="K151" s="4" t="s">
        <v>24</v>
      </c>
      <c r="L151" s="3" t="s">
        <v>24</v>
      </c>
      <c r="M151" t="e">
        <f t="shared" si="4"/>
        <v>#VALUE!</v>
      </c>
      <c r="N151" s="46">
        <f t="shared" si="5"/>
        <v>0</v>
      </c>
      <c r="O151" s="14"/>
    </row>
    <row r="152" spans="2:15">
      <c r="B152">
        <v>7000147</v>
      </c>
      <c r="C152" s="2">
        <v>72237</v>
      </c>
      <c r="D152" s="5">
        <v>6.9000000000000006E-2</v>
      </c>
      <c r="E152" s="2" t="s">
        <v>23</v>
      </c>
      <c r="F152" s="2" t="s">
        <v>23</v>
      </c>
      <c r="G152" s="3">
        <v>693</v>
      </c>
      <c r="H152" s="3">
        <v>0.2</v>
      </c>
      <c r="I152" s="3" t="s">
        <v>6</v>
      </c>
      <c r="J152" s="3" t="b">
        <v>0</v>
      </c>
      <c r="K152" s="4" t="s">
        <v>24</v>
      </c>
      <c r="L152" s="3" t="s">
        <v>24</v>
      </c>
      <c r="M152" t="e">
        <f t="shared" si="4"/>
        <v>#VALUE!</v>
      </c>
      <c r="N152" s="46">
        <f t="shared" si="5"/>
        <v>0</v>
      </c>
      <c r="O152" s="14"/>
    </row>
    <row r="153" spans="2:15">
      <c r="B153">
        <v>7000148</v>
      </c>
      <c r="C153" s="2">
        <v>191741</v>
      </c>
      <c r="D153" s="5">
        <v>4.9099999999999998E-2</v>
      </c>
      <c r="E153" s="2" t="s">
        <v>23</v>
      </c>
      <c r="F153" s="2" t="s">
        <v>23</v>
      </c>
      <c r="G153" s="3">
        <v>647</v>
      </c>
      <c r="H153" s="3">
        <v>0.2</v>
      </c>
      <c r="I153" s="3" t="s">
        <v>6</v>
      </c>
      <c r="J153" s="3" t="b">
        <v>0</v>
      </c>
      <c r="K153" s="4" t="s">
        <v>24</v>
      </c>
      <c r="L153" s="3" t="s">
        <v>24</v>
      </c>
      <c r="M153" t="e">
        <f t="shared" si="4"/>
        <v>#VALUE!</v>
      </c>
      <c r="N153" s="46">
        <f t="shared" si="5"/>
        <v>0</v>
      </c>
      <c r="O153" s="14"/>
    </row>
    <row r="154" spans="2:15">
      <c r="B154">
        <v>7000149</v>
      </c>
      <c r="C154" s="2">
        <v>45465</v>
      </c>
      <c r="D154" s="5">
        <v>2.6200000000000001E-2</v>
      </c>
      <c r="E154" s="2" t="s">
        <v>23</v>
      </c>
      <c r="F154" s="2" t="s">
        <v>23</v>
      </c>
      <c r="G154" s="3">
        <v>681</v>
      </c>
      <c r="H154" s="3">
        <v>0.28000000000000003</v>
      </c>
      <c r="I154" s="3" t="s">
        <v>6</v>
      </c>
      <c r="J154" s="3" t="b">
        <v>0</v>
      </c>
      <c r="K154" s="4" t="s">
        <v>24</v>
      </c>
      <c r="L154" s="3" t="s">
        <v>24</v>
      </c>
      <c r="M154" t="e">
        <f t="shared" si="4"/>
        <v>#VALUE!</v>
      </c>
      <c r="N154" s="46">
        <f t="shared" si="5"/>
        <v>0</v>
      </c>
      <c r="O154" s="14"/>
    </row>
    <row r="155" spans="2:15">
      <c r="B155">
        <v>7000150</v>
      </c>
      <c r="C155" s="2">
        <v>96482</v>
      </c>
      <c r="D155" s="5">
        <v>5.57E-2</v>
      </c>
      <c r="E155" s="2" t="s">
        <v>26</v>
      </c>
      <c r="F155" s="2" t="s">
        <v>27</v>
      </c>
      <c r="G155" s="3">
        <v>454.8</v>
      </c>
      <c r="H155" s="3">
        <v>0.96000000000000008</v>
      </c>
      <c r="I155" s="3" t="s">
        <v>6</v>
      </c>
      <c r="J155" s="3" t="s">
        <v>24</v>
      </c>
      <c r="K155" s="4">
        <v>0.25</v>
      </c>
      <c r="L155" s="3">
        <v>3</v>
      </c>
      <c r="M155">
        <f t="shared" si="4"/>
        <v>0.2430163552267455</v>
      </c>
      <c r="N155" s="46">
        <f t="shared" si="5"/>
        <v>72361.5</v>
      </c>
      <c r="O155" s="14"/>
    </row>
    <row r="156" spans="2:15">
      <c r="B156">
        <v>7000151</v>
      </c>
      <c r="C156" s="2">
        <v>89805</v>
      </c>
      <c r="D156" s="5">
        <v>2.7400000000000001E-2</v>
      </c>
      <c r="E156" s="2" t="s">
        <v>23</v>
      </c>
      <c r="F156" s="2" t="s">
        <v>23</v>
      </c>
      <c r="G156" s="3">
        <v>796</v>
      </c>
      <c r="H156" s="3">
        <v>0.39200000000000002</v>
      </c>
      <c r="I156" s="3" t="s">
        <v>6</v>
      </c>
      <c r="J156" s="3" t="b">
        <v>0</v>
      </c>
      <c r="K156" s="4" t="s">
        <v>24</v>
      </c>
      <c r="L156" s="3" t="s">
        <v>24</v>
      </c>
      <c r="M156" t="e">
        <f t="shared" si="4"/>
        <v>#VALUE!</v>
      </c>
      <c r="N156" s="46">
        <f t="shared" si="5"/>
        <v>0</v>
      </c>
      <c r="O156" s="14"/>
    </row>
    <row r="157" spans="2:15">
      <c r="B157">
        <v>7000152</v>
      </c>
      <c r="C157" s="2">
        <v>155436</v>
      </c>
      <c r="D157" s="5">
        <v>6.6500000000000004E-2</v>
      </c>
      <c r="E157" s="2" t="s">
        <v>26</v>
      </c>
      <c r="F157" s="2" t="s">
        <v>27</v>
      </c>
      <c r="G157" s="3">
        <v>361.8</v>
      </c>
      <c r="H157" s="3">
        <v>0.87</v>
      </c>
      <c r="I157" s="3" t="s">
        <v>6</v>
      </c>
      <c r="J157" s="3" t="s">
        <v>24</v>
      </c>
      <c r="K157" s="4">
        <v>0.01</v>
      </c>
      <c r="L157" s="3">
        <v>5</v>
      </c>
      <c r="M157">
        <f t="shared" si="4"/>
        <v>9.5387724907560131E-3</v>
      </c>
      <c r="N157" s="46">
        <f t="shared" si="5"/>
        <v>153881.63999999998</v>
      </c>
      <c r="O157" s="14"/>
    </row>
    <row r="158" spans="2:15">
      <c r="B158">
        <v>7000153</v>
      </c>
      <c r="C158" s="2">
        <v>154711</v>
      </c>
      <c r="D158" s="5">
        <v>4.6399999999999997E-2</v>
      </c>
      <c r="E158" s="2" t="s">
        <v>23</v>
      </c>
      <c r="F158" s="2" t="s">
        <v>23</v>
      </c>
      <c r="G158" s="3">
        <v>779</v>
      </c>
      <c r="H158" s="3">
        <v>0.59199999999999997</v>
      </c>
      <c r="I158" s="3" t="s">
        <v>6</v>
      </c>
      <c r="J158" s="3" t="b">
        <v>0</v>
      </c>
      <c r="K158" s="4" t="s">
        <v>24</v>
      </c>
      <c r="L158" s="3" t="s">
        <v>24</v>
      </c>
      <c r="M158" t="e">
        <f t="shared" si="4"/>
        <v>#VALUE!</v>
      </c>
      <c r="N158" s="46">
        <f t="shared" si="5"/>
        <v>0</v>
      </c>
      <c r="O158" s="14"/>
    </row>
    <row r="159" spans="2:15">
      <c r="B159">
        <v>7000154</v>
      </c>
      <c r="C159" s="2">
        <v>111907</v>
      </c>
      <c r="D159" s="5">
        <v>2.52E-2</v>
      </c>
      <c r="E159" s="2" t="s">
        <v>23</v>
      </c>
      <c r="F159" s="2" t="s">
        <v>23</v>
      </c>
      <c r="G159" s="3">
        <v>785</v>
      </c>
      <c r="H159" s="3">
        <v>0.2</v>
      </c>
      <c r="I159" s="3" t="s">
        <v>6</v>
      </c>
      <c r="J159" s="3" t="b">
        <v>0</v>
      </c>
      <c r="K159" s="4" t="s">
        <v>24</v>
      </c>
      <c r="L159" s="3" t="s">
        <v>24</v>
      </c>
      <c r="M159" t="e">
        <f t="shared" si="4"/>
        <v>#VALUE!</v>
      </c>
      <c r="N159" s="46">
        <f t="shared" si="5"/>
        <v>0</v>
      </c>
      <c r="O159" s="14"/>
    </row>
    <row r="160" spans="2:15">
      <c r="B160">
        <v>7000155</v>
      </c>
      <c r="C160" s="2">
        <v>66329</v>
      </c>
      <c r="D160" s="5">
        <v>2.7E-2</v>
      </c>
      <c r="E160" s="2" t="s">
        <v>23</v>
      </c>
      <c r="F160" s="2" t="s">
        <v>23</v>
      </c>
      <c r="G160" s="3">
        <v>710</v>
      </c>
      <c r="H160" s="3">
        <v>0.52</v>
      </c>
      <c r="I160" s="3" t="s">
        <v>6</v>
      </c>
      <c r="J160" s="3" t="b">
        <v>0</v>
      </c>
      <c r="K160" s="4" t="s">
        <v>24</v>
      </c>
      <c r="L160" s="3" t="s">
        <v>24</v>
      </c>
      <c r="M160" t="e">
        <f t="shared" si="4"/>
        <v>#VALUE!</v>
      </c>
      <c r="N160" s="46">
        <f t="shared" si="5"/>
        <v>0</v>
      </c>
      <c r="O160" s="14"/>
    </row>
    <row r="161" spans="2:15">
      <c r="B161">
        <v>7000156</v>
      </c>
      <c r="C161" s="2">
        <v>65403</v>
      </c>
      <c r="D161" s="5">
        <v>2.3900000000000001E-2</v>
      </c>
      <c r="E161" s="2" t="s">
        <v>23</v>
      </c>
      <c r="F161" s="2" t="s">
        <v>23</v>
      </c>
      <c r="G161" s="3">
        <v>624</v>
      </c>
      <c r="H161" s="3">
        <v>0.25600000000000012</v>
      </c>
      <c r="I161" s="3" t="s">
        <v>6</v>
      </c>
      <c r="J161" s="3" t="b">
        <v>0</v>
      </c>
      <c r="K161" s="4" t="s">
        <v>24</v>
      </c>
      <c r="L161" s="3" t="s">
        <v>24</v>
      </c>
      <c r="M161" t="e">
        <f t="shared" si="4"/>
        <v>#VALUE!</v>
      </c>
      <c r="N161" s="46">
        <f t="shared" si="5"/>
        <v>0</v>
      </c>
      <c r="O161" s="14"/>
    </row>
    <row r="162" spans="2:15">
      <c r="B162">
        <v>7000157</v>
      </c>
      <c r="C162" s="2">
        <v>71933</v>
      </c>
      <c r="D162" s="5">
        <v>5.7500000000000002E-2</v>
      </c>
      <c r="E162" s="2" t="s">
        <v>23</v>
      </c>
      <c r="F162" s="2" t="s">
        <v>23</v>
      </c>
      <c r="G162" s="3">
        <v>678</v>
      </c>
      <c r="H162" s="3">
        <v>0.2</v>
      </c>
      <c r="I162" s="3" t="s">
        <v>6</v>
      </c>
      <c r="J162" s="3" t="b">
        <v>0</v>
      </c>
      <c r="K162" s="4" t="s">
        <v>24</v>
      </c>
      <c r="L162" s="3" t="s">
        <v>24</v>
      </c>
      <c r="M162" t="e">
        <f t="shared" si="4"/>
        <v>#VALUE!</v>
      </c>
      <c r="N162" s="46">
        <f t="shared" si="5"/>
        <v>0</v>
      </c>
      <c r="O162" s="14"/>
    </row>
    <row r="163" spans="2:15">
      <c r="B163">
        <v>7000158</v>
      </c>
      <c r="C163" s="2">
        <v>40562</v>
      </c>
      <c r="D163" s="5">
        <v>5.8900000000000001E-2</v>
      </c>
      <c r="E163" s="2" t="s">
        <v>23</v>
      </c>
      <c r="F163" s="2" t="s">
        <v>27</v>
      </c>
      <c r="G163" s="3">
        <v>364.2</v>
      </c>
      <c r="H163" s="3">
        <v>0.66</v>
      </c>
      <c r="I163" s="3" t="s">
        <v>6</v>
      </c>
      <c r="J163" s="3" t="s">
        <v>24</v>
      </c>
      <c r="K163" s="4">
        <v>0.18</v>
      </c>
      <c r="L163" s="3">
        <v>3</v>
      </c>
      <c r="M163">
        <f t="shared" si="4"/>
        <v>0.17497177576325676</v>
      </c>
      <c r="N163" s="46">
        <f t="shared" si="5"/>
        <v>33260.840000000004</v>
      </c>
      <c r="O163" s="14"/>
    </row>
    <row r="164" spans="2:15">
      <c r="B164">
        <v>7000159</v>
      </c>
      <c r="C164" s="2">
        <v>106347</v>
      </c>
      <c r="D164" s="5">
        <v>5.7599999999999998E-2</v>
      </c>
      <c r="E164" s="2" t="s">
        <v>23</v>
      </c>
      <c r="F164" s="2" t="s">
        <v>23</v>
      </c>
      <c r="G164" s="3">
        <v>728</v>
      </c>
      <c r="H164" s="3">
        <v>0.49600000000000011</v>
      </c>
      <c r="I164" s="3" t="s">
        <v>6</v>
      </c>
      <c r="J164" s="3" t="b">
        <v>0</v>
      </c>
      <c r="K164" s="4" t="s">
        <v>24</v>
      </c>
      <c r="L164" s="3" t="s">
        <v>24</v>
      </c>
      <c r="M164" t="e">
        <f t="shared" si="4"/>
        <v>#VALUE!</v>
      </c>
      <c r="N164" s="46">
        <f t="shared" si="5"/>
        <v>0</v>
      </c>
      <c r="O164" s="14"/>
    </row>
    <row r="165" spans="2:15">
      <c r="B165">
        <v>7000160</v>
      </c>
      <c r="C165" s="2">
        <v>186355</v>
      </c>
      <c r="D165" s="5">
        <v>3.3599999999999998E-2</v>
      </c>
      <c r="E165" s="2" t="s">
        <v>23</v>
      </c>
      <c r="F165" s="2" t="s">
        <v>23</v>
      </c>
      <c r="G165" s="3">
        <v>697</v>
      </c>
      <c r="H165" s="3">
        <v>0.2</v>
      </c>
      <c r="I165" s="3" t="s">
        <v>6</v>
      </c>
      <c r="J165" s="3" t="b">
        <v>0</v>
      </c>
      <c r="K165" s="4" t="s">
        <v>24</v>
      </c>
      <c r="L165" s="3" t="s">
        <v>24</v>
      </c>
      <c r="M165" t="e">
        <f t="shared" si="4"/>
        <v>#VALUE!</v>
      </c>
      <c r="N165" s="46">
        <f t="shared" si="5"/>
        <v>0</v>
      </c>
      <c r="O165" s="14"/>
    </row>
    <row r="166" spans="2:15">
      <c r="B166">
        <v>7000161</v>
      </c>
      <c r="C166" s="2">
        <v>67043</v>
      </c>
      <c r="D166" s="5">
        <v>6.4299999999999996E-2</v>
      </c>
      <c r="E166" s="2" t="s">
        <v>23</v>
      </c>
      <c r="F166" s="2" t="s">
        <v>23</v>
      </c>
      <c r="G166" s="3">
        <v>619</v>
      </c>
      <c r="H166" s="3">
        <v>0.52</v>
      </c>
      <c r="I166" s="3" t="s">
        <v>6</v>
      </c>
      <c r="J166" s="3" t="b">
        <v>0</v>
      </c>
      <c r="K166" s="4" t="s">
        <v>24</v>
      </c>
      <c r="L166" s="3" t="s">
        <v>24</v>
      </c>
      <c r="M166" t="e">
        <f t="shared" si="4"/>
        <v>#VALUE!</v>
      </c>
      <c r="N166" s="46">
        <f t="shared" si="5"/>
        <v>0</v>
      </c>
      <c r="O166" s="14"/>
    </row>
    <row r="167" spans="2:15">
      <c r="B167">
        <v>7000162</v>
      </c>
      <c r="C167" s="2">
        <v>183227</v>
      </c>
      <c r="D167" s="5">
        <v>3.7499999999999999E-2</v>
      </c>
      <c r="E167" s="2" t="s">
        <v>23</v>
      </c>
      <c r="F167" s="2" t="s">
        <v>23</v>
      </c>
      <c r="G167" s="3">
        <v>797</v>
      </c>
      <c r="H167" s="3">
        <v>0.71200000000000008</v>
      </c>
      <c r="I167" s="3" t="s">
        <v>6</v>
      </c>
      <c r="J167" s="3" t="b">
        <v>0</v>
      </c>
      <c r="K167" s="4" t="s">
        <v>24</v>
      </c>
      <c r="L167" s="3" t="s">
        <v>24</v>
      </c>
      <c r="M167" t="e">
        <f t="shared" si="4"/>
        <v>#VALUE!</v>
      </c>
      <c r="N167" s="46">
        <f t="shared" si="5"/>
        <v>0</v>
      </c>
      <c r="O167" s="14"/>
    </row>
    <row r="168" spans="2:15">
      <c r="B168">
        <v>7000163</v>
      </c>
      <c r="C168" s="2">
        <v>56374</v>
      </c>
      <c r="D168" s="5">
        <v>4.3200000000000002E-2</v>
      </c>
      <c r="E168" s="2" t="s">
        <v>23</v>
      </c>
      <c r="F168" s="2" t="s">
        <v>23</v>
      </c>
      <c r="G168" s="3">
        <v>653</v>
      </c>
      <c r="H168" s="3">
        <v>0.60799999999999998</v>
      </c>
      <c r="I168" s="3" t="s">
        <v>6</v>
      </c>
      <c r="J168" s="3" t="b">
        <v>0</v>
      </c>
      <c r="K168" s="4" t="s">
        <v>24</v>
      </c>
      <c r="L168" s="3" t="s">
        <v>24</v>
      </c>
      <c r="M168" t="e">
        <f t="shared" si="4"/>
        <v>#VALUE!</v>
      </c>
      <c r="N168" s="46">
        <f t="shared" si="5"/>
        <v>0</v>
      </c>
      <c r="O168" s="14"/>
    </row>
    <row r="169" spans="2:15">
      <c r="B169">
        <v>7000164</v>
      </c>
      <c r="C169" s="2">
        <v>110662</v>
      </c>
      <c r="D169" s="5">
        <v>5.3499999999999999E-2</v>
      </c>
      <c r="E169" s="2" t="s">
        <v>23</v>
      </c>
      <c r="F169" s="2" t="s">
        <v>27</v>
      </c>
      <c r="G169" s="3">
        <v>452.4</v>
      </c>
      <c r="H169" s="3">
        <v>0.93</v>
      </c>
      <c r="I169" s="3" t="s">
        <v>6</v>
      </c>
      <c r="J169" s="3" t="s">
        <v>24</v>
      </c>
      <c r="K169" s="4">
        <v>0.2</v>
      </c>
      <c r="L169" s="3">
        <v>6</v>
      </c>
      <c r="M169">
        <f t="shared" si="4"/>
        <v>0.1889822365046136</v>
      </c>
      <c r="N169" s="46">
        <f t="shared" si="5"/>
        <v>88529.600000000006</v>
      </c>
      <c r="O169" s="14"/>
    </row>
    <row r="170" spans="2:15">
      <c r="B170">
        <v>7000165</v>
      </c>
      <c r="C170" s="2">
        <v>104683</v>
      </c>
      <c r="D170" s="5">
        <v>2.1700000000000001E-2</v>
      </c>
      <c r="E170" s="2" t="s">
        <v>23</v>
      </c>
      <c r="F170" s="2" t="s">
        <v>23</v>
      </c>
      <c r="G170" s="3">
        <v>756</v>
      </c>
      <c r="H170" s="3">
        <v>0.2</v>
      </c>
      <c r="I170" s="3" t="s">
        <v>6</v>
      </c>
      <c r="J170" s="3" t="b">
        <v>0</v>
      </c>
      <c r="K170" s="4" t="s">
        <v>24</v>
      </c>
      <c r="L170" s="3" t="s">
        <v>24</v>
      </c>
      <c r="M170" t="e">
        <f t="shared" si="4"/>
        <v>#VALUE!</v>
      </c>
      <c r="N170" s="46">
        <f t="shared" si="5"/>
        <v>0</v>
      </c>
      <c r="O170" s="14"/>
    </row>
    <row r="171" spans="2:15">
      <c r="B171">
        <v>7000166</v>
      </c>
      <c r="C171" s="2">
        <v>173979</v>
      </c>
      <c r="D171" s="5">
        <v>3.15E-2</v>
      </c>
      <c r="E171" s="2" t="s">
        <v>23</v>
      </c>
      <c r="F171" s="2" t="s">
        <v>23</v>
      </c>
      <c r="G171" s="3">
        <v>607</v>
      </c>
      <c r="H171" s="3">
        <v>0.42400000000000004</v>
      </c>
      <c r="I171" s="3" t="s">
        <v>6</v>
      </c>
      <c r="J171" s="3" t="b">
        <v>0</v>
      </c>
      <c r="K171" s="4" t="s">
        <v>24</v>
      </c>
      <c r="L171" s="3" t="s">
        <v>24</v>
      </c>
      <c r="M171" t="e">
        <f t="shared" si="4"/>
        <v>#VALUE!</v>
      </c>
      <c r="N171" s="46">
        <f t="shared" si="5"/>
        <v>0</v>
      </c>
      <c r="O171" s="14"/>
    </row>
    <row r="172" spans="2:15">
      <c r="B172">
        <v>7000167</v>
      </c>
      <c r="C172" s="2">
        <v>165549</v>
      </c>
      <c r="D172" s="5">
        <v>6.4399999999999999E-2</v>
      </c>
      <c r="E172" s="2" t="s">
        <v>23</v>
      </c>
      <c r="F172" s="2" t="s">
        <v>25</v>
      </c>
      <c r="G172" s="3">
        <v>733</v>
      </c>
      <c r="H172" s="3">
        <v>0.70000000000000007</v>
      </c>
      <c r="I172" s="3" t="s">
        <v>6</v>
      </c>
      <c r="J172" s="3" t="b">
        <v>0</v>
      </c>
      <c r="K172" s="4" t="s">
        <v>24</v>
      </c>
      <c r="L172" s="3" t="s">
        <v>24</v>
      </c>
      <c r="M172" t="e">
        <f t="shared" si="4"/>
        <v>#VALUE!</v>
      </c>
      <c r="N172" s="46">
        <f t="shared" si="5"/>
        <v>0</v>
      </c>
      <c r="O172" s="14"/>
    </row>
    <row r="173" spans="2:15">
      <c r="B173">
        <v>7000168</v>
      </c>
      <c r="C173" s="2">
        <v>29332</v>
      </c>
      <c r="D173" s="5">
        <v>5.6300000000000003E-2</v>
      </c>
      <c r="E173" s="2" t="s">
        <v>23</v>
      </c>
      <c r="F173" s="2" t="s">
        <v>23</v>
      </c>
      <c r="G173" s="3">
        <v>692</v>
      </c>
      <c r="H173" s="3">
        <v>0.42400000000000004</v>
      </c>
      <c r="I173" s="3" t="s">
        <v>6</v>
      </c>
      <c r="J173" s="3" t="b">
        <v>0</v>
      </c>
      <c r="K173" s="4" t="s">
        <v>24</v>
      </c>
      <c r="L173" s="3" t="s">
        <v>24</v>
      </c>
      <c r="M173" t="e">
        <f t="shared" si="4"/>
        <v>#VALUE!</v>
      </c>
      <c r="N173" s="46">
        <f t="shared" si="5"/>
        <v>0</v>
      </c>
      <c r="O173" s="14"/>
    </row>
    <row r="174" spans="2:15">
      <c r="B174">
        <v>7000169</v>
      </c>
      <c r="C174" s="2">
        <v>149729</v>
      </c>
      <c r="D174" s="5">
        <v>5.0299999999999997E-2</v>
      </c>
      <c r="E174" s="2" t="s">
        <v>23</v>
      </c>
      <c r="F174" s="2" t="s">
        <v>23</v>
      </c>
      <c r="G174" s="3">
        <v>733</v>
      </c>
      <c r="H174" s="3">
        <v>0.44800000000000006</v>
      </c>
      <c r="I174" s="3" t="s">
        <v>6</v>
      </c>
      <c r="J174" s="3" t="b">
        <v>0</v>
      </c>
      <c r="K174" s="4" t="s">
        <v>24</v>
      </c>
      <c r="L174" s="3" t="s">
        <v>24</v>
      </c>
      <c r="M174" t="e">
        <f t="shared" si="4"/>
        <v>#VALUE!</v>
      </c>
      <c r="N174" s="46">
        <f t="shared" si="5"/>
        <v>0</v>
      </c>
      <c r="O174" s="14"/>
    </row>
    <row r="175" spans="2:15">
      <c r="B175">
        <v>7000170</v>
      </c>
      <c r="C175" s="2">
        <v>67844</v>
      </c>
      <c r="D175" s="5">
        <v>3.4299999999999997E-2</v>
      </c>
      <c r="E175" s="2" t="s">
        <v>23</v>
      </c>
      <c r="F175" s="2" t="s">
        <v>25</v>
      </c>
      <c r="G175" s="3">
        <v>703</v>
      </c>
      <c r="H175" s="3">
        <v>1.1000000000000001</v>
      </c>
      <c r="I175" s="3" t="s">
        <v>6</v>
      </c>
      <c r="J175" s="3" t="b">
        <v>0</v>
      </c>
      <c r="K175" s="4" t="s">
        <v>24</v>
      </c>
      <c r="L175" s="3" t="s">
        <v>24</v>
      </c>
      <c r="M175" t="e">
        <f t="shared" si="4"/>
        <v>#VALUE!</v>
      </c>
      <c r="N175" s="46">
        <f t="shared" si="5"/>
        <v>0</v>
      </c>
      <c r="O175" s="14"/>
    </row>
    <row r="176" spans="2:15">
      <c r="B176">
        <v>7000171</v>
      </c>
      <c r="C176" s="2">
        <v>163181</v>
      </c>
      <c r="D176" s="5">
        <v>2.0500000000000001E-2</v>
      </c>
      <c r="E176" s="2" t="s">
        <v>23</v>
      </c>
      <c r="F176" s="2" t="s">
        <v>23</v>
      </c>
      <c r="G176" s="3">
        <v>788</v>
      </c>
      <c r="H176" s="3">
        <v>0.2</v>
      </c>
      <c r="I176" s="3" t="s">
        <v>6</v>
      </c>
      <c r="J176" s="3" t="b">
        <v>0</v>
      </c>
      <c r="K176" s="4" t="s">
        <v>24</v>
      </c>
      <c r="L176" s="3" t="s">
        <v>24</v>
      </c>
      <c r="M176" t="e">
        <f t="shared" si="4"/>
        <v>#VALUE!</v>
      </c>
      <c r="N176" s="46">
        <f t="shared" si="5"/>
        <v>0</v>
      </c>
      <c r="O176" s="14"/>
    </row>
    <row r="177" spans="2:15">
      <c r="B177">
        <v>7000172</v>
      </c>
      <c r="C177" s="2">
        <v>106533</v>
      </c>
      <c r="D177" s="5">
        <v>5.3800000000000001E-2</v>
      </c>
      <c r="E177" s="2" t="s">
        <v>23</v>
      </c>
      <c r="F177" s="2" t="s">
        <v>23</v>
      </c>
      <c r="G177" s="3">
        <v>749</v>
      </c>
      <c r="H177" s="3">
        <v>0.2</v>
      </c>
      <c r="I177" s="3" t="s">
        <v>6</v>
      </c>
      <c r="J177" s="3" t="b">
        <v>0</v>
      </c>
      <c r="K177" s="4" t="s">
        <v>24</v>
      </c>
      <c r="L177" s="3" t="s">
        <v>24</v>
      </c>
      <c r="M177" t="e">
        <f t="shared" si="4"/>
        <v>#VALUE!</v>
      </c>
      <c r="N177" s="46">
        <f t="shared" si="5"/>
        <v>0</v>
      </c>
      <c r="O177" s="14"/>
    </row>
    <row r="178" spans="2:15">
      <c r="B178">
        <v>7000173</v>
      </c>
      <c r="C178" s="2">
        <v>127617</v>
      </c>
      <c r="D178" s="5">
        <v>6.9199999999999998E-2</v>
      </c>
      <c r="E178" s="2" t="s">
        <v>23</v>
      </c>
      <c r="F178" s="2" t="s">
        <v>23</v>
      </c>
      <c r="G178" s="3">
        <v>768</v>
      </c>
      <c r="H178" s="3">
        <v>0.43200000000000005</v>
      </c>
      <c r="I178" s="3" t="s">
        <v>6</v>
      </c>
      <c r="J178" s="3" t="b">
        <v>0</v>
      </c>
      <c r="K178" s="4" t="s">
        <v>24</v>
      </c>
      <c r="L178" s="3" t="s">
        <v>24</v>
      </c>
      <c r="M178" t="e">
        <f t="shared" si="4"/>
        <v>#VALUE!</v>
      </c>
      <c r="N178" s="46">
        <f t="shared" si="5"/>
        <v>0</v>
      </c>
      <c r="O178" s="14"/>
    </row>
    <row r="179" spans="2:15">
      <c r="B179">
        <v>7000174</v>
      </c>
      <c r="C179" s="2">
        <v>149929</v>
      </c>
      <c r="D179" s="5">
        <v>5.2299999999999999E-2</v>
      </c>
      <c r="E179" s="2" t="s">
        <v>26</v>
      </c>
      <c r="F179" s="2" t="s">
        <v>27</v>
      </c>
      <c r="G179" s="3">
        <v>429.59999999999997</v>
      </c>
      <c r="H179" s="3">
        <v>0.41999999999999993</v>
      </c>
      <c r="I179" s="3" t="s">
        <v>6</v>
      </c>
      <c r="J179" s="3" t="s">
        <v>24</v>
      </c>
      <c r="K179" s="4">
        <v>0.03</v>
      </c>
      <c r="L179" s="3">
        <v>6</v>
      </c>
      <c r="M179">
        <f t="shared" si="4"/>
        <v>2.8347335475692039E-2</v>
      </c>
      <c r="N179" s="46">
        <f t="shared" si="5"/>
        <v>145431.13</v>
      </c>
      <c r="O179" s="14"/>
    </row>
    <row r="180" spans="2:15">
      <c r="B180">
        <v>7000175</v>
      </c>
      <c r="C180" s="2">
        <v>48614</v>
      </c>
      <c r="D180" s="5">
        <v>0.04</v>
      </c>
      <c r="E180" s="2" t="s">
        <v>23</v>
      </c>
      <c r="F180" s="2" t="s">
        <v>23</v>
      </c>
      <c r="G180" s="3">
        <v>626</v>
      </c>
      <c r="H180" s="3">
        <v>0.25600000000000012</v>
      </c>
      <c r="I180" s="3" t="s">
        <v>6</v>
      </c>
      <c r="J180" s="3" t="b">
        <v>0</v>
      </c>
      <c r="K180" s="4" t="s">
        <v>24</v>
      </c>
      <c r="L180" s="3" t="s">
        <v>24</v>
      </c>
      <c r="M180" t="e">
        <f t="shared" si="4"/>
        <v>#VALUE!</v>
      </c>
      <c r="N180" s="46">
        <f t="shared" si="5"/>
        <v>0</v>
      </c>
      <c r="O180" s="14"/>
    </row>
    <row r="181" spans="2:15">
      <c r="B181">
        <v>7000176</v>
      </c>
      <c r="C181" s="2">
        <v>185644</v>
      </c>
      <c r="D181" s="5">
        <v>6.6699999999999995E-2</v>
      </c>
      <c r="E181" s="2" t="s">
        <v>23</v>
      </c>
      <c r="F181" s="2" t="s">
        <v>23</v>
      </c>
      <c r="G181" s="3">
        <v>637</v>
      </c>
      <c r="H181" s="3">
        <v>0.36</v>
      </c>
      <c r="I181" s="3" t="s">
        <v>6</v>
      </c>
      <c r="J181" s="3" t="b">
        <v>0</v>
      </c>
      <c r="K181" s="4" t="s">
        <v>24</v>
      </c>
      <c r="L181" s="3" t="s">
        <v>24</v>
      </c>
      <c r="M181" t="e">
        <f t="shared" si="4"/>
        <v>#VALUE!</v>
      </c>
      <c r="N181" s="46">
        <f t="shared" si="5"/>
        <v>0</v>
      </c>
      <c r="O181" s="14"/>
    </row>
    <row r="182" spans="2:15">
      <c r="B182">
        <v>7000177</v>
      </c>
      <c r="C182" s="2">
        <v>38130</v>
      </c>
      <c r="D182" s="5">
        <v>2.0899999999999998E-2</v>
      </c>
      <c r="E182" s="2" t="s">
        <v>23</v>
      </c>
      <c r="F182" s="2" t="s">
        <v>23</v>
      </c>
      <c r="G182" s="3">
        <v>737</v>
      </c>
      <c r="H182" s="3">
        <v>0.71200000000000008</v>
      </c>
      <c r="I182" s="3" t="s">
        <v>6</v>
      </c>
      <c r="J182" s="3" t="b">
        <v>0</v>
      </c>
      <c r="K182" s="4" t="s">
        <v>24</v>
      </c>
      <c r="L182" s="3" t="s">
        <v>24</v>
      </c>
      <c r="M182" t="e">
        <f t="shared" si="4"/>
        <v>#VALUE!</v>
      </c>
      <c r="N182" s="46">
        <f t="shared" si="5"/>
        <v>0</v>
      </c>
      <c r="O182" s="14"/>
    </row>
    <row r="183" spans="2:15">
      <c r="B183">
        <v>7000178</v>
      </c>
      <c r="C183" s="2">
        <v>115291</v>
      </c>
      <c r="D183" s="5">
        <v>5.16E-2</v>
      </c>
      <c r="E183" s="2" t="s">
        <v>23</v>
      </c>
      <c r="F183" s="2" t="s">
        <v>23</v>
      </c>
      <c r="G183" s="3">
        <v>622</v>
      </c>
      <c r="H183" s="3">
        <v>0.56800000000000006</v>
      </c>
      <c r="I183" s="3" t="s">
        <v>6</v>
      </c>
      <c r="J183" s="3" t="b">
        <v>0</v>
      </c>
      <c r="K183" s="4" t="s">
        <v>24</v>
      </c>
      <c r="L183" s="3" t="s">
        <v>24</v>
      </c>
      <c r="M183" t="e">
        <f t="shared" si="4"/>
        <v>#VALUE!</v>
      </c>
      <c r="N183" s="46">
        <f t="shared" si="5"/>
        <v>0</v>
      </c>
      <c r="O183" s="14"/>
    </row>
    <row r="184" spans="2:15">
      <c r="B184">
        <v>7000179</v>
      </c>
      <c r="C184" s="2">
        <v>135983</v>
      </c>
      <c r="D184" s="5">
        <v>2.0799999999999999E-2</v>
      </c>
      <c r="E184" s="2" t="s">
        <v>26</v>
      </c>
      <c r="F184" s="2" t="s">
        <v>27</v>
      </c>
      <c r="G184" s="3">
        <v>463.79999999999995</v>
      </c>
      <c r="H184" s="3">
        <v>0.20999999999999996</v>
      </c>
      <c r="I184" s="3" t="s">
        <v>6</v>
      </c>
      <c r="J184" s="3" t="s">
        <v>24</v>
      </c>
      <c r="K184" s="4">
        <v>0.06</v>
      </c>
      <c r="L184" s="3">
        <v>4</v>
      </c>
      <c r="M184">
        <f t="shared" si="4"/>
        <v>5.7775703566625362E-2</v>
      </c>
      <c r="N184" s="46">
        <f t="shared" si="5"/>
        <v>127824.01999999999</v>
      </c>
      <c r="O184" s="14"/>
    </row>
    <row r="185" spans="2:15">
      <c r="B185">
        <v>7000180</v>
      </c>
      <c r="C185" s="2">
        <v>149545</v>
      </c>
      <c r="D185" s="5">
        <v>2.9899999999999999E-2</v>
      </c>
      <c r="E185" s="2" t="s">
        <v>23</v>
      </c>
      <c r="F185" s="2" t="s">
        <v>23</v>
      </c>
      <c r="G185" s="3">
        <v>787</v>
      </c>
      <c r="H185" s="3">
        <v>0.4880000000000001</v>
      </c>
      <c r="I185" s="3" t="s">
        <v>6</v>
      </c>
      <c r="J185" s="3" t="b">
        <v>0</v>
      </c>
      <c r="K185" s="4" t="s">
        <v>24</v>
      </c>
      <c r="L185" s="3" t="s">
        <v>24</v>
      </c>
      <c r="M185" t="e">
        <f t="shared" si="4"/>
        <v>#VALUE!</v>
      </c>
      <c r="N185" s="46">
        <f t="shared" si="5"/>
        <v>0</v>
      </c>
      <c r="O185" s="14"/>
    </row>
    <row r="186" spans="2:15">
      <c r="B186">
        <v>7000181</v>
      </c>
      <c r="C186" s="2">
        <v>16457</v>
      </c>
      <c r="D186" s="5">
        <v>2.3400000000000001E-2</v>
      </c>
      <c r="E186" s="2" t="s">
        <v>23</v>
      </c>
      <c r="F186" s="2" t="s">
        <v>23</v>
      </c>
      <c r="G186" s="3">
        <v>649</v>
      </c>
      <c r="H186" s="3">
        <v>0.51200000000000001</v>
      </c>
      <c r="I186" s="3" t="s">
        <v>6</v>
      </c>
      <c r="J186" s="3" t="b">
        <v>0</v>
      </c>
      <c r="K186" s="4" t="s">
        <v>24</v>
      </c>
      <c r="L186" s="3" t="s">
        <v>24</v>
      </c>
      <c r="M186" t="e">
        <f t="shared" si="4"/>
        <v>#VALUE!</v>
      </c>
      <c r="N186" s="46">
        <f t="shared" si="5"/>
        <v>0</v>
      </c>
      <c r="O186" s="14"/>
    </row>
    <row r="187" spans="2:15">
      <c r="B187">
        <v>7000182</v>
      </c>
      <c r="C187" s="2">
        <v>127646</v>
      </c>
      <c r="D187" s="5">
        <v>3.5499999999999997E-2</v>
      </c>
      <c r="E187" s="2" t="s">
        <v>23</v>
      </c>
      <c r="F187" s="2" t="s">
        <v>23</v>
      </c>
      <c r="G187" s="3">
        <v>658</v>
      </c>
      <c r="H187" s="3">
        <v>0.66400000000000003</v>
      </c>
      <c r="I187" s="3" t="s">
        <v>6</v>
      </c>
      <c r="J187" s="3" t="b">
        <v>0</v>
      </c>
      <c r="K187" s="4" t="s">
        <v>24</v>
      </c>
      <c r="L187" s="3" t="s">
        <v>24</v>
      </c>
      <c r="M187" t="e">
        <f t="shared" si="4"/>
        <v>#VALUE!</v>
      </c>
      <c r="N187" s="46">
        <f t="shared" si="5"/>
        <v>0</v>
      </c>
      <c r="O187" s="14"/>
    </row>
    <row r="188" spans="2:15">
      <c r="B188">
        <v>7000183</v>
      </c>
      <c r="C188" s="2">
        <v>170790</v>
      </c>
      <c r="D188" s="5">
        <v>5.7799999999999997E-2</v>
      </c>
      <c r="E188" s="2" t="s">
        <v>26</v>
      </c>
      <c r="F188" s="2" t="s">
        <v>27</v>
      </c>
      <c r="G188" s="3">
        <v>433.8</v>
      </c>
      <c r="H188" s="3">
        <v>0.2</v>
      </c>
      <c r="I188" s="3" t="s">
        <v>6</v>
      </c>
      <c r="J188" s="3" t="s">
        <v>24</v>
      </c>
      <c r="K188" s="4">
        <v>0.09</v>
      </c>
      <c r="L188" s="3">
        <v>5</v>
      </c>
      <c r="M188">
        <f t="shared" si="4"/>
        <v>8.5848952416804111E-2</v>
      </c>
      <c r="N188" s="46">
        <f t="shared" si="5"/>
        <v>155418.9</v>
      </c>
      <c r="O188" s="14"/>
    </row>
    <row r="189" spans="2:15">
      <c r="B189">
        <v>7000184</v>
      </c>
      <c r="C189" s="2">
        <v>72903</v>
      </c>
      <c r="D189" s="5">
        <v>5.5199999999999999E-2</v>
      </c>
      <c r="E189" s="2" t="s">
        <v>23</v>
      </c>
      <c r="F189" s="2" t="s">
        <v>23</v>
      </c>
      <c r="G189" s="3">
        <v>662</v>
      </c>
      <c r="H189" s="3">
        <v>0.2</v>
      </c>
      <c r="I189" s="3" t="s">
        <v>6</v>
      </c>
      <c r="J189" s="3" t="b">
        <v>0</v>
      </c>
      <c r="K189" s="4" t="s">
        <v>24</v>
      </c>
      <c r="L189" s="3" t="s">
        <v>24</v>
      </c>
      <c r="M189" t="e">
        <f t="shared" si="4"/>
        <v>#VALUE!</v>
      </c>
      <c r="N189" s="46">
        <f t="shared" si="5"/>
        <v>0</v>
      </c>
      <c r="O189" s="14"/>
    </row>
    <row r="190" spans="2:15">
      <c r="B190">
        <v>7000185</v>
      </c>
      <c r="C190" s="2">
        <v>48213</v>
      </c>
      <c r="D190" s="5">
        <v>4.1700000000000001E-2</v>
      </c>
      <c r="E190" s="2" t="s">
        <v>23</v>
      </c>
      <c r="F190" s="2" t="s">
        <v>27</v>
      </c>
      <c r="G190" s="3">
        <v>384</v>
      </c>
      <c r="H190" s="3">
        <v>0.66</v>
      </c>
      <c r="I190" s="3" t="s">
        <v>6</v>
      </c>
      <c r="J190" s="3" t="s">
        <v>24</v>
      </c>
      <c r="K190" s="4">
        <v>0.16</v>
      </c>
      <c r="L190" s="3">
        <v>4</v>
      </c>
      <c r="M190">
        <f t="shared" si="4"/>
        <v>0.1540685428443343</v>
      </c>
      <c r="N190" s="46">
        <f t="shared" si="5"/>
        <v>40498.92</v>
      </c>
      <c r="O190" s="14"/>
    </row>
    <row r="191" spans="2:15">
      <c r="B191">
        <v>7000186</v>
      </c>
      <c r="C191" s="2">
        <v>106787</v>
      </c>
      <c r="D191" s="5">
        <v>2.1600000000000001E-2</v>
      </c>
      <c r="E191" s="2" t="s">
        <v>23</v>
      </c>
      <c r="F191" s="2" t="s">
        <v>23</v>
      </c>
      <c r="G191" s="3">
        <v>623</v>
      </c>
      <c r="H191" s="3">
        <v>0.45600000000000007</v>
      </c>
      <c r="I191" s="3" t="s">
        <v>6</v>
      </c>
      <c r="J191" s="3" t="b">
        <v>0</v>
      </c>
      <c r="K191" s="4" t="s">
        <v>24</v>
      </c>
      <c r="L191" s="3" t="s">
        <v>24</v>
      </c>
      <c r="M191" t="e">
        <f t="shared" si="4"/>
        <v>#VALUE!</v>
      </c>
      <c r="N191" s="46">
        <f t="shared" si="5"/>
        <v>0</v>
      </c>
      <c r="O191" s="14"/>
    </row>
    <row r="192" spans="2:15">
      <c r="B192">
        <v>7000187</v>
      </c>
      <c r="C192" s="2">
        <v>74648</v>
      </c>
      <c r="D192" s="5">
        <v>4.0300000000000002E-2</v>
      </c>
      <c r="E192" s="2" t="s">
        <v>23</v>
      </c>
      <c r="F192" s="2" t="s">
        <v>23</v>
      </c>
      <c r="G192" s="3">
        <v>746</v>
      </c>
      <c r="H192" s="3">
        <v>0.2</v>
      </c>
      <c r="I192" s="3" t="s">
        <v>6</v>
      </c>
      <c r="J192" s="3" t="b">
        <v>0</v>
      </c>
      <c r="K192" s="4" t="s">
        <v>24</v>
      </c>
      <c r="L192" s="3" t="s">
        <v>24</v>
      </c>
      <c r="M192" t="e">
        <f t="shared" si="4"/>
        <v>#VALUE!</v>
      </c>
      <c r="N192" s="46">
        <f t="shared" si="5"/>
        <v>0</v>
      </c>
      <c r="O192" s="14"/>
    </row>
    <row r="193" spans="2:15">
      <c r="B193">
        <v>7000188</v>
      </c>
      <c r="C193" s="2">
        <v>184080</v>
      </c>
      <c r="D193" s="5">
        <v>6.0199999999999997E-2</v>
      </c>
      <c r="E193" s="2" t="s">
        <v>23</v>
      </c>
      <c r="F193" s="2" t="s">
        <v>23</v>
      </c>
      <c r="G193" s="3">
        <v>608</v>
      </c>
      <c r="H193" s="3">
        <v>0.2</v>
      </c>
      <c r="I193" s="3" t="s">
        <v>6</v>
      </c>
      <c r="J193" s="3" t="b">
        <v>0</v>
      </c>
      <c r="K193" s="4" t="s">
        <v>24</v>
      </c>
      <c r="L193" s="3" t="s">
        <v>24</v>
      </c>
      <c r="M193" t="e">
        <f t="shared" si="4"/>
        <v>#VALUE!</v>
      </c>
      <c r="N193" s="46">
        <f t="shared" si="5"/>
        <v>0</v>
      </c>
      <c r="O193" s="14"/>
    </row>
    <row r="194" spans="2:15">
      <c r="B194">
        <v>7000189</v>
      </c>
      <c r="C194" s="2">
        <v>35743</v>
      </c>
      <c r="D194" s="5">
        <v>3.0499999999999999E-2</v>
      </c>
      <c r="E194" s="2" t="s">
        <v>23</v>
      </c>
      <c r="F194" s="2" t="s">
        <v>23</v>
      </c>
      <c r="G194" s="3">
        <v>629</v>
      </c>
      <c r="H194" s="3">
        <v>0.504</v>
      </c>
      <c r="I194" s="3" t="s">
        <v>6</v>
      </c>
      <c r="J194" s="3" t="b">
        <v>0</v>
      </c>
      <c r="K194" s="4" t="s">
        <v>24</v>
      </c>
      <c r="L194" s="3" t="s">
        <v>24</v>
      </c>
      <c r="M194" t="e">
        <f t="shared" si="4"/>
        <v>#VALUE!</v>
      </c>
      <c r="N194" s="46">
        <f t="shared" si="5"/>
        <v>0</v>
      </c>
      <c r="O194" s="14"/>
    </row>
    <row r="195" spans="2:15">
      <c r="B195">
        <v>7000190</v>
      </c>
      <c r="C195" s="2">
        <v>153992</v>
      </c>
      <c r="D195" s="5">
        <v>6.8900000000000003E-2</v>
      </c>
      <c r="E195" s="2" t="s">
        <v>23</v>
      </c>
      <c r="F195" s="2" t="s">
        <v>23</v>
      </c>
      <c r="G195" s="3">
        <v>764</v>
      </c>
      <c r="H195" s="3">
        <v>0.33600000000000008</v>
      </c>
      <c r="I195" s="3" t="s">
        <v>6</v>
      </c>
      <c r="J195" s="3" t="b">
        <v>0</v>
      </c>
      <c r="K195" s="4" t="s">
        <v>24</v>
      </c>
      <c r="L195" s="3" t="s">
        <v>24</v>
      </c>
      <c r="M195" t="e">
        <f t="shared" si="4"/>
        <v>#VALUE!</v>
      </c>
      <c r="N195" s="46">
        <f t="shared" si="5"/>
        <v>0</v>
      </c>
      <c r="O195" s="14"/>
    </row>
    <row r="196" spans="2:15">
      <c r="B196">
        <v>7000191</v>
      </c>
      <c r="C196" s="2">
        <v>144471</v>
      </c>
      <c r="D196" s="5">
        <v>4.1099999999999998E-2</v>
      </c>
      <c r="E196" s="2" t="s">
        <v>23</v>
      </c>
      <c r="F196" s="2" t="s">
        <v>23</v>
      </c>
      <c r="G196" s="3">
        <v>630</v>
      </c>
      <c r="H196" s="3">
        <v>0.2</v>
      </c>
      <c r="I196" s="3" t="s">
        <v>6</v>
      </c>
      <c r="J196" s="3" t="b">
        <v>0</v>
      </c>
      <c r="K196" s="4" t="s">
        <v>24</v>
      </c>
      <c r="L196" s="3" t="s">
        <v>24</v>
      </c>
      <c r="M196" t="e">
        <f t="shared" si="4"/>
        <v>#VALUE!</v>
      </c>
      <c r="N196" s="46">
        <f t="shared" si="5"/>
        <v>0</v>
      </c>
      <c r="O196" s="14"/>
    </row>
    <row r="197" spans="2:15">
      <c r="B197">
        <v>7000192</v>
      </c>
      <c r="C197" s="2">
        <v>163073</v>
      </c>
      <c r="D197" s="5">
        <v>3.8800000000000001E-2</v>
      </c>
      <c r="E197" s="2" t="s">
        <v>23</v>
      </c>
      <c r="F197" s="2" t="s">
        <v>23</v>
      </c>
      <c r="G197" s="3">
        <v>799</v>
      </c>
      <c r="H197" s="3">
        <v>0.27200000000000002</v>
      </c>
      <c r="I197" s="3" t="s">
        <v>6</v>
      </c>
      <c r="J197" s="3" t="b">
        <v>0</v>
      </c>
      <c r="K197" s="4" t="s">
        <v>24</v>
      </c>
      <c r="L197" s="3" t="s">
        <v>24</v>
      </c>
      <c r="M197" t="e">
        <f t="shared" si="4"/>
        <v>#VALUE!</v>
      </c>
      <c r="N197" s="46">
        <f t="shared" si="5"/>
        <v>0</v>
      </c>
      <c r="O197" s="14"/>
    </row>
    <row r="198" spans="2:15">
      <c r="B198">
        <v>7000193</v>
      </c>
      <c r="C198" s="2">
        <v>63381</v>
      </c>
      <c r="D198" s="5">
        <v>4.8300000000000003E-2</v>
      </c>
      <c r="E198" s="2" t="s">
        <v>23</v>
      </c>
      <c r="F198" s="2" t="s">
        <v>23</v>
      </c>
      <c r="G198" s="3">
        <v>653</v>
      </c>
      <c r="H198" s="3">
        <v>0.28799999999999992</v>
      </c>
      <c r="I198" s="3" t="s">
        <v>6</v>
      </c>
      <c r="J198" s="3" t="b">
        <v>0</v>
      </c>
      <c r="K198" s="4" t="s">
        <v>24</v>
      </c>
      <c r="L198" s="3" t="s">
        <v>24</v>
      </c>
      <c r="M198" t="e">
        <f t="shared" ref="M198:M261" si="6">IF(ISBLANK(J198), 0, K198 / (1 + 0.12)^(L198/12))</f>
        <v>#VALUE!</v>
      </c>
      <c r="N198" s="46">
        <f t="shared" si="5"/>
        <v>0</v>
      </c>
      <c r="O198" s="14"/>
    </row>
    <row r="199" spans="2:15">
      <c r="B199">
        <v>7000194</v>
      </c>
      <c r="C199" s="2">
        <v>46536</v>
      </c>
      <c r="D199" s="5">
        <v>2.0400000000000001E-2</v>
      </c>
      <c r="E199" s="2" t="s">
        <v>23</v>
      </c>
      <c r="F199" s="2" t="s">
        <v>23</v>
      </c>
      <c r="G199" s="3">
        <v>611</v>
      </c>
      <c r="H199" s="3">
        <v>0.2</v>
      </c>
      <c r="I199" s="3" t="s">
        <v>6</v>
      </c>
      <c r="J199" s="3" t="b">
        <v>0</v>
      </c>
      <c r="K199" s="4" t="s">
        <v>24</v>
      </c>
      <c r="L199" s="3" t="s">
        <v>24</v>
      </c>
      <c r="M199" t="e">
        <f t="shared" si="6"/>
        <v>#VALUE!</v>
      </c>
      <c r="N199" s="46">
        <f t="shared" ref="N199:N262" si="7">IF(F199="defaulted", C199 * (1 - K199), 0)</f>
        <v>0</v>
      </c>
      <c r="O199" s="14"/>
    </row>
    <row r="200" spans="2:15">
      <c r="B200">
        <v>7000195</v>
      </c>
      <c r="C200" s="2">
        <v>88913</v>
      </c>
      <c r="D200" s="5">
        <v>5.4800000000000001E-2</v>
      </c>
      <c r="E200" s="2" t="s">
        <v>23</v>
      </c>
      <c r="F200" s="2" t="s">
        <v>23</v>
      </c>
      <c r="G200" s="3">
        <v>755</v>
      </c>
      <c r="H200" s="3">
        <v>0.42400000000000004</v>
      </c>
      <c r="I200" s="3" t="s">
        <v>6</v>
      </c>
      <c r="J200" s="3" t="b">
        <v>0</v>
      </c>
      <c r="K200" s="4" t="s">
        <v>24</v>
      </c>
      <c r="L200" s="3" t="s">
        <v>24</v>
      </c>
      <c r="M200" t="e">
        <f t="shared" si="6"/>
        <v>#VALUE!</v>
      </c>
      <c r="N200" s="46">
        <f t="shared" si="7"/>
        <v>0</v>
      </c>
      <c r="O200" s="14"/>
    </row>
    <row r="201" spans="2:15">
      <c r="B201">
        <v>7000196</v>
      </c>
      <c r="C201" s="2">
        <v>28297</v>
      </c>
      <c r="D201" s="5">
        <v>4.1300000000000003E-2</v>
      </c>
      <c r="E201" s="2" t="s">
        <v>23</v>
      </c>
      <c r="F201" s="2" t="s">
        <v>23</v>
      </c>
      <c r="G201" s="3">
        <v>767</v>
      </c>
      <c r="H201" s="3">
        <v>0.2</v>
      </c>
      <c r="I201" s="3" t="s">
        <v>6</v>
      </c>
      <c r="J201" s="3" t="b">
        <v>0</v>
      </c>
      <c r="K201" s="4" t="s">
        <v>24</v>
      </c>
      <c r="L201" s="3" t="s">
        <v>24</v>
      </c>
      <c r="M201" t="e">
        <f t="shared" si="6"/>
        <v>#VALUE!</v>
      </c>
      <c r="N201" s="46">
        <f t="shared" si="7"/>
        <v>0</v>
      </c>
      <c r="O201" s="14"/>
    </row>
    <row r="202" spans="2:15">
      <c r="B202">
        <v>7000197</v>
      </c>
      <c r="C202" s="2">
        <v>151868</v>
      </c>
      <c r="D202" s="5">
        <v>5.28E-2</v>
      </c>
      <c r="E202" s="2" t="s">
        <v>23</v>
      </c>
      <c r="F202" s="2" t="s">
        <v>23</v>
      </c>
      <c r="G202" s="3">
        <v>671</v>
      </c>
      <c r="H202" s="3">
        <v>0.47199999999999998</v>
      </c>
      <c r="I202" s="3" t="s">
        <v>6</v>
      </c>
      <c r="J202" s="3" t="b">
        <v>0</v>
      </c>
      <c r="K202" s="4" t="s">
        <v>24</v>
      </c>
      <c r="L202" s="3" t="s">
        <v>24</v>
      </c>
      <c r="M202" t="e">
        <f t="shared" si="6"/>
        <v>#VALUE!</v>
      </c>
      <c r="N202" s="46">
        <f t="shared" si="7"/>
        <v>0</v>
      </c>
      <c r="O202" s="14"/>
    </row>
    <row r="203" spans="2:15">
      <c r="B203">
        <v>7000198</v>
      </c>
      <c r="C203" s="2">
        <v>63075</v>
      </c>
      <c r="D203" s="5">
        <v>3.0499999999999999E-2</v>
      </c>
      <c r="E203" s="2" t="s">
        <v>23</v>
      </c>
      <c r="F203" s="2" t="s">
        <v>23</v>
      </c>
      <c r="G203" s="3">
        <v>699</v>
      </c>
      <c r="H203" s="3">
        <v>0.4</v>
      </c>
      <c r="I203" s="3" t="s">
        <v>6</v>
      </c>
      <c r="J203" s="3" t="b">
        <v>0</v>
      </c>
      <c r="K203" s="4" t="s">
        <v>24</v>
      </c>
      <c r="L203" s="3" t="s">
        <v>24</v>
      </c>
      <c r="M203" t="e">
        <f t="shared" si="6"/>
        <v>#VALUE!</v>
      </c>
      <c r="N203" s="46">
        <f t="shared" si="7"/>
        <v>0</v>
      </c>
      <c r="O203" s="14"/>
    </row>
    <row r="204" spans="2:15">
      <c r="B204">
        <v>7000199</v>
      </c>
      <c r="C204" s="2">
        <v>165576</v>
      </c>
      <c r="D204" s="5">
        <v>6.3200000000000006E-2</v>
      </c>
      <c r="E204" s="2" t="s">
        <v>23</v>
      </c>
      <c r="F204" s="2" t="s">
        <v>23</v>
      </c>
      <c r="G204" s="3">
        <v>640</v>
      </c>
      <c r="H204" s="3">
        <v>0.61599999999999999</v>
      </c>
      <c r="I204" s="3" t="s">
        <v>6</v>
      </c>
      <c r="J204" s="3" t="b">
        <v>0</v>
      </c>
      <c r="K204" s="4" t="s">
        <v>24</v>
      </c>
      <c r="L204" s="3" t="s">
        <v>24</v>
      </c>
      <c r="M204" t="e">
        <f t="shared" si="6"/>
        <v>#VALUE!</v>
      </c>
      <c r="N204" s="46">
        <f t="shared" si="7"/>
        <v>0</v>
      </c>
      <c r="O204" s="14"/>
    </row>
    <row r="205" spans="2:15">
      <c r="B205">
        <v>7000200</v>
      </c>
      <c r="C205" s="2">
        <v>128718</v>
      </c>
      <c r="D205" s="5">
        <v>3.9899999999999998E-2</v>
      </c>
      <c r="E205" s="2" t="s">
        <v>23</v>
      </c>
      <c r="F205" s="2" t="s">
        <v>23</v>
      </c>
      <c r="G205" s="3">
        <v>618</v>
      </c>
      <c r="H205" s="3">
        <v>0.35199999999999998</v>
      </c>
      <c r="I205" s="3" t="s">
        <v>6</v>
      </c>
      <c r="J205" s="3" t="b">
        <v>0</v>
      </c>
      <c r="K205" s="4" t="s">
        <v>24</v>
      </c>
      <c r="L205" s="3" t="s">
        <v>24</v>
      </c>
      <c r="M205" t="e">
        <f t="shared" si="6"/>
        <v>#VALUE!</v>
      </c>
      <c r="N205" s="46">
        <f t="shared" si="7"/>
        <v>0</v>
      </c>
      <c r="O205" s="14"/>
    </row>
    <row r="206" spans="2:15">
      <c r="B206">
        <v>7000201</v>
      </c>
      <c r="C206" s="2">
        <v>168310</v>
      </c>
      <c r="D206" s="5">
        <v>4.2900000000000001E-2</v>
      </c>
      <c r="E206" s="2" t="s">
        <v>23</v>
      </c>
      <c r="F206" s="2" t="s">
        <v>23</v>
      </c>
      <c r="G206" s="3">
        <v>713</v>
      </c>
      <c r="H206" s="3">
        <v>0.40800000000000014</v>
      </c>
      <c r="I206" s="3" t="s">
        <v>6</v>
      </c>
      <c r="J206" s="3" t="b">
        <v>0</v>
      </c>
      <c r="K206" s="4" t="s">
        <v>24</v>
      </c>
      <c r="L206" s="3" t="s">
        <v>24</v>
      </c>
      <c r="M206" t="e">
        <f t="shared" si="6"/>
        <v>#VALUE!</v>
      </c>
      <c r="N206" s="46">
        <f t="shared" si="7"/>
        <v>0</v>
      </c>
      <c r="O206" s="14"/>
    </row>
    <row r="207" spans="2:15">
      <c r="B207">
        <v>7000202</v>
      </c>
      <c r="C207" s="2">
        <v>78965</v>
      </c>
      <c r="D207" s="5">
        <v>5.6800000000000003E-2</v>
      </c>
      <c r="E207" s="2" t="s">
        <v>23</v>
      </c>
      <c r="F207" s="2" t="s">
        <v>23</v>
      </c>
      <c r="G207" s="3">
        <v>601</v>
      </c>
      <c r="H207" s="3">
        <v>0.35199999999999998</v>
      </c>
      <c r="I207" s="3" t="s">
        <v>6</v>
      </c>
      <c r="J207" s="3" t="b">
        <v>0</v>
      </c>
      <c r="K207" s="4" t="s">
        <v>24</v>
      </c>
      <c r="L207" s="3" t="s">
        <v>24</v>
      </c>
      <c r="M207" t="e">
        <f t="shared" si="6"/>
        <v>#VALUE!</v>
      </c>
      <c r="N207" s="46">
        <f t="shared" si="7"/>
        <v>0</v>
      </c>
      <c r="O207" s="14"/>
    </row>
    <row r="208" spans="2:15">
      <c r="B208">
        <v>7000203</v>
      </c>
      <c r="C208" s="2">
        <v>33893</v>
      </c>
      <c r="D208" s="5">
        <v>2.6800000000000001E-2</v>
      </c>
      <c r="E208" s="2" t="s">
        <v>23</v>
      </c>
      <c r="F208" s="2" t="s">
        <v>23</v>
      </c>
      <c r="G208" s="3">
        <v>680</v>
      </c>
      <c r="H208" s="3">
        <v>0.39200000000000002</v>
      </c>
      <c r="I208" s="3" t="s">
        <v>6</v>
      </c>
      <c r="J208" s="3" t="b">
        <v>0</v>
      </c>
      <c r="K208" s="4" t="s">
        <v>24</v>
      </c>
      <c r="L208" s="3" t="s">
        <v>24</v>
      </c>
      <c r="M208" t="e">
        <f t="shared" si="6"/>
        <v>#VALUE!</v>
      </c>
      <c r="N208" s="46">
        <f t="shared" si="7"/>
        <v>0</v>
      </c>
      <c r="O208" s="14"/>
    </row>
    <row r="209" spans="2:15">
      <c r="B209">
        <v>7000204</v>
      </c>
      <c r="C209" s="2">
        <v>185919</v>
      </c>
      <c r="D209" s="5">
        <v>4.6199999999999998E-2</v>
      </c>
      <c r="E209" s="2" t="s">
        <v>26</v>
      </c>
      <c r="F209" s="2" t="s">
        <v>27</v>
      </c>
      <c r="G209" s="3">
        <v>441.59999999999997</v>
      </c>
      <c r="H209" s="3">
        <v>0.24</v>
      </c>
      <c r="I209" s="3" t="s">
        <v>6</v>
      </c>
      <c r="J209" s="3" t="s">
        <v>24</v>
      </c>
      <c r="K209" s="4">
        <v>0.06</v>
      </c>
      <c r="L209" s="3">
        <v>5</v>
      </c>
      <c r="M209">
        <f t="shared" si="6"/>
        <v>5.7232634944536079E-2</v>
      </c>
      <c r="N209" s="46">
        <f t="shared" si="7"/>
        <v>174763.86</v>
      </c>
      <c r="O209" s="14"/>
    </row>
    <row r="210" spans="2:15">
      <c r="B210">
        <v>7000205</v>
      </c>
      <c r="C210" s="2">
        <v>103128</v>
      </c>
      <c r="D210" s="5">
        <v>3.7699999999999997E-2</v>
      </c>
      <c r="E210" s="2" t="s">
        <v>23</v>
      </c>
      <c r="F210" s="2" t="s">
        <v>25</v>
      </c>
      <c r="G210" s="3">
        <v>689</v>
      </c>
      <c r="H210" s="3">
        <v>0.67</v>
      </c>
      <c r="I210" s="3" t="s">
        <v>6</v>
      </c>
      <c r="J210" s="3" t="b">
        <v>0</v>
      </c>
      <c r="K210" s="4" t="s">
        <v>24</v>
      </c>
      <c r="L210" s="3" t="s">
        <v>24</v>
      </c>
      <c r="M210" t="e">
        <f t="shared" si="6"/>
        <v>#VALUE!</v>
      </c>
      <c r="N210" s="46">
        <f t="shared" si="7"/>
        <v>0</v>
      </c>
      <c r="O210" s="14"/>
    </row>
    <row r="211" spans="2:15">
      <c r="B211">
        <v>7000206</v>
      </c>
      <c r="C211" s="2">
        <v>196976</v>
      </c>
      <c r="D211" s="5">
        <v>3.4799999999999998E-2</v>
      </c>
      <c r="E211" s="2" t="s">
        <v>23</v>
      </c>
      <c r="F211" s="2" t="s">
        <v>23</v>
      </c>
      <c r="G211" s="3">
        <v>750</v>
      </c>
      <c r="H211" s="3">
        <v>0.64</v>
      </c>
      <c r="I211" s="3" t="s">
        <v>6</v>
      </c>
      <c r="J211" s="3" t="b">
        <v>0</v>
      </c>
      <c r="K211" s="4" t="s">
        <v>24</v>
      </c>
      <c r="L211" s="3" t="s">
        <v>24</v>
      </c>
      <c r="M211" t="e">
        <f t="shared" si="6"/>
        <v>#VALUE!</v>
      </c>
      <c r="N211" s="46">
        <f t="shared" si="7"/>
        <v>0</v>
      </c>
      <c r="O211" s="14"/>
    </row>
    <row r="212" spans="2:15">
      <c r="B212">
        <v>7000207</v>
      </c>
      <c r="C212" s="2">
        <v>150232</v>
      </c>
      <c r="D212" s="5">
        <v>3.6700000000000003E-2</v>
      </c>
      <c r="E212" s="2" t="s">
        <v>23</v>
      </c>
      <c r="F212" s="2" t="s">
        <v>23</v>
      </c>
      <c r="G212" s="3">
        <v>718</v>
      </c>
      <c r="H212" s="3">
        <v>0.2</v>
      </c>
      <c r="I212" s="3" t="s">
        <v>6</v>
      </c>
      <c r="J212" s="3" t="b">
        <v>0</v>
      </c>
      <c r="K212" s="4" t="s">
        <v>24</v>
      </c>
      <c r="L212" s="3" t="s">
        <v>24</v>
      </c>
      <c r="M212" t="e">
        <f t="shared" si="6"/>
        <v>#VALUE!</v>
      </c>
      <c r="N212" s="46">
        <f t="shared" si="7"/>
        <v>0</v>
      </c>
      <c r="O212" s="14"/>
    </row>
    <row r="213" spans="2:15">
      <c r="B213">
        <v>7000208</v>
      </c>
      <c r="C213" s="2">
        <v>29925</v>
      </c>
      <c r="D213" s="5">
        <v>5.79E-2</v>
      </c>
      <c r="E213" s="2" t="s">
        <v>23</v>
      </c>
      <c r="F213" s="2" t="s">
        <v>23</v>
      </c>
      <c r="G213" s="3">
        <v>630</v>
      </c>
      <c r="H213" s="3">
        <v>0.43999999999999995</v>
      </c>
      <c r="I213" s="3" t="s">
        <v>6</v>
      </c>
      <c r="J213" s="3" t="b">
        <v>0</v>
      </c>
      <c r="K213" s="4" t="s">
        <v>24</v>
      </c>
      <c r="L213" s="3" t="s">
        <v>24</v>
      </c>
      <c r="M213" t="e">
        <f t="shared" si="6"/>
        <v>#VALUE!</v>
      </c>
      <c r="N213" s="46">
        <f t="shared" si="7"/>
        <v>0</v>
      </c>
      <c r="O213" s="14"/>
    </row>
    <row r="214" spans="2:15">
      <c r="B214">
        <v>7000209</v>
      </c>
      <c r="C214" s="2">
        <v>99412</v>
      </c>
      <c r="D214" s="5">
        <v>6.0699999999999997E-2</v>
      </c>
      <c r="E214" s="2" t="s">
        <v>23</v>
      </c>
      <c r="F214" s="2" t="s">
        <v>23</v>
      </c>
      <c r="G214" s="3">
        <v>676</v>
      </c>
      <c r="H214" s="3">
        <v>0.60799999999999998</v>
      </c>
      <c r="I214" s="3" t="s">
        <v>6</v>
      </c>
      <c r="J214" s="3" t="b">
        <v>0</v>
      </c>
      <c r="K214" s="4" t="s">
        <v>24</v>
      </c>
      <c r="L214" s="3" t="s">
        <v>24</v>
      </c>
      <c r="M214" t="e">
        <f t="shared" si="6"/>
        <v>#VALUE!</v>
      </c>
      <c r="N214" s="46">
        <f t="shared" si="7"/>
        <v>0</v>
      </c>
      <c r="O214" s="14"/>
    </row>
    <row r="215" spans="2:15">
      <c r="B215">
        <v>7000210</v>
      </c>
      <c r="C215" s="2">
        <v>23349</v>
      </c>
      <c r="D215" s="5">
        <v>6.9699999999999998E-2</v>
      </c>
      <c r="E215" s="2" t="s">
        <v>23</v>
      </c>
      <c r="F215" s="2" t="s">
        <v>23</v>
      </c>
      <c r="G215" s="3">
        <v>783</v>
      </c>
      <c r="H215" s="3">
        <v>0.58400000000000007</v>
      </c>
      <c r="I215" s="3" t="s">
        <v>6</v>
      </c>
      <c r="J215" s="3" t="b">
        <v>0</v>
      </c>
      <c r="K215" s="4" t="s">
        <v>24</v>
      </c>
      <c r="L215" s="3" t="s">
        <v>24</v>
      </c>
      <c r="M215" t="e">
        <f t="shared" si="6"/>
        <v>#VALUE!</v>
      </c>
      <c r="N215" s="46">
        <f t="shared" si="7"/>
        <v>0</v>
      </c>
      <c r="O215" s="14"/>
    </row>
    <row r="216" spans="2:15">
      <c r="B216">
        <v>7000211</v>
      </c>
      <c r="C216" s="2">
        <v>158836</v>
      </c>
      <c r="D216" s="5">
        <v>5.9400000000000001E-2</v>
      </c>
      <c r="E216" s="2" t="s">
        <v>23</v>
      </c>
      <c r="F216" s="2" t="s">
        <v>23</v>
      </c>
      <c r="G216" s="3">
        <v>726</v>
      </c>
      <c r="H216" s="3">
        <v>0.60799999999999998</v>
      </c>
      <c r="I216" s="3" t="s">
        <v>6</v>
      </c>
      <c r="J216" s="3" t="b">
        <v>0</v>
      </c>
      <c r="K216" s="4" t="s">
        <v>24</v>
      </c>
      <c r="L216" s="3" t="s">
        <v>24</v>
      </c>
      <c r="M216" t="e">
        <f t="shared" si="6"/>
        <v>#VALUE!</v>
      </c>
      <c r="N216" s="46">
        <f t="shared" si="7"/>
        <v>0</v>
      </c>
      <c r="O216" s="14"/>
    </row>
    <row r="217" spans="2:15">
      <c r="B217">
        <v>7000212</v>
      </c>
      <c r="C217" s="2">
        <v>91676</v>
      </c>
      <c r="D217" s="5">
        <v>3.2800000000000003E-2</v>
      </c>
      <c r="E217" s="2" t="s">
        <v>23</v>
      </c>
      <c r="F217" s="2" t="s">
        <v>23</v>
      </c>
      <c r="G217" s="3">
        <v>789</v>
      </c>
      <c r="H217" s="3">
        <v>0.2</v>
      </c>
      <c r="I217" s="3" t="s">
        <v>6</v>
      </c>
      <c r="J217" s="3" t="b">
        <v>0</v>
      </c>
      <c r="K217" s="4" t="s">
        <v>24</v>
      </c>
      <c r="L217" s="3" t="s">
        <v>24</v>
      </c>
      <c r="M217" t="e">
        <f t="shared" si="6"/>
        <v>#VALUE!</v>
      </c>
      <c r="N217" s="46">
        <f t="shared" si="7"/>
        <v>0</v>
      </c>
      <c r="O217" s="14"/>
    </row>
    <row r="218" spans="2:15">
      <c r="B218">
        <v>7000213</v>
      </c>
      <c r="C218" s="2">
        <v>175253</v>
      </c>
      <c r="D218" s="5">
        <v>5.8599999999999999E-2</v>
      </c>
      <c r="E218" s="2" t="s">
        <v>23</v>
      </c>
      <c r="F218" s="2" t="s">
        <v>27</v>
      </c>
      <c r="G218" s="3">
        <v>366</v>
      </c>
      <c r="H218" s="3">
        <v>0.47</v>
      </c>
      <c r="I218" s="3" t="s">
        <v>6</v>
      </c>
      <c r="J218" s="3" t="s">
        <v>24</v>
      </c>
      <c r="K218" s="4">
        <v>0.17</v>
      </c>
      <c r="L218" s="3">
        <v>5</v>
      </c>
      <c r="M218">
        <f t="shared" si="6"/>
        <v>0.16215913234285223</v>
      </c>
      <c r="N218" s="46">
        <f t="shared" si="7"/>
        <v>145459.99</v>
      </c>
      <c r="O218" s="14"/>
    </row>
    <row r="219" spans="2:15">
      <c r="B219">
        <v>7000214</v>
      </c>
      <c r="C219" s="2">
        <v>160631</v>
      </c>
      <c r="D219" s="5">
        <v>5.1400000000000001E-2</v>
      </c>
      <c r="E219" s="2" t="s">
        <v>23</v>
      </c>
      <c r="F219" s="2" t="s">
        <v>23</v>
      </c>
      <c r="G219" s="3">
        <v>660</v>
      </c>
      <c r="H219" s="3">
        <v>0.42400000000000004</v>
      </c>
      <c r="I219" s="3" t="s">
        <v>6</v>
      </c>
      <c r="J219" s="3" t="b">
        <v>0</v>
      </c>
      <c r="K219" s="4" t="s">
        <v>24</v>
      </c>
      <c r="L219" s="3" t="s">
        <v>24</v>
      </c>
      <c r="M219" t="e">
        <f t="shared" si="6"/>
        <v>#VALUE!</v>
      </c>
      <c r="N219" s="46">
        <f t="shared" si="7"/>
        <v>0</v>
      </c>
      <c r="O219" s="14"/>
    </row>
    <row r="220" spans="2:15">
      <c r="B220">
        <v>7000215</v>
      </c>
      <c r="C220" s="2">
        <v>180038</v>
      </c>
      <c r="D220" s="5">
        <v>5.0700000000000002E-2</v>
      </c>
      <c r="E220" s="2" t="s">
        <v>23</v>
      </c>
      <c r="F220" s="2" t="s">
        <v>23</v>
      </c>
      <c r="G220" s="3">
        <v>632</v>
      </c>
      <c r="H220" s="3">
        <v>0.2</v>
      </c>
      <c r="I220" s="3" t="s">
        <v>6</v>
      </c>
      <c r="J220" s="3" t="b">
        <v>0</v>
      </c>
      <c r="K220" s="4" t="s">
        <v>24</v>
      </c>
      <c r="L220" s="3" t="s">
        <v>24</v>
      </c>
      <c r="M220" t="e">
        <f t="shared" si="6"/>
        <v>#VALUE!</v>
      </c>
      <c r="N220" s="46">
        <f t="shared" si="7"/>
        <v>0</v>
      </c>
      <c r="O220" s="14"/>
    </row>
    <row r="221" spans="2:15">
      <c r="B221">
        <v>7000216</v>
      </c>
      <c r="C221" s="2">
        <v>170984</v>
      </c>
      <c r="D221" s="5">
        <v>4.9700000000000001E-2</v>
      </c>
      <c r="E221" s="2" t="s">
        <v>23</v>
      </c>
      <c r="F221" s="2" t="s">
        <v>23</v>
      </c>
      <c r="G221" s="3">
        <v>691</v>
      </c>
      <c r="H221" s="3">
        <v>0.2</v>
      </c>
      <c r="I221" s="3" t="s">
        <v>6</v>
      </c>
      <c r="J221" s="3" t="b">
        <v>0</v>
      </c>
      <c r="K221" s="4" t="s">
        <v>24</v>
      </c>
      <c r="L221" s="3" t="s">
        <v>24</v>
      </c>
      <c r="M221" t="e">
        <f t="shared" si="6"/>
        <v>#VALUE!</v>
      </c>
      <c r="N221" s="46">
        <f t="shared" si="7"/>
        <v>0</v>
      </c>
      <c r="O221" s="14"/>
    </row>
    <row r="222" spans="2:15">
      <c r="B222">
        <v>7000217</v>
      </c>
      <c r="C222" s="2">
        <v>154878</v>
      </c>
      <c r="D222" s="5">
        <v>6.59E-2</v>
      </c>
      <c r="E222" s="2" t="s">
        <v>23</v>
      </c>
      <c r="F222" s="2" t="s">
        <v>23</v>
      </c>
      <c r="G222" s="3">
        <v>731</v>
      </c>
      <c r="H222" s="3">
        <v>0.21599999999999997</v>
      </c>
      <c r="I222" s="3" t="s">
        <v>6</v>
      </c>
      <c r="J222" s="3" t="b">
        <v>0</v>
      </c>
      <c r="K222" s="4" t="s">
        <v>24</v>
      </c>
      <c r="L222" s="3" t="s">
        <v>24</v>
      </c>
      <c r="M222" t="e">
        <f t="shared" si="6"/>
        <v>#VALUE!</v>
      </c>
      <c r="N222" s="46">
        <f t="shared" si="7"/>
        <v>0</v>
      </c>
      <c r="O222" s="14"/>
    </row>
    <row r="223" spans="2:15">
      <c r="B223">
        <v>7000218</v>
      </c>
      <c r="C223" s="2">
        <v>126752</v>
      </c>
      <c r="D223" s="5">
        <v>6.1100000000000002E-2</v>
      </c>
      <c r="E223" s="2" t="s">
        <v>23</v>
      </c>
      <c r="F223" s="2" t="s">
        <v>23</v>
      </c>
      <c r="G223" s="3">
        <v>798</v>
      </c>
      <c r="H223" s="3">
        <v>0.70400000000000007</v>
      </c>
      <c r="I223" s="3" t="s">
        <v>6</v>
      </c>
      <c r="J223" s="3" t="b">
        <v>0</v>
      </c>
      <c r="K223" s="4" t="s">
        <v>24</v>
      </c>
      <c r="L223" s="3" t="s">
        <v>24</v>
      </c>
      <c r="M223" t="e">
        <f t="shared" si="6"/>
        <v>#VALUE!</v>
      </c>
      <c r="N223" s="46">
        <f t="shared" si="7"/>
        <v>0</v>
      </c>
      <c r="O223" s="14"/>
    </row>
    <row r="224" spans="2:15">
      <c r="B224">
        <v>7000219</v>
      </c>
      <c r="C224" s="2">
        <v>30324</v>
      </c>
      <c r="D224" s="5">
        <v>4.1599999999999998E-2</v>
      </c>
      <c r="E224" s="2" t="s">
        <v>23</v>
      </c>
      <c r="F224" s="2" t="s">
        <v>23</v>
      </c>
      <c r="G224" s="3">
        <v>743</v>
      </c>
      <c r="H224" s="3">
        <v>0.39200000000000002</v>
      </c>
      <c r="I224" s="3" t="s">
        <v>6</v>
      </c>
      <c r="J224" s="3" t="b">
        <v>0</v>
      </c>
      <c r="K224" s="4" t="s">
        <v>24</v>
      </c>
      <c r="L224" s="3" t="s">
        <v>24</v>
      </c>
      <c r="M224" t="e">
        <f t="shared" si="6"/>
        <v>#VALUE!</v>
      </c>
      <c r="N224" s="46">
        <f t="shared" si="7"/>
        <v>0</v>
      </c>
      <c r="O224" s="14"/>
    </row>
    <row r="225" spans="2:15">
      <c r="B225">
        <v>7000220</v>
      </c>
      <c r="C225" s="2">
        <v>62279</v>
      </c>
      <c r="D225" s="5">
        <v>4.3799999999999999E-2</v>
      </c>
      <c r="E225" s="2" t="s">
        <v>23</v>
      </c>
      <c r="F225" s="2" t="s">
        <v>23</v>
      </c>
      <c r="G225" s="3">
        <v>745</v>
      </c>
      <c r="H225" s="3">
        <v>0.64</v>
      </c>
      <c r="I225" s="3" t="s">
        <v>6</v>
      </c>
      <c r="J225" s="3" t="b">
        <v>0</v>
      </c>
      <c r="K225" s="4" t="s">
        <v>24</v>
      </c>
      <c r="L225" s="3" t="s">
        <v>24</v>
      </c>
      <c r="M225" t="e">
        <f t="shared" si="6"/>
        <v>#VALUE!</v>
      </c>
      <c r="N225" s="46">
        <f t="shared" si="7"/>
        <v>0</v>
      </c>
      <c r="O225" s="14"/>
    </row>
    <row r="226" spans="2:15">
      <c r="B226">
        <v>7000221</v>
      </c>
      <c r="C226" s="2">
        <v>45489</v>
      </c>
      <c r="D226" s="5">
        <v>4.53E-2</v>
      </c>
      <c r="E226" s="2" t="s">
        <v>23</v>
      </c>
      <c r="F226" s="2" t="s">
        <v>23</v>
      </c>
      <c r="G226" s="3">
        <v>781</v>
      </c>
      <c r="H226" s="3">
        <v>0.2</v>
      </c>
      <c r="I226" s="3" t="s">
        <v>6</v>
      </c>
      <c r="J226" s="3" t="b">
        <v>0</v>
      </c>
      <c r="K226" s="4" t="s">
        <v>24</v>
      </c>
      <c r="L226" s="3" t="s">
        <v>24</v>
      </c>
      <c r="M226" t="e">
        <f t="shared" si="6"/>
        <v>#VALUE!</v>
      </c>
      <c r="N226" s="46">
        <f t="shared" si="7"/>
        <v>0</v>
      </c>
      <c r="O226" s="14"/>
    </row>
    <row r="227" spans="2:15">
      <c r="B227">
        <v>7000222</v>
      </c>
      <c r="C227" s="2">
        <v>76614</v>
      </c>
      <c r="D227" s="5">
        <v>4.8599999999999997E-2</v>
      </c>
      <c r="E227" s="2" t="s">
        <v>23</v>
      </c>
      <c r="F227" s="2" t="s">
        <v>23</v>
      </c>
      <c r="G227" s="3">
        <v>673</v>
      </c>
      <c r="H227" s="3">
        <v>0.35199999999999998</v>
      </c>
      <c r="I227" s="3" t="s">
        <v>6</v>
      </c>
      <c r="J227" s="3" t="b">
        <v>0</v>
      </c>
      <c r="K227" s="4" t="s">
        <v>24</v>
      </c>
      <c r="L227" s="3" t="s">
        <v>24</v>
      </c>
      <c r="M227" t="e">
        <f t="shared" si="6"/>
        <v>#VALUE!</v>
      </c>
      <c r="N227" s="46">
        <f t="shared" si="7"/>
        <v>0</v>
      </c>
      <c r="O227" s="14"/>
    </row>
    <row r="228" spans="2:15">
      <c r="B228">
        <v>7000223</v>
      </c>
      <c r="C228" s="2">
        <v>68817</v>
      </c>
      <c r="D228" s="5">
        <v>6.4799999999999996E-2</v>
      </c>
      <c r="E228" s="2" t="s">
        <v>23</v>
      </c>
      <c r="F228" s="2" t="s">
        <v>23</v>
      </c>
      <c r="G228" s="3">
        <v>698</v>
      </c>
      <c r="H228" s="3">
        <v>0.42400000000000004</v>
      </c>
      <c r="I228" s="3" t="s">
        <v>6</v>
      </c>
      <c r="J228" s="3" t="b">
        <v>0</v>
      </c>
      <c r="K228" s="4" t="s">
        <v>24</v>
      </c>
      <c r="L228" s="3" t="s">
        <v>24</v>
      </c>
      <c r="M228" t="e">
        <f t="shared" si="6"/>
        <v>#VALUE!</v>
      </c>
      <c r="N228" s="46">
        <f t="shared" si="7"/>
        <v>0</v>
      </c>
      <c r="O228" s="14"/>
    </row>
    <row r="229" spans="2:15">
      <c r="B229">
        <v>7000224</v>
      </c>
      <c r="C229" s="2">
        <v>90666</v>
      </c>
      <c r="D229" s="5">
        <v>6.1699999999999998E-2</v>
      </c>
      <c r="E229" s="2" t="s">
        <v>23</v>
      </c>
      <c r="F229" s="2" t="s">
        <v>23</v>
      </c>
      <c r="G229" s="3">
        <v>741</v>
      </c>
      <c r="H229" s="3">
        <v>0.2</v>
      </c>
      <c r="I229" s="3" t="s">
        <v>6</v>
      </c>
      <c r="J229" s="3" t="b">
        <v>0</v>
      </c>
      <c r="K229" s="4" t="s">
        <v>24</v>
      </c>
      <c r="L229" s="3" t="s">
        <v>24</v>
      </c>
      <c r="M229" t="e">
        <f t="shared" si="6"/>
        <v>#VALUE!</v>
      </c>
      <c r="N229" s="46">
        <f t="shared" si="7"/>
        <v>0</v>
      </c>
      <c r="O229" s="14"/>
    </row>
    <row r="230" spans="2:15">
      <c r="B230">
        <v>7000225</v>
      </c>
      <c r="C230" s="2">
        <v>154011</v>
      </c>
      <c r="D230" s="5">
        <v>3.0200000000000001E-2</v>
      </c>
      <c r="E230" s="2" t="s">
        <v>23</v>
      </c>
      <c r="F230" s="2" t="s">
        <v>23</v>
      </c>
      <c r="G230" s="3">
        <v>670</v>
      </c>
      <c r="H230" s="3">
        <v>0.248</v>
      </c>
      <c r="I230" s="3" t="s">
        <v>6</v>
      </c>
      <c r="J230" s="3" t="b">
        <v>0</v>
      </c>
      <c r="K230" s="4" t="s">
        <v>24</v>
      </c>
      <c r="L230" s="3" t="s">
        <v>24</v>
      </c>
      <c r="M230" t="e">
        <f t="shared" si="6"/>
        <v>#VALUE!</v>
      </c>
      <c r="N230" s="46">
        <f t="shared" si="7"/>
        <v>0</v>
      </c>
      <c r="O230" s="14"/>
    </row>
    <row r="231" spans="2:15">
      <c r="B231">
        <v>7000226</v>
      </c>
      <c r="C231" s="2">
        <v>163889</v>
      </c>
      <c r="D231" s="5">
        <v>6.3700000000000007E-2</v>
      </c>
      <c r="E231" s="2" t="s">
        <v>23</v>
      </c>
      <c r="F231" s="2" t="s">
        <v>23</v>
      </c>
      <c r="G231" s="3">
        <v>730</v>
      </c>
      <c r="H231" s="3">
        <v>0.2</v>
      </c>
      <c r="I231" s="3" t="s">
        <v>6</v>
      </c>
      <c r="J231" s="3" t="b">
        <v>0</v>
      </c>
      <c r="K231" s="4" t="s">
        <v>24</v>
      </c>
      <c r="L231" s="3" t="s">
        <v>24</v>
      </c>
      <c r="M231" t="e">
        <f t="shared" si="6"/>
        <v>#VALUE!</v>
      </c>
      <c r="N231" s="46">
        <f t="shared" si="7"/>
        <v>0</v>
      </c>
      <c r="O231" s="14"/>
    </row>
    <row r="232" spans="2:15">
      <c r="B232">
        <v>7000227</v>
      </c>
      <c r="C232" s="2">
        <v>64682</v>
      </c>
      <c r="D232" s="5">
        <v>4.0300000000000002E-2</v>
      </c>
      <c r="E232" s="2" t="s">
        <v>23</v>
      </c>
      <c r="F232" s="2" t="s">
        <v>25</v>
      </c>
      <c r="G232" s="3">
        <v>696</v>
      </c>
      <c r="H232" s="3">
        <v>0.2</v>
      </c>
      <c r="I232" s="3" t="s">
        <v>6</v>
      </c>
      <c r="J232" s="3" t="b">
        <v>0</v>
      </c>
      <c r="K232" s="4" t="s">
        <v>24</v>
      </c>
      <c r="L232" s="3" t="s">
        <v>24</v>
      </c>
      <c r="M232" t="e">
        <f t="shared" si="6"/>
        <v>#VALUE!</v>
      </c>
      <c r="N232" s="46">
        <f t="shared" si="7"/>
        <v>0</v>
      </c>
      <c r="O232" s="14"/>
    </row>
    <row r="233" spans="2:15">
      <c r="B233">
        <v>7000228</v>
      </c>
      <c r="C233" s="2">
        <v>92132</v>
      </c>
      <c r="D233" s="5">
        <v>6.0900000000000003E-2</v>
      </c>
      <c r="E233" s="2" t="s">
        <v>23</v>
      </c>
      <c r="F233" s="2" t="s">
        <v>23</v>
      </c>
      <c r="G233" s="3">
        <v>646</v>
      </c>
      <c r="H233" s="3">
        <v>0.35199999999999998</v>
      </c>
      <c r="I233" s="3" t="s">
        <v>6</v>
      </c>
      <c r="J233" s="3" t="b">
        <v>0</v>
      </c>
      <c r="K233" s="4" t="s">
        <v>24</v>
      </c>
      <c r="L233" s="3" t="s">
        <v>24</v>
      </c>
      <c r="M233" t="e">
        <f t="shared" si="6"/>
        <v>#VALUE!</v>
      </c>
      <c r="N233" s="46">
        <f t="shared" si="7"/>
        <v>0</v>
      </c>
      <c r="O233" s="14"/>
    </row>
    <row r="234" spans="2:15">
      <c r="B234">
        <v>7000229</v>
      </c>
      <c r="C234" s="2">
        <v>116758</v>
      </c>
      <c r="D234" s="5">
        <v>3.3399999999999999E-2</v>
      </c>
      <c r="E234" s="2" t="s">
        <v>23</v>
      </c>
      <c r="F234" s="2" t="s">
        <v>25</v>
      </c>
      <c r="G234" s="3">
        <v>640</v>
      </c>
      <c r="H234" s="3">
        <v>0.97000000000000008</v>
      </c>
      <c r="I234" s="3" t="s">
        <v>6</v>
      </c>
      <c r="J234" s="3" t="b">
        <v>0</v>
      </c>
      <c r="K234" s="4" t="s">
        <v>24</v>
      </c>
      <c r="L234" s="3" t="s">
        <v>24</v>
      </c>
      <c r="M234" t="e">
        <f t="shared" si="6"/>
        <v>#VALUE!</v>
      </c>
      <c r="N234" s="46">
        <f t="shared" si="7"/>
        <v>0</v>
      </c>
      <c r="O234" s="14"/>
    </row>
    <row r="235" spans="2:15">
      <c r="B235">
        <v>7000230</v>
      </c>
      <c r="C235" s="2">
        <v>78943</v>
      </c>
      <c r="D235" s="5">
        <v>2.8199999999999999E-2</v>
      </c>
      <c r="E235" s="2" t="s">
        <v>23</v>
      </c>
      <c r="F235" s="2" t="s">
        <v>23</v>
      </c>
      <c r="G235" s="3">
        <v>627</v>
      </c>
      <c r="H235" s="3">
        <v>0.79199999999999993</v>
      </c>
      <c r="I235" s="3" t="s">
        <v>6</v>
      </c>
      <c r="J235" s="3" t="b">
        <v>0</v>
      </c>
      <c r="K235" s="4" t="s">
        <v>24</v>
      </c>
      <c r="L235" s="3" t="s">
        <v>24</v>
      </c>
      <c r="M235" t="e">
        <f t="shared" si="6"/>
        <v>#VALUE!</v>
      </c>
      <c r="N235" s="46">
        <f t="shared" si="7"/>
        <v>0</v>
      </c>
      <c r="O235" s="14"/>
    </row>
    <row r="236" spans="2:15">
      <c r="B236">
        <v>7000231</v>
      </c>
      <c r="C236" s="2">
        <v>64494</v>
      </c>
      <c r="D236" s="5">
        <v>6.1400000000000003E-2</v>
      </c>
      <c r="E236" s="2" t="s">
        <v>23</v>
      </c>
      <c r="F236" s="2" t="s">
        <v>23</v>
      </c>
      <c r="G236" s="3">
        <v>683</v>
      </c>
      <c r="H236" s="3">
        <v>0.65600000000000003</v>
      </c>
      <c r="I236" s="3" t="s">
        <v>6</v>
      </c>
      <c r="J236" s="3" t="b">
        <v>0</v>
      </c>
      <c r="K236" s="4" t="s">
        <v>24</v>
      </c>
      <c r="L236" s="3" t="s">
        <v>24</v>
      </c>
      <c r="M236" t="e">
        <f t="shared" si="6"/>
        <v>#VALUE!</v>
      </c>
      <c r="N236" s="46">
        <f t="shared" si="7"/>
        <v>0</v>
      </c>
      <c r="O236" s="14"/>
    </row>
    <row r="237" spans="2:15">
      <c r="B237">
        <v>7000232</v>
      </c>
      <c r="C237" s="2">
        <v>54843</v>
      </c>
      <c r="D237" s="5">
        <v>5.1400000000000001E-2</v>
      </c>
      <c r="E237" s="2" t="s">
        <v>26</v>
      </c>
      <c r="F237" s="2" t="s">
        <v>27</v>
      </c>
      <c r="G237" s="3">
        <v>384.59999999999997</v>
      </c>
      <c r="H237" s="3">
        <v>0.70000000000000007</v>
      </c>
      <c r="I237" s="3" t="s">
        <v>6</v>
      </c>
      <c r="J237" s="3" t="s">
        <v>24</v>
      </c>
      <c r="K237" s="4">
        <v>0.06</v>
      </c>
      <c r="L237" s="3">
        <v>4</v>
      </c>
      <c r="M237">
        <f t="shared" si="6"/>
        <v>5.7775703566625362E-2</v>
      </c>
      <c r="N237" s="46">
        <f t="shared" si="7"/>
        <v>51552.42</v>
      </c>
      <c r="O237" s="14"/>
    </row>
    <row r="238" spans="2:15">
      <c r="B238">
        <v>7000233</v>
      </c>
      <c r="C238" s="2">
        <v>144886</v>
      </c>
      <c r="D238" s="5">
        <v>4.7199999999999999E-2</v>
      </c>
      <c r="E238" s="2" t="s">
        <v>23</v>
      </c>
      <c r="F238" s="2" t="s">
        <v>23</v>
      </c>
      <c r="G238" s="3">
        <v>653</v>
      </c>
      <c r="H238" s="3">
        <v>0.2</v>
      </c>
      <c r="I238" s="3" t="s">
        <v>6</v>
      </c>
      <c r="J238" s="3" t="b">
        <v>0</v>
      </c>
      <c r="K238" s="4" t="s">
        <v>24</v>
      </c>
      <c r="L238" s="3" t="s">
        <v>24</v>
      </c>
      <c r="M238" t="e">
        <f t="shared" si="6"/>
        <v>#VALUE!</v>
      </c>
      <c r="N238" s="46">
        <f t="shared" si="7"/>
        <v>0</v>
      </c>
      <c r="O238" s="14"/>
    </row>
    <row r="239" spans="2:15">
      <c r="B239">
        <v>7000234</v>
      </c>
      <c r="C239" s="2">
        <v>121947</v>
      </c>
      <c r="D239" s="5">
        <v>5.2999999999999999E-2</v>
      </c>
      <c r="E239" s="2" t="s">
        <v>23</v>
      </c>
      <c r="F239" s="2" t="s">
        <v>23</v>
      </c>
      <c r="G239" s="3">
        <v>601</v>
      </c>
      <c r="H239" s="3">
        <v>0.2</v>
      </c>
      <c r="I239" s="3" t="s">
        <v>6</v>
      </c>
      <c r="J239" s="3" t="b">
        <v>0</v>
      </c>
      <c r="K239" s="4" t="s">
        <v>24</v>
      </c>
      <c r="L239" s="3" t="s">
        <v>24</v>
      </c>
      <c r="M239" t="e">
        <f t="shared" si="6"/>
        <v>#VALUE!</v>
      </c>
      <c r="N239" s="46">
        <f t="shared" si="7"/>
        <v>0</v>
      </c>
      <c r="O239" s="14"/>
    </row>
    <row r="240" spans="2:15">
      <c r="B240">
        <v>7000235</v>
      </c>
      <c r="C240" s="2">
        <v>177796</v>
      </c>
      <c r="D240" s="5">
        <v>5.1799999999999999E-2</v>
      </c>
      <c r="E240" s="2" t="s">
        <v>23</v>
      </c>
      <c r="F240" s="2" t="s">
        <v>23</v>
      </c>
      <c r="G240" s="3">
        <v>774</v>
      </c>
      <c r="H240" s="3">
        <v>0.69600000000000006</v>
      </c>
      <c r="I240" s="3" t="s">
        <v>6</v>
      </c>
      <c r="J240" s="3" t="b">
        <v>0</v>
      </c>
      <c r="K240" s="4" t="s">
        <v>24</v>
      </c>
      <c r="L240" s="3" t="s">
        <v>24</v>
      </c>
      <c r="M240" t="e">
        <f t="shared" si="6"/>
        <v>#VALUE!</v>
      </c>
      <c r="N240" s="46">
        <f t="shared" si="7"/>
        <v>0</v>
      </c>
      <c r="O240" s="14"/>
    </row>
    <row r="241" spans="2:15">
      <c r="B241">
        <v>7000236</v>
      </c>
      <c r="C241" s="2">
        <v>169242</v>
      </c>
      <c r="D241" s="5">
        <v>5.11E-2</v>
      </c>
      <c r="E241" s="2" t="s">
        <v>23</v>
      </c>
      <c r="F241" s="2" t="s">
        <v>23</v>
      </c>
      <c r="G241" s="3">
        <v>614</v>
      </c>
      <c r="H241" s="3">
        <v>0.2</v>
      </c>
      <c r="I241" s="3" t="s">
        <v>6</v>
      </c>
      <c r="J241" s="3" t="b">
        <v>0</v>
      </c>
      <c r="K241" s="4" t="s">
        <v>24</v>
      </c>
      <c r="L241" s="3" t="s">
        <v>24</v>
      </c>
      <c r="M241" t="e">
        <f t="shared" si="6"/>
        <v>#VALUE!</v>
      </c>
      <c r="N241" s="46">
        <f t="shared" si="7"/>
        <v>0</v>
      </c>
      <c r="O241" s="14"/>
    </row>
    <row r="242" spans="2:15">
      <c r="B242">
        <v>7000237</v>
      </c>
      <c r="C242" s="2">
        <v>132726</v>
      </c>
      <c r="D242" s="5">
        <v>3.5700000000000003E-2</v>
      </c>
      <c r="E242" s="2" t="s">
        <v>23</v>
      </c>
      <c r="F242" s="2" t="s">
        <v>23</v>
      </c>
      <c r="G242" s="3">
        <v>730</v>
      </c>
      <c r="H242" s="3">
        <v>0.43200000000000005</v>
      </c>
      <c r="I242" s="3" t="s">
        <v>6</v>
      </c>
      <c r="J242" s="3" t="b">
        <v>0</v>
      </c>
      <c r="K242" s="4" t="s">
        <v>24</v>
      </c>
      <c r="L242" s="3" t="s">
        <v>24</v>
      </c>
      <c r="M242" t="e">
        <f t="shared" si="6"/>
        <v>#VALUE!</v>
      </c>
      <c r="N242" s="46">
        <f t="shared" si="7"/>
        <v>0</v>
      </c>
      <c r="O242" s="14"/>
    </row>
    <row r="243" spans="2:15">
      <c r="B243">
        <v>7000238</v>
      </c>
      <c r="C243" s="2">
        <v>9309</v>
      </c>
      <c r="D243" s="5">
        <v>6.8699999999999997E-2</v>
      </c>
      <c r="E243" s="2" t="s">
        <v>23</v>
      </c>
      <c r="F243" s="2" t="s">
        <v>25</v>
      </c>
      <c r="G243" s="3">
        <v>602</v>
      </c>
      <c r="H243" s="3">
        <v>0.91</v>
      </c>
      <c r="I243" s="3" t="s">
        <v>6</v>
      </c>
      <c r="J243" s="3" t="b">
        <v>0</v>
      </c>
      <c r="K243" s="4" t="s">
        <v>24</v>
      </c>
      <c r="L243" s="3" t="s">
        <v>24</v>
      </c>
      <c r="M243" t="e">
        <f t="shared" si="6"/>
        <v>#VALUE!</v>
      </c>
      <c r="N243" s="46">
        <f t="shared" si="7"/>
        <v>0</v>
      </c>
      <c r="O243" s="14"/>
    </row>
    <row r="244" spans="2:15">
      <c r="B244">
        <v>7000239</v>
      </c>
      <c r="C244" s="2">
        <v>21995</v>
      </c>
      <c r="D244" s="5">
        <v>6.7000000000000004E-2</v>
      </c>
      <c r="E244" s="2" t="s">
        <v>23</v>
      </c>
      <c r="F244" s="2" t="s">
        <v>23</v>
      </c>
      <c r="G244" s="3">
        <v>704</v>
      </c>
      <c r="H244" s="3">
        <v>0.2</v>
      </c>
      <c r="I244" s="3" t="s">
        <v>6</v>
      </c>
      <c r="J244" s="3" t="b">
        <v>0</v>
      </c>
      <c r="K244" s="4" t="s">
        <v>24</v>
      </c>
      <c r="L244" s="3" t="s">
        <v>24</v>
      </c>
      <c r="M244" t="e">
        <f t="shared" si="6"/>
        <v>#VALUE!</v>
      </c>
      <c r="N244" s="46">
        <f t="shared" si="7"/>
        <v>0</v>
      </c>
      <c r="O244" s="14"/>
    </row>
    <row r="245" spans="2:15">
      <c r="B245">
        <v>7000240</v>
      </c>
      <c r="C245" s="2">
        <v>79684</v>
      </c>
      <c r="D245" s="5">
        <v>6.1100000000000002E-2</v>
      </c>
      <c r="E245" s="2" t="s">
        <v>23</v>
      </c>
      <c r="F245" s="2" t="s">
        <v>23</v>
      </c>
      <c r="G245" s="3">
        <v>666</v>
      </c>
      <c r="H245" s="3">
        <v>0.59199999999999997</v>
      </c>
      <c r="I245" s="3" t="s">
        <v>6</v>
      </c>
      <c r="J245" s="3" t="b">
        <v>0</v>
      </c>
      <c r="K245" s="4" t="s">
        <v>24</v>
      </c>
      <c r="L245" s="3" t="s">
        <v>24</v>
      </c>
      <c r="M245" t="e">
        <f t="shared" si="6"/>
        <v>#VALUE!</v>
      </c>
      <c r="N245" s="46">
        <f t="shared" si="7"/>
        <v>0</v>
      </c>
      <c r="O245" s="14"/>
    </row>
    <row r="246" spans="2:15">
      <c r="B246">
        <v>7000241</v>
      </c>
      <c r="C246" s="2">
        <v>8136</v>
      </c>
      <c r="D246" s="5">
        <v>6.6799999999999998E-2</v>
      </c>
      <c r="E246" s="2" t="s">
        <v>23</v>
      </c>
      <c r="F246" s="2" t="s">
        <v>23</v>
      </c>
      <c r="G246" s="3">
        <v>690</v>
      </c>
      <c r="H246" s="3">
        <v>0.2</v>
      </c>
      <c r="I246" s="3" t="s">
        <v>6</v>
      </c>
      <c r="J246" s="3" t="b">
        <v>0</v>
      </c>
      <c r="K246" s="4" t="s">
        <v>24</v>
      </c>
      <c r="L246" s="3" t="s">
        <v>24</v>
      </c>
      <c r="M246" t="e">
        <f t="shared" si="6"/>
        <v>#VALUE!</v>
      </c>
      <c r="N246" s="46">
        <f t="shared" si="7"/>
        <v>0</v>
      </c>
      <c r="O246" s="14"/>
    </row>
    <row r="247" spans="2:15">
      <c r="B247">
        <v>7000242</v>
      </c>
      <c r="C247" s="2">
        <v>72064</v>
      </c>
      <c r="D247" s="5">
        <v>6.3899999999999998E-2</v>
      </c>
      <c r="E247" s="2" t="s">
        <v>23</v>
      </c>
      <c r="F247" s="2" t="s">
        <v>23</v>
      </c>
      <c r="G247" s="3">
        <v>718</v>
      </c>
      <c r="H247" s="3">
        <v>0.2</v>
      </c>
      <c r="I247" s="3" t="s">
        <v>6</v>
      </c>
      <c r="J247" s="3" t="b">
        <v>0</v>
      </c>
      <c r="K247" s="4" t="s">
        <v>24</v>
      </c>
      <c r="L247" s="3" t="s">
        <v>24</v>
      </c>
      <c r="M247" t="e">
        <f t="shared" si="6"/>
        <v>#VALUE!</v>
      </c>
      <c r="N247" s="46">
        <f t="shared" si="7"/>
        <v>0</v>
      </c>
      <c r="O247" s="14"/>
    </row>
    <row r="248" spans="2:15">
      <c r="B248">
        <v>7000243</v>
      </c>
      <c r="C248" s="2">
        <v>19965</v>
      </c>
      <c r="D248" s="5">
        <v>6.0199999999999997E-2</v>
      </c>
      <c r="E248" s="2" t="s">
        <v>23</v>
      </c>
      <c r="F248" s="2" t="s">
        <v>23</v>
      </c>
      <c r="G248" s="3">
        <v>607</v>
      </c>
      <c r="H248" s="3">
        <v>0.6</v>
      </c>
      <c r="I248" s="3" t="s">
        <v>6</v>
      </c>
      <c r="J248" s="3" t="b">
        <v>0</v>
      </c>
      <c r="K248" s="4" t="s">
        <v>24</v>
      </c>
      <c r="L248" s="3" t="s">
        <v>24</v>
      </c>
      <c r="M248" t="e">
        <f t="shared" si="6"/>
        <v>#VALUE!</v>
      </c>
      <c r="N248" s="46">
        <f t="shared" si="7"/>
        <v>0</v>
      </c>
      <c r="O248" s="14"/>
    </row>
    <row r="249" spans="2:15">
      <c r="B249">
        <v>7000244</v>
      </c>
      <c r="C249" s="2">
        <v>170060</v>
      </c>
      <c r="D249" s="5">
        <v>2.81E-2</v>
      </c>
      <c r="E249" s="2" t="s">
        <v>23</v>
      </c>
      <c r="F249" s="2" t="s">
        <v>25</v>
      </c>
      <c r="G249" s="3">
        <v>652</v>
      </c>
      <c r="H249" s="3">
        <v>0.65</v>
      </c>
      <c r="I249" s="3" t="s">
        <v>6</v>
      </c>
      <c r="J249" s="3" t="b">
        <v>0</v>
      </c>
      <c r="K249" s="4" t="s">
        <v>24</v>
      </c>
      <c r="L249" s="3" t="s">
        <v>24</v>
      </c>
      <c r="M249" t="e">
        <f t="shared" si="6"/>
        <v>#VALUE!</v>
      </c>
      <c r="N249" s="46">
        <f t="shared" si="7"/>
        <v>0</v>
      </c>
      <c r="O249" s="14"/>
    </row>
    <row r="250" spans="2:15">
      <c r="B250">
        <v>7000245</v>
      </c>
      <c r="C250" s="2">
        <v>151156</v>
      </c>
      <c r="D250" s="5">
        <v>2.5399999999999999E-2</v>
      </c>
      <c r="E250" s="2" t="s">
        <v>23</v>
      </c>
      <c r="F250" s="2" t="s">
        <v>27</v>
      </c>
      <c r="G250" s="3">
        <v>422.4</v>
      </c>
      <c r="H250" s="3">
        <v>0.79999999999999993</v>
      </c>
      <c r="I250" s="3" t="s">
        <v>6</v>
      </c>
      <c r="J250" s="3" t="s">
        <v>24</v>
      </c>
      <c r="K250" s="4">
        <v>0.19</v>
      </c>
      <c r="L250" s="3">
        <v>4</v>
      </c>
      <c r="M250">
        <f t="shared" si="6"/>
        <v>0.18295639462764698</v>
      </c>
      <c r="N250" s="46">
        <f t="shared" si="7"/>
        <v>122436.36000000002</v>
      </c>
      <c r="O250" s="14"/>
    </row>
    <row r="251" spans="2:15">
      <c r="B251">
        <v>7000246</v>
      </c>
      <c r="C251" s="2">
        <v>170203</v>
      </c>
      <c r="D251" s="5">
        <v>3.1E-2</v>
      </c>
      <c r="E251" s="2" t="s">
        <v>23</v>
      </c>
      <c r="F251" s="2" t="s">
        <v>23</v>
      </c>
      <c r="G251" s="3">
        <v>760</v>
      </c>
      <c r="H251" s="3">
        <v>0.2</v>
      </c>
      <c r="I251" s="3" t="s">
        <v>6</v>
      </c>
      <c r="J251" s="3" t="b">
        <v>0</v>
      </c>
      <c r="K251" s="4" t="s">
        <v>24</v>
      </c>
      <c r="L251" s="3" t="s">
        <v>24</v>
      </c>
      <c r="M251" t="e">
        <f t="shared" si="6"/>
        <v>#VALUE!</v>
      </c>
      <c r="N251" s="46">
        <f t="shared" si="7"/>
        <v>0</v>
      </c>
      <c r="O251" s="14"/>
    </row>
    <row r="252" spans="2:15">
      <c r="B252">
        <v>7000247</v>
      </c>
      <c r="C252" s="2">
        <v>145109</v>
      </c>
      <c r="D252" s="5">
        <v>6.0100000000000001E-2</v>
      </c>
      <c r="E252" s="2" t="s">
        <v>23</v>
      </c>
      <c r="F252" s="2" t="s">
        <v>23</v>
      </c>
      <c r="G252" s="3">
        <v>743</v>
      </c>
      <c r="H252" s="3">
        <v>0.72000000000000008</v>
      </c>
      <c r="I252" s="3" t="s">
        <v>6</v>
      </c>
      <c r="J252" s="3" t="b">
        <v>0</v>
      </c>
      <c r="K252" s="4" t="s">
        <v>24</v>
      </c>
      <c r="L252" s="3" t="s">
        <v>24</v>
      </c>
      <c r="M252" t="e">
        <f t="shared" si="6"/>
        <v>#VALUE!</v>
      </c>
      <c r="N252" s="46">
        <f t="shared" si="7"/>
        <v>0</v>
      </c>
      <c r="O252" s="14"/>
    </row>
    <row r="253" spans="2:15">
      <c r="B253">
        <v>7000248</v>
      </c>
      <c r="C253" s="2">
        <v>105083</v>
      </c>
      <c r="D253" s="5">
        <v>5.4300000000000001E-2</v>
      </c>
      <c r="E253" s="2" t="s">
        <v>23</v>
      </c>
      <c r="F253" s="2" t="s">
        <v>25</v>
      </c>
      <c r="G253" s="3">
        <v>718</v>
      </c>
      <c r="H253" s="3">
        <v>0.48</v>
      </c>
      <c r="I253" s="3" t="s">
        <v>6</v>
      </c>
      <c r="J253" s="3" t="b">
        <v>0</v>
      </c>
      <c r="K253" s="4" t="s">
        <v>24</v>
      </c>
      <c r="L253" s="3" t="s">
        <v>24</v>
      </c>
      <c r="M253" t="e">
        <f t="shared" si="6"/>
        <v>#VALUE!</v>
      </c>
      <c r="N253" s="46">
        <f t="shared" si="7"/>
        <v>0</v>
      </c>
      <c r="O253" s="14"/>
    </row>
    <row r="254" spans="2:15">
      <c r="B254">
        <v>7000249</v>
      </c>
      <c r="C254" s="2">
        <v>37666</v>
      </c>
      <c r="D254" s="5">
        <v>6.2799999999999995E-2</v>
      </c>
      <c r="E254" s="2" t="s">
        <v>23</v>
      </c>
      <c r="F254" s="2" t="s">
        <v>23</v>
      </c>
      <c r="G254" s="3">
        <v>782</v>
      </c>
      <c r="H254" s="3">
        <v>0.624</v>
      </c>
      <c r="I254" s="3" t="s">
        <v>6</v>
      </c>
      <c r="J254" s="3" t="b">
        <v>0</v>
      </c>
      <c r="K254" s="4" t="s">
        <v>24</v>
      </c>
      <c r="L254" s="3" t="s">
        <v>24</v>
      </c>
      <c r="M254" t="e">
        <f t="shared" si="6"/>
        <v>#VALUE!</v>
      </c>
      <c r="N254" s="46">
        <f t="shared" si="7"/>
        <v>0</v>
      </c>
      <c r="O254" s="14"/>
    </row>
    <row r="255" spans="2:15">
      <c r="B255">
        <v>7000250</v>
      </c>
      <c r="C255" s="2">
        <v>172798</v>
      </c>
      <c r="D255" s="5">
        <v>4.65E-2</v>
      </c>
      <c r="E255" s="2" t="s">
        <v>23</v>
      </c>
      <c r="F255" s="2" t="s">
        <v>25</v>
      </c>
      <c r="G255" s="3">
        <v>760</v>
      </c>
      <c r="H255" s="3">
        <v>0.62</v>
      </c>
      <c r="I255" s="3" t="s">
        <v>6</v>
      </c>
      <c r="J255" s="3" t="b">
        <v>0</v>
      </c>
      <c r="K255" s="4" t="s">
        <v>24</v>
      </c>
      <c r="L255" s="3" t="s">
        <v>24</v>
      </c>
      <c r="M255" t="e">
        <f t="shared" si="6"/>
        <v>#VALUE!</v>
      </c>
      <c r="N255" s="46">
        <f t="shared" si="7"/>
        <v>0</v>
      </c>
      <c r="O255" s="14"/>
    </row>
    <row r="256" spans="2:15">
      <c r="B256">
        <v>7000251</v>
      </c>
      <c r="C256" s="2">
        <v>85375</v>
      </c>
      <c r="D256" s="5">
        <v>3.6900000000000002E-2</v>
      </c>
      <c r="E256" s="2" t="s">
        <v>23</v>
      </c>
      <c r="F256" s="2" t="s">
        <v>23</v>
      </c>
      <c r="G256" s="3">
        <v>787</v>
      </c>
      <c r="H256" s="3">
        <v>0.52800000000000014</v>
      </c>
      <c r="I256" s="3" t="s">
        <v>6</v>
      </c>
      <c r="J256" s="3" t="b">
        <v>0</v>
      </c>
      <c r="K256" s="4" t="s">
        <v>24</v>
      </c>
      <c r="L256" s="3" t="s">
        <v>24</v>
      </c>
      <c r="M256" t="e">
        <f t="shared" si="6"/>
        <v>#VALUE!</v>
      </c>
      <c r="N256" s="46">
        <f t="shared" si="7"/>
        <v>0</v>
      </c>
      <c r="O256" s="14"/>
    </row>
    <row r="257" spans="2:15">
      <c r="B257">
        <v>7000252</v>
      </c>
      <c r="C257" s="2">
        <v>65766</v>
      </c>
      <c r="D257" s="5">
        <v>3.7499999999999999E-2</v>
      </c>
      <c r="E257" s="2" t="s">
        <v>23</v>
      </c>
      <c r="F257" s="2" t="s">
        <v>23</v>
      </c>
      <c r="G257" s="3">
        <v>768</v>
      </c>
      <c r="H257" s="3">
        <v>0.52</v>
      </c>
      <c r="I257" s="3" t="s">
        <v>6</v>
      </c>
      <c r="J257" s="3" t="b">
        <v>0</v>
      </c>
      <c r="K257" s="4" t="s">
        <v>24</v>
      </c>
      <c r="L257" s="3" t="s">
        <v>24</v>
      </c>
      <c r="M257" t="e">
        <f t="shared" si="6"/>
        <v>#VALUE!</v>
      </c>
      <c r="N257" s="46">
        <f t="shared" si="7"/>
        <v>0</v>
      </c>
      <c r="O257" s="14"/>
    </row>
    <row r="258" spans="2:15">
      <c r="B258">
        <v>7000253</v>
      </c>
      <c r="C258" s="2">
        <v>96786</v>
      </c>
      <c r="D258" s="5">
        <v>4.8899999999999999E-2</v>
      </c>
      <c r="E258" s="2" t="s">
        <v>23</v>
      </c>
      <c r="F258" s="2" t="s">
        <v>23</v>
      </c>
      <c r="G258" s="3">
        <v>677</v>
      </c>
      <c r="H258" s="3">
        <v>0.43200000000000005</v>
      </c>
      <c r="I258" s="3" t="s">
        <v>6</v>
      </c>
      <c r="J258" s="3" t="b">
        <v>0</v>
      </c>
      <c r="K258" s="4" t="s">
        <v>24</v>
      </c>
      <c r="L258" s="3" t="s">
        <v>24</v>
      </c>
      <c r="M258" t="e">
        <f t="shared" si="6"/>
        <v>#VALUE!</v>
      </c>
      <c r="N258" s="46">
        <f t="shared" si="7"/>
        <v>0</v>
      </c>
      <c r="O258" s="14"/>
    </row>
    <row r="259" spans="2:15">
      <c r="B259">
        <v>7000254</v>
      </c>
      <c r="C259" s="2">
        <v>38559</v>
      </c>
      <c r="D259" s="5">
        <v>3.2099999999999997E-2</v>
      </c>
      <c r="E259" s="2" t="s">
        <v>23</v>
      </c>
      <c r="F259" s="2" t="s">
        <v>23</v>
      </c>
      <c r="G259" s="3">
        <v>738</v>
      </c>
      <c r="H259" s="3">
        <v>0.68800000000000006</v>
      </c>
      <c r="I259" s="3" t="s">
        <v>6</v>
      </c>
      <c r="J259" s="3" t="b">
        <v>0</v>
      </c>
      <c r="K259" s="4" t="s">
        <v>24</v>
      </c>
      <c r="L259" s="3" t="s">
        <v>24</v>
      </c>
      <c r="M259" t="e">
        <f t="shared" si="6"/>
        <v>#VALUE!</v>
      </c>
      <c r="N259" s="46">
        <f t="shared" si="7"/>
        <v>0</v>
      </c>
      <c r="O259" s="14"/>
    </row>
    <row r="260" spans="2:15">
      <c r="B260">
        <v>7000255</v>
      </c>
      <c r="C260" s="2">
        <v>125687</v>
      </c>
      <c r="D260" s="5">
        <v>4.1799999999999997E-2</v>
      </c>
      <c r="E260" s="2" t="s">
        <v>23</v>
      </c>
      <c r="F260" s="2" t="s">
        <v>23</v>
      </c>
      <c r="G260" s="3">
        <v>654</v>
      </c>
      <c r="H260" s="3">
        <v>0.2</v>
      </c>
      <c r="I260" s="3" t="s">
        <v>6</v>
      </c>
      <c r="J260" s="3" t="b">
        <v>0</v>
      </c>
      <c r="K260" s="4" t="s">
        <v>24</v>
      </c>
      <c r="L260" s="3" t="s">
        <v>24</v>
      </c>
      <c r="M260" t="e">
        <f t="shared" si="6"/>
        <v>#VALUE!</v>
      </c>
      <c r="N260" s="46">
        <f t="shared" si="7"/>
        <v>0</v>
      </c>
      <c r="O260" s="14"/>
    </row>
    <row r="261" spans="2:15">
      <c r="B261">
        <v>7000256</v>
      </c>
      <c r="C261" s="2">
        <v>150214</v>
      </c>
      <c r="D261" s="5">
        <v>3.2099999999999997E-2</v>
      </c>
      <c r="E261" s="2" t="s">
        <v>23</v>
      </c>
      <c r="F261" s="2" t="s">
        <v>23</v>
      </c>
      <c r="G261" s="3">
        <v>659</v>
      </c>
      <c r="H261" s="3">
        <v>0.2</v>
      </c>
      <c r="I261" s="3" t="s">
        <v>6</v>
      </c>
      <c r="J261" s="3" t="b">
        <v>0</v>
      </c>
      <c r="K261" s="4" t="s">
        <v>24</v>
      </c>
      <c r="L261" s="3" t="s">
        <v>24</v>
      </c>
      <c r="M261" t="e">
        <f t="shared" si="6"/>
        <v>#VALUE!</v>
      </c>
      <c r="N261" s="46">
        <f t="shared" si="7"/>
        <v>0</v>
      </c>
      <c r="O261" s="14"/>
    </row>
    <row r="262" spans="2:15">
      <c r="B262">
        <v>7000257</v>
      </c>
      <c r="C262" s="2">
        <v>19708</v>
      </c>
      <c r="D262" s="5">
        <v>4.9599999999999998E-2</v>
      </c>
      <c r="E262" s="2" t="s">
        <v>23</v>
      </c>
      <c r="F262" s="2" t="s">
        <v>23</v>
      </c>
      <c r="G262" s="3">
        <v>736</v>
      </c>
      <c r="H262" s="3">
        <v>0.31999999999999995</v>
      </c>
      <c r="I262" s="3" t="s">
        <v>6</v>
      </c>
      <c r="J262" s="3" t="b">
        <v>0</v>
      </c>
      <c r="K262" s="4" t="s">
        <v>24</v>
      </c>
      <c r="L262" s="3" t="s">
        <v>24</v>
      </c>
      <c r="M262" t="e">
        <f t="shared" ref="M262:M325" si="8">IF(ISBLANK(J262), 0, K262 / (1 + 0.12)^(L262/12))</f>
        <v>#VALUE!</v>
      </c>
      <c r="N262" s="46">
        <f t="shared" si="7"/>
        <v>0</v>
      </c>
      <c r="O262" s="14"/>
    </row>
    <row r="263" spans="2:15">
      <c r="B263">
        <v>7000258</v>
      </c>
      <c r="C263" s="2">
        <v>193473</v>
      </c>
      <c r="D263" s="5">
        <v>2.53E-2</v>
      </c>
      <c r="E263" s="2" t="s">
        <v>23</v>
      </c>
      <c r="F263" s="2" t="s">
        <v>23</v>
      </c>
      <c r="G263" s="3">
        <v>616</v>
      </c>
      <c r="H263" s="3">
        <v>0.2</v>
      </c>
      <c r="I263" s="3" t="s">
        <v>6</v>
      </c>
      <c r="J263" s="3" t="b">
        <v>0</v>
      </c>
      <c r="K263" s="4" t="s">
        <v>24</v>
      </c>
      <c r="L263" s="3" t="s">
        <v>24</v>
      </c>
      <c r="M263" t="e">
        <f t="shared" si="8"/>
        <v>#VALUE!</v>
      </c>
      <c r="N263" s="46">
        <f t="shared" ref="N263:N326" si="9">IF(F263="defaulted", C263 * (1 - K263), 0)</f>
        <v>0</v>
      </c>
      <c r="O263" s="14"/>
    </row>
    <row r="264" spans="2:15">
      <c r="B264">
        <v>7000259</v>
      </c>
      <c r="C264" s="2">
        <v>107533</v>
      </c>
      <c r="D264" s="5">
        <v>2.3E-2</v>
      </c>
      <c r="E264" s="2" t="s">
        <v>23</v>
      </c>
      <c r="F264" s="2" t="s">
        <v>23</v>
      </c>
      <c r="G264" s="3">
        <v>700</v>
      </c>
      <c r="H264" s="3">
        <v>0.2</v>
      </c>
      <c r="I264" s="3" t="s">
        <v>6</v>
      </c>
      <c r="J264" s="3" t="b">
        <v>0</v>
      </c>
      <c r="K264" s="4" t="s">
        <v>24</v>
      </c>
      <c r="L264" s="3" t="s">
        <v>24</v>
      </c>
      <c r="M264" t="e">
        <f t="shared" si="8"/>
        <v>#VALUE!</v>
      </c>
      <c r="N264" s="46">
        <f t="shared" si="9"/>
        <v>0</v>
      </c>
      <c r="O264" s="14"/>
    </row>
    <row r="265" spans="2:15">
      <c r="B265">
        <v>7000260</v>
      </c>
      <c r="C265" s="2">
        <v>174195</v>
      </c>
      <c r="D265" s="5">
        <v>5.2299999999999999E-2</v>
      </c>
      <c r="E265" s="2" t="s">
        <v>23</v>
      </c>
      <c r="F265" s="2" t="s">
        <v>23</v>
      </c>
      <c r="G265" s="3">
        <v>798</v>
      </c>
      <c r="H265" s="3">
        <v>0.2</v>
      </c>
      <c r="I265" s="3" t="s">
        <v>6</v>
      </c>
      <c r="J265" s="3" t="b">
        <v>0</v>
      </c>
      <c r="K265" s="4" t="s">
        <v>24</v>
      </c>
      <c r="L265" s="3" t="s">
        <v>24</v>
      </c>
      <c r="M265" t="e">
        <f t="shared" si="8"/>
        <v>#VALUE!</v>
      </c>
      <c r="N265" s="46">
        <f t="shared" si="9"/>
        <v>0</v>
      </c>
      <c r="O265" s="14"/>
    </row>
    <row r="266" spans="2:15">
      <c r="B266">
        <v>7000261</v>
      </c>
      <c r="C266" s="2">
        <v>7939</v>
      </c>
      <c r="D266" s="5">
        <v>6.3500000000000001E-2</v>
      </c>
      <c r="E266" s="2" t="s">
        <v>23</v>
      </c>
      <c r="F266" s="2" t="s">
        <v>23</v>
      </c>
      <c r="G266" s="3">
        <v>692</v>
      </c>
      <c r="H266" s="3">
        <v>0.52800000000000014</v>
      </c>
      <c r="I266" s="3" t="s">
        <v>6</v>
      </c>
      <c r="J266" s="3" t="b">
        <v>0</v>
      </c>
      <c r="K266" s="4" t="s">
        <v>24</v>
      </c>
      <c r="L266" s="3" t="s">
        <v>24</v>
      </c>
      <c r="M266" t="e">
        <f t="shared" si="8"/>
        <v>#VALUE!</v>
      </c>
      <c r="N266" s="46">
        <f t="shared" si="9"/>
        <v>0</v>
      </c>
      <c r="O266" s="14"/>
    </row>
    <row r="267" spans="2:15">
      <c r="B267">
        <v>7000262</v>
      </c>
      <c r="C267" s="2">
        <v>113978</v>
      </c>
      <c r="D267" s="5">
        <v>5.8700000000000002E-2</v>
      </c>
      <c r="E267" s="2" t="s">
        <v>23</v>
      </c>
      <c r="F267" s="2" t="s">
        <v>23</v>
      </c>
      <c r="G267" s="3">
        <v>755</v>
      </c>
      <c r="H267" s="3">
        <v>0.6</v>
      </c>
      <c r="I267" s="3" t="s">
        <v>6</v>
      </c>
      <c r="J267" s="3" t="b">
        <v>0</v>
      </c>
      <c r="K267" s="4" t="s">
        <v>24</v>
      </c>
      <c r="L267" s="3" t="s">
        <v>24</v>
      </c>
      <c r="M267" t="e">
        <f t="shared" si="8"/>
        <v>#VALUE!</v>
      </c>
      <c r="N267" s="46">
        <f t="shared" si="9"/>
        <v>0</v>
      </c>
      <c r="O267" s="14"/>
    </row>
    <row r="268" spans="2:15">
      <c r="B268">
        <v>7000263</v>
      </c>
      <c r="C268" s="2">
        <v>83674</v>
      </c>
      <c r="D268" s="5">
        <v>3.7199999999999997E-2</v>
      </c>
      <c r="E268" s="2" t="s">
        <v>23</v>
      </c>
      <c r="F268" s="2" t="s">
        <v>23</v>
      </c>
      <c r="G268" s="3">
        <v>692</v>
      </c>
      <c r="H268" s="3">
        <v>0.48</v>
      </c>
      <c r="I268" s="3" t="s">
        <v>6</v>
      </c>
      <c r="J268" s="3" t="b">
        <v>0</v>
      </c>
      <c r="K268" s="4" t="s">
        <v>24</v>
      </c>
      <c r="L268" s="3" t="s">
        <v>24</v>
      </c>
      <c r="M268" t="e">
        <f t="shared" si="8"/>
        <v>#VALUE!</v>
      </c>
      <c r="N268" s="46">
        <f t="shared" si="9"/>
        <v>0</v>
      </c>
      <c r="O268" s="14"/>
    </row>
    <row r="269" spans="2:15">
      <c r="B269">
        <v>7000264</v>
      </c>
      <c r="C269" s="2">
        <v>30860</v>
      </c>
      <c r="D269" s="5">
        <v>2.7699999999999999E-2</v>
      </c>
      <c r="E269" s="2" t="s">
        <v>23</v>
      </c>
      <c r="F269" s="2" t="s">
        <v>23</v>
      </c>
      <c r="G269" s="3">
        <v>683</v>
      </c>
      <c r="H269" s="3">
        <v>0.2</v>
      </c>
      <c r="I269" s="3" t="s">
        <v>6</v>
      </c>
      <c r="J269" s="3" t="b">
        <v>0</v>
      </c>
      <c r="K269" s="4" t="s">
        <v>24</v>
      </c>
      <c r="L269" s="3" t="s">
        <v>24</v>
      </c>
      <c r="M269" t="e">
        <f t="shared" si="8"/>
        <v>#VALUE!</v>
      </c>
      <c r="N269" s="46">
        <f t="shared" si="9"/>
        <v>0</v>
      </c>
      <c r="O269" s="14"/>
    </row>
    <row r="270" spans="2:15">
      <c r="B270">
        <v>7000265</v>
      </c>
      <c r="C270" s="2">
        <v>93149</v>
      </c>
      <c r="D270" s="5">
        <v>2.9600000000000001E-2</v>
      </c>
      <c r="E270" s="2" t="s">
        <v>23</v>
      </c>
      <c r="F270" s="2" t="s">
        <v>23</v>
      </c>
      <c r="G270" s="3">
        <v>729</v>
      </c>
      <c r="H270" s="3">
        <v>0.43999999999999995</v>
      </c>
      <c r="I270" s="3" t="s">
        <v>6</v>
      </c>
      <c r="J270" s="3" t="b">
        <v>0</v>
      </c>
      <c r="K270" s="4" t="s">
        <v>24</v>
      </c>
      <c r="L270" s="3" t="s">
        <v>24</v>
      </c>
      <c r="M270" t="e">
        <f t="shared" si="8"/>
        <v>#VALUE!</v>
      </c>
      <c r="N270" s="46">
        <f t="shared" si="9"/>
        <v>0</v>
      </c>
      <c r="O270" s="14"/>
    </row>
    <row r="271" spans="2:15">
      <c r="B271">
        <v>7000266</v>
      </c>
      <c r="C271" s="2">
        <v>103132</v>
      </c>
      <c r="D271" s="5">
        <v>2.3199999999999998E-2</v>
      </c>
      <c r="E271" s="2" t="s">
        <v>23</v>
      </c>
      <c r="F271" s="2" t="s">
        <v>23</v>
      </c>
      <c r="G271" s="3">
        <v>688</v>
      </c>
      <c r="H271" s="3">
        <v>0.72000000000000008</v>
      </c>
      <c r="I271" s="3" t="s">
        <v>6</v>
      </c>
      <c r="J271" s="3" t="b">
        <v>0</v>
      </c>
      <c r="K271" s="4" t="s">
        <v>24</v>
      </c>
      <c r="L271" s="3" t="s">
        <v>24</v>
      </c>
      <c r="M271" t="e">
        <f t="shared" si="8"/>
        <v>#VALUE!</v>
      </c>
      <c r="N271" s="46">
        <f t="shared" si="9"/>
        <v>0</v>
      </c>
      <c r="O271" s="14"/>
    </row>
    <row r="272" spans="2:15">
      <c r="B272">
        <v>7000267</v>
      </c>
      <c r="C272" s="2">
        <v>107021</v>
      </c>
      <c r="D272" s="5">
        <v>2.0799999999999999E-2</v>
      </c>
      <c r="E272" s="2" t="s">
        <v>23</v>
      </c>
      <c r="F272" s="2" t="s">
        <v>23</v>
      </c>
      <c r="G272" s="3">
        <v>681</v>
      </c>
      <c r="H272" s="3">
        <v>0.63200000000000001</v>
      </c>
      <c r="I272" s="3" t="s">
        <v>6</v>
      </c>
      <c r="J272" s="3" t="b">
        <v>0</v>
      </c>
      <c r="K272" s="4" t="s">
        <v>24</v>
      </c>
      <c r="L272" s="3" t="s">
        <v>24</v>
      </c>
      <c r="M272" t="e">
        <f t="shared" si="8"/>
        <v>#VALUE!</v>
      </c>
      <c r="N272" s="46">
        <f t="shared" si="9"/>
        <v>0</v>
      </c>
      <c r="O272" s="14"/>
    </row>
    <row r="273" spans="2:15">
      <c r="B273">
        <v>7000268</v>
      </c>
      <c r="C273" s="2">
        <v>79387</v>
      </c>
      <c r="D273" s="5">
        <v>6.2899999999999998E-2</v>
      </c>
      <c r="E273" s="2" t="s">
        <v>23</v>
      </c>
      <c r="F273" s="2" t="s">
        <v>23</v>
      </c>
      <c r="G273" s="3">
        <v>737</v>
      </c>
      <c r="H273" s="3">
        <v>0.28000000000000003</v>
      </c>
      <c r="I273" s="3" t="s">
        <v>6</v>
      </c>
      <c r="J273" s="3" t="b">
        <v>0</v>
      </c>
      <c r="K273" s="4" t="s">
        <v>24</v>
      </c>
      <c r="L273" s="3" t="s">
        <v>24</v>
      </c>
      <c r="M273" t="e">
        <f t="shared" si="8"/>
        <v>#VALUE!</v>
      </c>
      <c r="N273" s="46">
        <f t="shared" si="9"/>
        <v>0</v>
      </c>
      <c r="O273" s="14"/>
    </row>
    <row r="274" spans="2:15">
      <c r="B274">
        <v>7000269</v>
      </c>
      <c r="C274" s="2">
        <v>79624</v>
      </c>
      <c r="D274" s="5">
        <v>2.0400000000000001E-2</v>
      </c>
      <c r="E274" s="2" t="s">
        <v>23</v>
      </c>
      <c r="F274" s="2" t="s">
        <v>23</v>
      </c>
      <c r="G274" s="3">
        <v>602</v>
      </c>
      <c r="H274" s="3">
        <v>0.31999999999999995</v>
      </c>
      <c r="I274" s="3" t="s">
        <v>6</v>
      </c>
      <c r="J274" s="3" t="b">
        <v>0</v>
      </c>
      <c r="K274" s="4" t="s">
        <v>24</v>
      </c>
      <c r="L274" s="3" t="s">
        <v>24</v>
      </c>
      <c r="M274" t="e">
        <f t="shared" si="8"/>
        <v>#VALUE!</v>
      </c>
      <c r="N274" s="46">
        <f t="shared" si="9"/>
        <v>0</v>
      </c>
      <c r="O274" s="14"/>
    </row>
    <row r="275" spans="2:15">
      <c r="B275">
        <v>7000270</v>
      </c>
      <c r="C275" s="2">
        <v>48664</v>
      </c>
      <c r="D275" s="5">
        <v>4.1000000000000002E-2</v>
      </c>
      <c r="E275" s="2" t="s">
        <v>23</v>
      </c>
      <c r="F275" s="2" t="s">
        <v>23</v>
      </c>
      <c r="G275" s="3">
        <v>739</v>
      </c>
      <c r="H275" s="3">
        <v>0.46400000000000008</v>
      </c>
      <c r="I275" s="3" t="s">
        <v>6</v>
      </c>
      <c r="J275" s="3" t="b">
        <v>0</v>
      </c>
      <c r="K275" s="4" t="s">
        <v>24</v>
      </c>
      <c r="L275" s="3" t="s">
        <v>24</v>
      </c>
      <c r="M275" t="e">
        <f t="shared" si="8"/>
        <v>#VALUE!</v>
      </c>
      <c r="N275" s="46">
        <f t="shared" si="9"/>
        <v>0</v>
      </c>
      <c r="O275" s="14"/>
    </row>
    <row r="276" spans="2:15">
      <c r="B276">
        <v>7000271</v>
      </c>
      <c r="C276" s="2">
        <v>152166</v>
      </c>
      <c r="D276" s="5">
        <v>3.44E-2</v>
      </c>
      <c r="E276" s="2" t="s">
        <v>23</v>
      </c>
      <c r="F276" s="2" t="s">
        <v>23</v>
      </c>
      <c r="G276" s="3">
        <v>710</v>
      </c>
      <c r="H276" s="3">
        <v>0.2</v>
      </c>
      <c r="I276" s="3" t="s">
        <v>6</v>
      </c>
      <c r="J276" s="3" t="b">
        <v>0</v>
      </c>
      <c r="K276" s="4" t="s">
        <v>24</v>
      </c>
      <c r="L276" s="3" t="s">
        <v>24</v>
      </c>
      <c r="M276" t="e">
        <f t="shared" si="8"/>
        <v>#VALUE!</v>
      </c>
      <c r="N276" s="46">
        <f t="shared" si="9"/>
        <v>0</v>
      </c>
      <c r="O276" s="14"/>
    </row>
    <row r="277" spans="2:15">
      <c r="B277">
        <v>7000272</v>
      </c>
      <c r="C277" s="2">
        <v>64693</v>
      </c>
      <c r="D277" s="5">
        <v>2.23E-2</v>
      </c>
      <c r="E277" s="2" t="s">
        <v>23</v>
      </c>
      <c r="F277" s="2" t="s">
        <v>23</v>
      </c>
      <c r="G277" s="3">
        <v>614</v>
      </c>
      <c r="H277" s="3">
        <v>0.43999999999999995</v>
      </c>
      <c r="I277" s="3" t="s">
        <v>6</v>
      </c>
      <c r="J277" s="3" t="b">
        <v>0</v>
      </c>
      <c r="K277" s="4" t="s">
        <v>24</v>
      </c>
      <c r="L277" s="3" t="s">
        <v>24</v>
      </c>
      <c r="M277" t="e">
        <f t="shared" si="8"/>
        <v>#VALUE!</v>
      </c>
      <c r="N277" s="46">
        <f t="shared" si="9"/>
        <v>0</v>
      </c>
      <c r="O277" s="14"/>
    </row>
    <row r="278" spans="2:15">
      <c r="B278">
        <v>7000273</v>
      </c>
      <c r="C278" s="2">
        <v>149717</v>
      </c>
      <c r="D278" s="5">
        <v>3.39E-2</v>
      </c>
      <c r="E278" s="2" t="s">
        <v>23</v>
      </c>
      <c r="F278" s="2" t="s">
        <v>23</v>
      </c>
      <c r="G278" s="3">
        <v>636</v>
      </c>
      <c r="H278" s="3">
        <v>0.4880000000000001</v>
      </c>
      <c r="I278" s="3" t="s">
        <v>6</v>
      </c>
      <c r="J278" s="3" t="b">
        <v>0</v>
      </c>
      <c r="K278" s="4" t="s">
        <v>24</v>
      </c>
      <c r="L278" s="3" t="s">
        <v>24</v>
      </c>
      <c r="M278" t="e">
        <f t="shared" si="8"/>
        <v>#VALUE!</v>
      </c>
      <c r="N278" s="46">
        <f t="shared" si="9"/>
        <v>0</v>
      </c>
      <c r="O278" s="14"/>
    </row>
    <row r="279" spans="2:15">
      <c r="B279">
        <v>7000274</v>
      </c>
      <c r="C279" s="2">
        <v>131060</v>
      </c>
      <c r="D279" s="5">
        <v>6.1499999999999999E-2</v>
      </c>
      <c r="E279" s="2" t="s">
        <v>23</v>
      </c>
      <c r="F279" s="2" t="s">
        <v>23</v>
      </c>
      <c r="G279" s="3">
        <v>605</v>
      </c>
      <c r="H279" s="3">
        <v>0.2</v>
      </c>
      <c r="I279" s="3" t="s">
        <v>6</v>
      </c>
      <c r="J279" s="3" t="b">
        <v>0</v>
      </c>
      <c r="K279" s="4" t="s">
        <v>24</v>
      </c>
      <c r="L279" s="3" t="s">
        <v>24</v>
      </c>
      <c r="M279" t="e">
        <f t="shared" si="8"/>
        <v>#VALUE!</v>
      </c>
      <c r="N279" s="46">
        <f t="shared" si="9"/>
        <v>0</v>
      </c>
      <c r="O279" s="14"/>
    </row>
    <row r="280" spans="2:15">
      <c r="B280">
        <v>7000275</v>
      </c>
      <c r="C280" s="2">
        <v>53313</v>
      </c>
      <c r="D280" s="5">
        <v>6.7000000000000004E-2</v>
      </c>
      <c r="E280" s="2" t="s">
        <v>23</v>
      </c>
      <c r="F280" s="2" t="s">
        <v>23</v>
      </c>
      <c r="G280" s="3">
        <v>779</v>
      </c>
      <c r="H280" s="3">
        <v>0.6</v>
      </c>
      <c r="I280" s="3" t="s">
        <v>6</v>
      </c>
      <c r="J280" s="3" t="b">
        <v>0</v>
      </c>
      <c r="K280" s="4" t="s">
        <v>24</v>
      </c>
      <c r="L280" s="3" t="s">
        <v>24</v>
      </c>
      <c r="M280" t="e">
        <f t="shared" si="8"/>
        <v>#VALUE!</v>
      </c>
      <c r="N280" s="46">
        <f t="shared" si="9"/>
        <v>0</v>
      </c>
      <c r="O280" s="14"/>
    </row>
    <row r="281" spans="2:15">
      <c r="B281">
        <v>7000276</v>
      </c>
      <c r="C281" s="2">
        <v>176544</v>
      </c>
      <c r="D281" s="5">
        <v>3.8100000000000002E-2</v>
      </c>
      <c r="E281" s="2" t="s">
        <v>23</v>
      </c>
      <c r="F281" s="2" t="s">
        <v>23</v>
      </c>
      <c r="G281" s="3">
        <v>739</v>
      </c>
      <c r="H281" s="3">
        <v>0.68800000000000006</v>
      </c>
      <c r="I281" s="3" t="s">
        <v>6</v>
      </c>
      <c r="J281" s="3" t="b">
        <v>0</v>
      </c>
      <c r="K281" s="4" t="s">
        <v>24</v>
      </c>
      <c r="L281" s="3" t="s">
        <v>24</v>
      </c>
      <c r="M281" t="e">
        <f t="shared" si="8"/>
        <v>#VALUE!</v>
      </c>
      <c r="N281" s="46">
        <f t="shared" si="9"/>
        <v>0</v>
      </c>
      <c r="O281" s="14"/>
    </row>
    <row r="282" spans="2:15">
      <c r="B282">
        <v>7000277</v>
      </c>
      <c r="C282" s="2">
        <v>152038</v>
      </c>
      <c r="D282" s="5">
        <v>4.9799999999999997E-2</v>
      </c>
      <c r="E282" s="2" t="s">
        <v>23</v>
      </c>
      <c r="F282" s="2" t="s">
        <v>25</v>
      </c>
      <c r="G282" s="3">
        <v>788</v>
      </c>
      <c r="H282" s="3">
        <v>0.2</v>
      </c>
      <c r="I282" s="3" t="s">
        <v>6</v>
      </c>
      <c r="J282" s="3" t="b">
        <v>0</v>
      </c>
      <c r="K282" s="4" t="s">
        <v>24</v>
      </c>
      <c r="L282" s="3" t="s">
        <v>24</v>
      </c>
      <c r="M282" t="e">
        <f t="shared" si="8"/>
        <v>#VALUE!</v>
      </c>
      <c r="N282" s="46">
        <f t="shared" si="9"/>
        <v>0</v>
      </c>
      <c r="O282" s="14"/>
    </row>
    <row r="283" spans="2:15">
      <c r="B283">
        <v>7000278</v>
      </c>
      <c r="C283" s="2">
        <v>146852</v>
      </c>
      <c r="D283" s="5">
        <v>3.1800000000000002E-2</v>
      </c>
      <c r="E283" s="2" t="s">
        <v>23</v>
      </c>
      <c r="F283" s="2" t="s">
        <v>23</v>
      </c>
      <c r="G283" s="3">
        <v>682</v>
      </c>
      <c r="H283" s="3">
        <v>0.2</v>
      </c>
      <c r="I283" s="3" t="s">
        <v>6</v>
      </c>
      <c r="J283" s="3" t="b">
        <v>0</v>
      </c>
      <c r="K283" s="4" t="s">
        <v>24</v>
      </c>
      <c r="L283" s="3" t="s">
        <v>24</v>
      </c>
      <c r="M283" t="e">
        <f t="shared" si="8"/>
        <v>#VALUE!</v>
      </c>
      <c r="N283" s="46">
        <f t="shared" si="9"/>
        <v>0</v>
      </c>
      <c r="O283" s="14"/>
    </row>
    <row r="284" spans="2:15">
      <c r="B284">
        <v>7000279</v>
      </c>
      <c r="C284" s="2">
        <v>16931</v>
      </c>
      <c r="D284" s="5">
        <v>5.6099999999999997E-2</v>
      </c>
      <c r="E284" s="2" t="s">
        <v>23</v>
      </c>
      <c r="F284" s="2" t="s">
        <v>23</v>
      </c>
      <c r="G284" s="3">
        <v>692</v>
      </c>
      <c r="H284" s="3">
        <v>0.7360000000000001</v>
      </c>
      <c r="I284" s="3" t="s">
        <v>6</v>
      </c>
      <c r="J284" s="3" t="b">
        <v>0</v>
      </c>
      <c r="K284" s="4" t="s">
        <v>24</v>
      </c>
      <c r="L284" s="3" t="s">
        <v>24</v>
      </c>
      <c r="M284" t="e">
        <f t="shared" si="8"/>
        <v>#VALUE!</v>
      </c>
      <c r="N284" s="46">
        <f t="shared" si="9"/>
        <v>0</v>
      </c>
      <c r="O284" s="14"/>
    </row>
    <row r="285" spans="2:15">
      <c r="B285">
        <v>7000280</v>
      </c>
      <c r="C285" s="2">
        <v>30259</v>
      </c>
      <c r="D285" s="5">
        <v>4.7600000000000003E-2</v>
      </c>
      <c r="E285" s="2" t="s">
        <v>23</v>
      </c>
      <c r="F285" s="2" t="s">
        <v>23</v>
      </c>
      <c r="G285" s="3">
        <v>624</v>
      </c>
      <c r="H285" s="3">
        <v>0.624</v>
      </c>
      <c r="I285" s="3" t="s">
        <v>6</v>
      </c>
      <c r="J285" s="3" t="b">
        <v>0</v>
      </c>
      <c r="K285" s="4" t="s">
        <v>24</v>
      </c>
      <c r="L285" s="3" t="s">
        <v>24</v>
      </c>
      <c r="M285" t="e">
        <f t="shared" si="8"/>
        <v>#VALUE!</v>
      </c>
      <c r="N285" s="46">
        <f t="shared" si="9"/>
        <v>0</v>
      </c>
      <c r="O285" s="14"/>
    </row>
    <row r="286" spans="2:15">
      <c r="B286">
        <v>7000281</v>
      </c>
      <c r="C286" s="2">
        <v>172772</v>
      </c>
      <c r="D286" s="5">
        <v>6.7699999999999996E-2</v>
      </c>
      <c r="E286" s="2" t="s">
        <v>23</v>
      </c>
      <c r="F286" s="2" t="s">
        <v>23</v>
      </c>
      <c r="G286" s="3">
        <v>752</v>
      </c>
      <c r="H286" s="3">
        <v>0.74400000000000011</v>
      </c>
      <c r="I286" s="3" t="s">
        <v>6</v>
      </c>
      <c r="J286" s="3" t="b">
        <v>0</v>
      </c>
      <c r="K286" s="4" t="s">
        <v>24</v>
      </c>
      <c r="L286" s="3" t="s">
        <v>24</v>
      </c>
      <c r="M286" t="e">
        <f t="shared" si="8"/>
        <v>#VALUE!</v>
      </c>
      <c r="N286" s="46">
        <f t="shared" si="9"/>
        <v>0</v>
      </c>
      <c r="O286" s="14"/>
    </row>
    <row r="287" spans="2:15">
      <c r="B287">
        <v>7000282</v>
      </c>
      <c r="C287" s="2">
        <v>122976</v>
      </c>
      <c r="D287" s="5">
        <v>4.8599999999999997E-2</v>
      </c>
      <c r="E287" s="2" t="s">
        <v>26</v>
      </c>
      <c r="F287" s="2" t="s">
        <v>27</v>
      </c>
      <c r="G287" s="3">
        <v>473.4</v>
      </c>
      <c r="H287" s="3">
        <v>1.1000000000000001</v>
      </c>
      <c r="I287" s="3" t="s">
        <v>6</v>
      </c>
      <c r="J287" s="3" t="s">
        <v>24</v>
      </c>
      <c r="K287" s="4">
        <v>0.04</v>
      </c>
      <c r="L287" s="3">
        <v>5</v>
      </c>
      <c r="M287">
        <f t="shared" si="8"/>
        <v>3.8155089963024053E-2</v>
      </c>
      <c r="N287" s="46">
        <f t="shared" si="9"/>
        <v>118056.95999999999</v>
      </c>
      <c r="O287" s="14"/>
    </row>
    <row r="288" spans="2:15">
      <c r="B288">
        <v>7000283</v>
      </c>
      <c r="C288" s="2">
        <v>74161</v>
      </c>
      <c r="D288" s="5">
        <v>2.8500000000000001E-2</v>
      </c>
      <c r="E288" s="2" t="s">
        <v>23</v>
      </c>
      <c r="F288" s="2" t="s">
        <v>23</v>
      </c>
      <c r="G288" s="3">
        <v>763</v>
      </c>
      <c r="H288" s="3">
        <v>0.2</v>
      </c>
      <c r="I288" s="3" t="s">
        <v>6</v>
      </c>
      <c r="J288" s="3" t="b">
        <v>0</v>
      </c>
      <c r="K288" s="4" t="s">
        <v>24</v>
      </c>
      <c r="L288" s="3" t="s">
        <v>24</v>
      </c>
      <c r="M288" t="e">
        <f t="shared" si="8"/>
        <v>#VALUE!</v>
      </c>
      <c r="N288" s="46">
        <f t="shared" si="9"/>
        <v>0</v>
      </c>
      <c r="O288" s="14"/>
    </row>
    <row r="289" spans="2:15">
      <c r="B289">
        <v>7000284</v>
      </c>
      <c r="C289" s="2">
        <v>27318</v>
      </c>
      <c r="D289" s="5">
        <v>3.5799999999999998E-2</v>
      </c>
      <c r="E289" s="2" t="s">
        <v>23</v>
      </c>
      <c r="F289" s="2" t="s">
        <v>23</v>
      </c>
      <c r="G289" s="3">
        <v>716</v>
      </c>
      <c r="H289" s="3">
        <v>0.7599999999999999</v>
      </c>
      <c r="I289" s="3" t="s">
        <v>6</v>
      </c>
      <c r="J289" s="3" t="b">
        <v>0</v>
      </c>
      <c r="K289" s="4" t="s">
        <v>24</v>
      </c>
      <c r="L289" s="3" t="s">
        <v>24</v>
      </c>
      <c r="M289" t="e">
        <f t="shared" si="8"/>
        <v>#VALUE!</v>
      </c>
      <c r="N289" s="46">
        <f t="shared" si="9"/>
        <v>0</v>
      </c>
      <c r="O289" s="14"/>
    </row>
    <row r="290" spans="2:15">
      <c r="B290">
        <v>7000285</v>
      </c>
      <c r="C290" s="2">
        <v>139365</v>
      </c>
      <c r="D290" s="5">
        <v>5.2200000000000003E-2</v>
      </c>
      <c r="E290" s="2" t="s">
        <v>23</v>
      </c>
      <c r="F290" s="2" t="s">
        <v>23</v>
      </c>
      <c r="G290" s="3">
        <v>765</v>
      </c>
      <c r="H290" s="3">
        <v>0.71200000000000008</v>
      </c>
      <c r="I290" s="3" t="s">
        <v>6</v>
      </c>
      <c r="J290" s="3" t="b">
        <v>0</v>
      </c>
      <c r="K290" s="4" t="s">
        <v>24</v>
      </c>
      <c r="L290" s="3" t="s">
        <v>24</v>
      </c>
      <c r="M290" t="e">
        <f t="shared" si="8"/>
        <v>#VALUE!</v>
      </c>
      <c r="N290" s="46">
        <f t="shared" si="9"/>
        <v>0</v>
      </c>
      <c r="O290" s="14"/>
    </row>
    <row r="291" spans="2:15">
      <c r="B291">
        <v>7000286</v>
      </c>
      <c r="C291" s="2">
        <v>52284</v>
      </c>
      <c r="D291" s="5">
        <v>5.5599999999999997E-2</v>
      </c>
      <c r="E291" s="2" t="s">
        <v>23</v>
      </c>
      <c r="F291" s="2" t="s">
        <v>23</v>
      </c>
      <c r="G291" s="3">
        <v>625</v>
      </c>
      <c r="H291" s="3">
        <v>0.2</v>
      </c>
      <c r="I291" s="3" t="s">
        <v>6</v>
      </c>
      <c r="J291" s="3" t="b">
        <v>0</v>
      </c>
      <c r="K291" s="4" t="s">
        <v>24</v>
      </c>
      <c r="L291" s="3" t="s">
        <v>24</v>
      </c>
      <c r="M291" t="e">
        <f t="shared" si="8"/>
        <v>#VALUE!</v>
      </c>
      <c r="N291" s="46">
        <f t="shared" si="9"/>
        <v>0</v>
      </c>
      <c r="O291" s="14"/>
    </row>
    <row r="292" spans="2:15">
      <c r="B292">
        <v>7000287</v>
      </c>
      <c r="C292" s="2">
        <v>99857</v>
      </c>
      <c r="D292" s="5">
        <v>3.0300000000000001E-2</v>
      </c>
      <c r="E292" s="2" t="s">
        <v>23</v>
      </c>
      <c r="F292" s="2" t="s">
        <v>23</v>
      </c>
      <c r="G292" s="3">
        <v>793</v>
      </c>
      <c r="H292" s="3">
        <v>0.79999999999999993</v>
      </c>
      <c r="I292" s="3" t="s">
        <v>6</v>
      </c>
      <c r="J292" s="3" t="b">
        <v>0</v>
      </c>
      <c r="K292" s="4" t="s">
        <v>24</v>
      </c>
      <c r="L292" s="3" t="s">
        <v>24</v>
      </c>
      <c r="M292" t="e">
        <f t="shared" si="8"/>
        <v>#VALUE!</v>
      </c>
      <c r="N292" s="46">
        <f t="shared" si="9"/>
        <v>0</v>
      </c>
      <c r="O292" s="14"/>
    </row>
    <row r="293" spans="2:15">
      <c r="B293">
        <v>7000288</v>
      </c>
      <c r="C293" s="2">
        <v>61735</v>
      </c>
      <c r="D293" s="5">
        <v>2.2700000000000001E-2</v>
      </c>
      <c r="E293" s="2" t="s">
        <v>23</v>
      </c>
      <c r="F293" s="2" t="s">
        <v>23</v>
      </c>
      <c r="G293" s="3">
        <v>663</v>
      </c>
      <c r="H293" s="3">
        <v>0.57600000000000007</v>
      </c>
      <c r="I293" s="3" t="s">
        <v>6</v>
      </c>
      <c r="J293" s="3" t="b">
        <v>0</v>
      </c>
      <c r="K293" s="4" t="s">
        <v>24</v>
      </c>
      <c r="L293" s="3" t="s">
        <v>24</v>
      </c>
      <c r="M293" t="e">
        <f t="shared" si="8"/>
        <v>#VALUE!</v>
      </c>
      <c r="N293" s="46">
        <f t="shared" si="9"/>
        <v>0</v>
      </c>
      <c r="O293" s="14"/>
    </row>
    <row r="294" spans="2:15">
      <c r="B294">
        <v>7000289</v>
      </c>
      <c r="C294" s="2">
        <v>23896</v>
      </c>
      <c r="D294" s="5">
        <v>6.3100000000000003E-2</v>
      </c>
      <c r="E294" s="2" t="s">
        <v>23</v>
      </c>
      <c r="F294" s="2" t="s">
        <v>23</v>
      </c>
      <c r="G294" s="3">
        <v>772</v>
      </c>
      <c r="H294" s="3">
        <v>0.7599999999999999</v>
      </c>
      <c r="I294" s="3" t="s">
        <v>6</v>
      </c>
      <c r="J294" s="3" t="b">
        <v>0</v>
      </c>
      <c r="K294" s="4" t="s">
        <v>24</v>
      </c>
      <c r="L294" s="3" t="s">
        <v>24</v>
      </c>
      <c r="M294" t="e">
        <f t="shared" si="8"/>
        <v>#VALUE!</v>
      </c>
      <c r="N294" s="46">
        <f t="shared" si="9"/>
        <v>0</v>
      </c>
      <c r="O294" s="14"/>
    </row>
    <row r="295" spans="2:15">
      <c r="B295">
        <v>7000290</v>
      </c>
      <c r="C295" s="2">
        <v>133737</v>
      </c>
      <c r="D295" s="5">
        <v>6.8500000000000005E-2</v>
      </c>
      <c r="E295" s="2" t="s">
        <v>23</v>
      </c>
      <c r="F295" s="2" t="s">
        <v>23</v>
      </c>
      <c r="G295" s="3">
        <v>774</v>
      </c>
      <c r="H295" s="3">
        <v>0.72000000000000008</v>
      </c>
      <c r="I295" s="3" t="s">
        <v>6</v>
      </c>
      <c r="J295" s="3" t="b">
        <v>0</v>
      </c>
      <c r="K295" s="4" t="s">
        <v>24</v>
      </c>
      <c r="L295" s="3" t="s">
        <v>24</v>
      </c>
      <c r="M295" t="e">
        <f t="shared" si="8"/>
        <v>#VALUE!</v>
      </c>
      <c r="N295" s="46">
        <f t="shared" si="9"/>
        <v>0</v>
      </c>
      <c r="O295" s="14"/>
    </row>
    <row r="296" spans="2:15">
      <c r="B296">
        <v>7000291</v>
      </c>
      <c r="C296" s="2">
        <v>49143</v>
      </c>
      <c r="D296" s="5">
        <v>4.6100000000000002E-2</v>
      </c>
      <c r="E296" s="2" t="s">
        <v>23</v>
      </c>
      <c r="F296" s="2" t="s">
        <v>23</v>
      </c>
      <c r="G296" s="3">
        <v>765</v>
      </c>
      <c r="H296" s="3">
        <v>0.48</v>
      </c>
      <c r="I296" s="3" t="s">
        <v>6</v>
      </c>
      <c r="J296" s="3" t="b">
        <v>0</v>
      </c>
      <c r="K296" s="4" t="s">
        <v>24</v>
      </c>
      <c r="L296" s="3" t="s">
        <v>24</v>
      </c>
      <c r="M296" t="e">
        <f t="shared" si="8"/>
        <v>#VALUE!</v>
      </c>
      <c r="N296" s="46">
        <f t="shared" si="9"/>
        <v>0</v>
      </c>
      <c r="O296" s="14"/>
    </row>
    <row r="297" spans="2:15">
      <c r="B297">
        <v>7000292</v>
      </c>
      <c r="C297" s="2">
        <v>193358</v>
      </c>
      <c r="D297" s="5">
        <v>3.2500000000000001E-2</v>
      </c>
      <c r="E297" s="2" t="s">
        <v>23</v>
      </c>
      <c r="F297" s="2" t="s">
        <v>23</v>
      </c>
      <c r="G297" s="3">
        <v>672</v>
      </c>
      <c r="H297" s="3">
        <v>0.68800000000000006</v>
      </c>
      <c r="I297" s="3" t="s">
        <v>6</v>
      </c>
      <c r="J297" s="3" t="b">
        <v>0</v>
      </c>
      <c r="K297" s="4" t="s">
        <v>24</v>
      </c>
      <c r="L297" s="3" t="s">
        <v>24</v>
      </c>
      <c r="M297" t="e">
        <f t="shared" si="8"/>
        <v>#VALUE!</v>
      </c>
      <c r="N297" s="46">
        <f t="shared" si="9"/>
        <v>0</v>
      </c>
      <c r="O297" s="14"/>
    </row>
    <row r="298" spans="2:15">
      <c r="B298">
        <v>7000293</v>
      </c>
      <c r="C298" s="2">
        <v>55071</v>
      </c>
      <c r="D298" s="5">
        <v>4.65E-2</v>
      </c>
      <c r="E298" s="2" t="s">
        <v>23</v>
      </c>
      <c r="F298" s="2" t="s">
        <v>23</v>
      </c>
      <c r="G298" s="3">
        <v>769</v>
      </c>
      <c r="H298" s="3">
        <v>0.61599999999999999</v>
      </c>
      <c r="I298" s="3" t="s">
        <v>6</v>
      </c>
      <c r="J298" s="3" t="b">
        <v>0</v>
      </c>
      <c r="K298" s="4" t="s">
        <v>24</v>
      </c>
      <c r="L298" s="3" t="s">
        <v>24</v>
      </c>
      <c r="M298" t="e">
        <f t="shared" si="8"/>
        <v>#VALUE!</v>
      </c>
      <c r="N298" s="46">
        <f t="shared" si="9"/>
        <v>0</v>
      </c>
      <c r="O298" s="14"/>
    </row>
    <row r="299" spans="2:15">
      <c r="B299">
        <v>7000294</v>
      </c>
      <c r="C299" s="2">
        <v>32454</v>
      </c>
      <c r="D299" s="5">
        <v>6.8099999999999994E-2</v>
      </c>
      <c r="E299" s="2" t="s">
        <v>23</v>
      </c>
      <c r="F299" s="2" t="s">
        <v>23</v>
      </c>
      <c r="G299" s="3">
        <v>644</v>
      </c>
      <c r="H299" s="3">
        <v>0.24</v>
      </c>
      <c r="I299" s="3" t="s">
        <v>6</v>
      </c>
      <c r="J299" s="3" t="b">
        <v>0</v>
      </c>
      <c r="K299" s="4" t="s">
        <v>24</v>
      </c>
      <c r="L299" s="3" t="s">
        <v>24</v>
      </c>
      <c r="M299" t="e">
        <f t="shared" si="8"/>
        <v>#VALUE!</v>
      </c>
      <c r="N299" s="46">
        <f t="shared" si="9"/>
        <v>0</v>
      </c>
      <c r="O299" s="14"/>
    </row>
    <row r="300" spans="2:15">
      <c r="B300">
        <v>7000295</v>
      </c>
      <c r="C300" s="2">
        <v>19359</v>
      </c>
      <c r="D300" s="5">
        <v>4.1300000000000003E-2</v>
      </c>
      <c r="E300" s="2" t="s">
        <v>23</v>
      </c>
      <c r="F300" s="2" t="s">
        <v>23</v>
      </c>
      <c r="G300" s="3">
        <v>669</v>
      </c>
      <c r="H300" s="3">
        <v>0.2</v>
      </c>
      <c r="I300" s="3" t="s">
        <v>6</v>
      </c>
      <c r="J300" s="3" t="b">
        <v>0</v>
      </c>
      <c r="K300" s="4" t="s">
        <v>24</v>
      </c>
      <c r="L300" s="3" t="s">
        <v>24</v>
      </c>
      <c r="M300" t="e">
        <f t="shared" si="8"/>
        <v>#VALUE!</v>
      </c>
      <c r="N300" s="46">
        <f t="shared" si="9"/>
        <v>0</v>
      </c>
      <c r="O300" s="14"/>
    </row>
    <row r="301" spans="2:15">
      <c r="B301">
        <v>7000296</v>
      </c>
      <c r="C301" s="2">
        <v>109594</v>
      </c>
      <c r="D301" s="5">
        <v>4.1200000000000001E-2</v>
      </c>
      <c r="E301" s="2" t="s">
        <v>23</v>
      </c>
      <c r="F301" s="2" t="s">
        <v>23</v>
      </c>
      <c r="G301" s="3">
        <v>718</v>
      </c>
      <c r="H301" s="3">
        <v>0.28000000000000003</v>
      </c>
      <c r="I301" s="3" t="s">
        <v>6</v>
      </c>
      <c r="J301" s="3" t="b">
        <v>0</v>
      </c>
      <c r="K301" s="4" t="s">
        <v>24</v>
      </c>
      <c r="L301" s="3" t="s">
        <v>24</v>
      </c>
      <c r="M301" t="e">
        <f t="shared" si="8"/>
        <v>#VALUE!</v>
      </c>
      <c r="N301" s="46">
        <f t="shared" si="9"/>
        <v>0</v>
      </c>
      <c r="O301" s="14"/>
    </row>
    <row r="302" spans="2:15">
      <c r="B302">
        <v>7000297</v>
      </c>
      <c r="C302" s="2">
        <v>114435</v>
      </c>
      <c r="D302" s="5">
        <v>5.5100000000000003E-2</v>
      </c>
      <c r="E302" s="2" t="s">
        <v>23</v>
      </c>
      <c r="F302" s="2" t="s">
        <v>23</v>
      </c>
      <c r="G302" s="3">
        <v>608</v>
      </c>
      <c r="H302" s="3">
        <v>0.44800000000000006</v>
      </c>
      <c r="I302" s="3" t="s">
        <v>6</v>
      </c>
      <c r="J302" s="3" t="b">
        <v>0</v>
      </c>
      <c r="K302" s="4" t="s">
        <v>24</v>
      </c>
      <c r="L302" s="3" t="s">
        <v>24</v>
      </c>
      <c r="M302" t="e">
        <f t="shared" si="8"/>
        <v>#VALUE!</v>
      </c>
      <c r="N302" s="46">
        <f t="shared" si="9"/>
        <v>0</v>
      </c>
      <c r="O302" s="14"/>
    </row>
    <row r="303" spans="2:15">
      <c r="B303">
        <v>7000298</v>
      </c>
      <c r="C303" s="2">
        <v>146500</v>
      </c>
      <c r="D303" s="5">
        <v>4.9099999999999998E-2</v>
      </c>
      <c r="E303" s="2" t="s">
        <v>23</v>
      </c>
      <c r="F303" s="2" t="s">
        <v>23</v>
      </c>
      <c r="G303" s="3">
        <v>770</v>
      </c>
      <c r="H303" s="3">
        <v>0.32799999999999996</v>
      </c>
      <c r="I303" s="3" t="s">
        <v>6</v>
      </c>
      <c r="J303" s="3" t="b">
        <v>0</v>
      </c>
      <c r="K303" s="4" t="s">
        <v>24</v>
      </c>
      <c r="L303" s="3" t="s">
        <v>24</v>
      </c>
      <c r="M303" t="e">
        <f t="shared" si="8"/>
        <v>#VALUE!</v>
      </c>
      <c r="N303" s="46">
        <f t="shared" si="9"/>
        <v>0</v>
      </c>
      <c r="O303" s="14"/>
    </row>
    <row r="304" spans="2:15">
      <c r="B304">
        <v>7000299</v>
      </c>
      <c r="C304" s="2">
        <v>195524</v>
      </c>
      <c r="D304" s="5">
        <v>4.3999999999999997E-2</v>
      </c>
      <c r="E304" s="2" t="s">
        <v>23</v>
      </c>
      <c r="F304" s="2" t="s">
        <v>23</v>
      </c>
      <c r="G304" s="3">
        <v>753</v>
      </c>
      <c r="H304" s="3">
        <v>0.46400000000000008</v>
      </c>
      <c r="I304" s="3" t="s">
        <v>6</v>
      </c>
      <c r="J304" s="3" t="b">
        <v>0</v>
      </c>
      <c r="K304" s="4" t="s">
        <v>24</v>
      </c>
      <c r="L304" s="3" t="s">
        <v>24</v>
      </c>
      <c r="M304" t="e">
        <f t="shared" si="8"/>
        <v>#VALUE!</v>
      </c>
      <c r="N304" s="46">
        <f t="shared" si="9"/>
        <v>0</v>
      </c>
      <c r="O304" s="14"/>
    </row>
    <row r="305" spans="2:15">
      <c r="B305">
        <v>7000300</v>
      </c>
      <c r="C305" s="2">
        <v>182267</v>
      </c>
      <c r="D305" s="5">
        <v>5.7299999999999997E-2</v>
      </c>
      <c r="E305" s="2" t="s">
        <v>23</v>
      </c>
      <c r="F305" s="2" t="s">
        <v>23</v>
      </c>
      <c r="G305" s="3">
        <v>786</v>
      </c>
      <c r="H305" s="3">
        <v>0.248</v>
      </c>
      <c r="I305" s="3" t="s">
        <v>6</v>
      </c>
      <c r="J305" s="3" t="b">
        <v>0</v>
      </c>
      <c r="K305" s="4" t="s">
        <v>24</v>
      </c>
      <c r="L305" s="3" t="s">
        <v>24</v>
      </c>
      <c r="M305" t="e">
        <f t="shared" si="8"/>
        <v>#VALUE!</v>
      </c>
      <c r="N305" s="46">
        <f t="shared" si="9"/>
        <v>0</v>
      </c>
      <c r="O305" s="14"/>
    </row>
    <row r="306" spans="2:15">
      <c r="B306">
        <v>7000301</v>
      </c>
      <c r="C306" s="2">
        <v>36958</v>
      </c>
      <c r="D306" s="5">
        <v>6.0900000000000003E-2</v>
      </c>
      <c r="E306" s="2" t="s">
        <v>23</v>
      </c>
      <c r="F306" s="2" t="s">
        <v>23</v>
      </c>
      <c r="G306" s="3">
        <v>750</v>
      </c>
      <c r="H306" s="3">
        <v>0.66400000000000003</v>
      </c>
      <c r="I306" s="3" t="s">
        <v>6</v>
      </c>
      <c r="J306" s="3" t="b">
        <v>0</v>
      </c>
      <c r="K306" s="4" t="s">
        <v>24</v>
      </c>
      <c r="L306" s="3" t="s">
        <v>24</v>
      </c>
      <c r="M306" t="e">
        <f t="shared" si="8"/>
        <v>#VALUE!</v>
      </c>
      <c r="N306" s="46">
        <f t="shared" si="9"/>
        <v>0</v>
      </c>
      <c r="O306" s="14"/>
    </row>
    <row r="307" spans="2:15">
      <c r="B307">
        <v>7000302</v>
      </c>
      <c r="C307" s="2">
        <v>90963</v>
      </c>
      <c r="D307" s="5">
        <v>4.8099999999999997E-2</v>
      </c>
      <c r="E307" s="2" t="s">
        <v>23</v>
      </c>
      <c r="F307" s="2" t="s">
        <v>23</v>
      </c>
      <c r="G307" s="3">
        <v>773</v>
      </c>
      <c r="H307" s="3">
        <v>0.43999999999999995</v>
      </c>
      <c r="I307" s="3" t="s">
        <v>6</v>
      </c>
      <c r="J307" s="3" t="b">
        <v>0</v>
      </c>
      <c r="K307" s="4" t="s">
        <v>24</v>
      </c>
      <c r="L307" s="3" t="s">
        <v>24</v>
      </c>
      <c r="M307" t="e">
        <f t="shared" si="8"/>
        <v>#VALUE!</v>
      </c>
      <c r="N307" s="46">
        <f t="shared" si="9"/>
        <v>0</v>
      </c>
      <c r="O307" s="14"/>
    </row>
    <row r="308" spans="2:15">
      <c r="B308">
        <v>7000303</v>
      </c>
      <c r="C308" s="2">
        <v>110070</v>
      </c>
      <c r="D308" s="5">
        <v>5.0200000000000002E-2</v>
      </c>
      <c r="E308" s="2" t="s">
        <v>23</v>
      </c>
      <c r="F308" s="2" t="s">
        <v>25</v>
      </c>
      <c r="G308" s="3">
        <v>640</v>
      </c>
      <c r="H308" s="3">
        <v>1.0499999999999998</v>
      </c>
      <c r="I308" s="3" t="s">
        <v>6</v>
      </c>
      <c r="J308" s="3" t="b">
        <v>0</v>
      </c>
      <c r="K308" s="4" t="s">
        <v>24</v>
      </c>
      <c r="L308" s="3" t="s">
        <v>24</v>
      </c>
      <c r="M308" t="e">
        <f t="shared" si="8"/>
        <v>#VALUE!</v>
      </c>
      <c r="N308" s="46">
        <f t="shared" si="9"/>
        <v>0</v>
      </c>
      <c r="O308" s="14"/>
    </row>
    <row r="309" spans="2:15">
      <c r="B309">
        <v>7000304</v>
      </c>
      <c r="C309" s="2">
        <v>62361</v>
      </c>
      <c r="D309" s="5">
        <v>3.3300000000000003E-2</v>
      </c>
      <c r="E309" s="2" t="s">
        <v>23</v>
      </c>
      <c r="F309" s="2" t="s">
        <v>23</v>
      </c>
      <c r="G309" s="3">
        <v>793</v>
      </c>
      <c r="H309" s="3">
        <v>0.2</v>
      </c>
      <c r="I309" s="3" t="s">
        <v>6</v>
      </c>
      <c r="J309" s="3" t="b">
        <v>0</v>
      </c>
      <c r="K309" s="4" t="s">
        <v>24</v>
      </c>
      <c r="L309" s="3" t="s">
        <v>24</v>
      </c>
      <c r="M309" t="e">
        <f t="shared" si="8"/>
        <v>#VALUE!</v>
      </c>
      <c r="N309" s="46">
        <f t="shared" si="9"/>
        <v>0</v>
      </c>
      <c r="O309" s="14"/>
    </row>
    <row r="310" spans="2:15">
      <c r="B310">
        <v>7000305</v>
      </c>
      <c r="C310" s="2">
        <v>158421</v>
      </c>
      <c r="D310" s="5">
        <v>2.47E-2</v>
      </c>
      <c r="E310" s="2" t="s">
        <v>23</v>
      </c>
      <c r="F310" s="2" t="s">
        <v>23</v>
      </c>
      <c r="G310" s="3">
        <v>613</v>
      </c>
      <c r="H310" s="3">
        <v>0.7599999999999999</v>
      </c>
      <c r="I310" s="3" t="s">
        <v>6</v>
      </c>
      <c r="J310" s="3" t="b">
        <v>0</v>
      </c>
      <c r="K310" s="4" t="s">
        <v>24</v>
      </c>
      <c r="L310" s="3" t="s">
        <v>24</v>
      </c>
      <c r="M310" t="e">
        <f t="shared" si="8"/>
        <v>#VALUE!</v>
      </c>
      <c r="N310" s="46">
        <f t="shared" si="9"/>
        <v>0</v>
      </c>
      <c r="O310" s="14"/>
    </row>
    <row r="311" spans="2:15">
      <c r="B311">
        <v>7000306</v>
      </c>
      <c r="C311" s="2">
        <v>39739</v>
      </c>
      <c r="D311" s="5">
        <v>3.1399999999999997E-2</v>
      </c>
      <c r="E311" s="2" t="s">
        <v>23</v>
      </c>
      <c r="F311" s="2" t="s">
        <v>27</v>
      </c>
      <c r="G311" s="3">
        <v>426.59999999999997</v>
      </c>
      <c r="H311" s="3">
        <v>0.65</v>
      </c>
      <c r="I311" s="3" t="s">
        <v>6</v>
      </c>
      <c r="J311" s="3" t="s">
        <v>24</v>
      </c>
      <c r="K311" s="4">
        <v>0</v>
      </c>
      <c r="L311" s="3">
        <v>3</v>
      </c>
      <c r="M311">
        <f t="shared" si="8"/>
        <v>0</v>
      </c>
      <c r="N311" s="46">
        <f t="shared" si="9"/>
        <v>39739</v>
      </c>
      <c r="O311" s="14"/>
    </row>
    <row r="312" spans="2:15">
      <c r="B312">
        <v>7000307</v>
      </c>
      <c r="C312" s="2">
        <v>7022</v>
      </c>
      <c r="D312" s="5">
        <v>5.5599999999999997E-2</v>
      </c>
      <c r="E312" s="2" t="s">
        <v>23</v>
      </c>
      <c r="F312" s="2" t="s">
        <v>23</v>
      </c>
      <c r="G312" s="3">
        <v>708</v>
      </c>
      <c r="H312" s="3">
        <v>0.2</v>
      </c>
      <c r="I312" s="3" t="s">
        <v>6</v>
      </c>
      <c r="J312" s="3" t="b">
        <v>0</v>
      </c>
      <c r="K312" s="4" t="s">
        <v>24</v>
      </c>
      <c r="L312" s="3" t="s">
        <v>24</v>
      </c>
      <c r="M312" t="e">
        <f t="shared" si="8"/>
        <v>#VALUE!</v>
      </c>
      <c r="N312" s="46">
        <f t="shared" si="9"/>
        <v>0</v>
      </c>
      <c r="O312" s="14"/>
    </row>
    <row r="313" spans="2:15">
      <c r="B313">
        <v>7000308</v>
      </c>
      <c r="C313" s="2">
        <v>90059</v>
      </c>
      <c r="D313" s="5">
        <v>6.6299999999999998E-2</v>
      </c>
      <c r="E313" s="2" t="s">
        <v>23</v>
      </c>
      <c r="F313" s="2" t="s">
        <v>25</v>
      </c>
      <c r="G313" s="3">
        <v>773</v>
      </c>
      <c r="H313" s="3">
        <v>0.57999999999999996</v>
      </c>
      <c r="I313" s="3" t="s">
        <v>6</v>
      </c>
      <c r="J313" s="3" t="b">
        <v>0</v>
      </c>
      <c r="K313" s="4" t="s">
        <v>24</v>
      </c>
      <c r="L313" s="3" t="s">
        <v>24</v>
      </c>
      <c r="M313" t="e">
        <f t="shared" si="8"/>
        <v>#VALUE!</v>
      </c>
      <c r="N313" s="46">
        <f t="shared" si="9"/>
        <v>0</v>
      </c>
      <c r="O313" s="14"/>
    </row>
    <row r="314" spans="2:15">
      <c r="B314">
        <v>7000309</v>
      </c>
      <c r="C314" s="2">
        <v>90999</v>
      </c>
      <c r="D314" s="5">
        <v>4.0800000000000003E-2</v>
      </c>
      <c r="E314" s="2" t="s">
        <v>23</v>
      </c>
      <c r="F314" s="2" t="s">
        <v>23</v>
      </c>
      <c r="G314" s="3">
        <v>639</v>
      </c>
      <c r="H314" s="3">
        <v>0.76800000000000013</v>
      </c>
      <c r="I314" s="3" t="s">
        <v>6</v>
      </c>
      <c r="J314" s="3" t="b">
        <v>0</v>
      </c>
      <c r="K314" s="4" t="s">
        <v>24</v>
      </c>
      <c r="L314" s="3" t="s">
        <v>24</v>
      </c>
      <c r="M314" t="e">
        <f t="shared" si="8"/>
        <v>#VALUE!</v>
      </c>
      <c r="N314" s="46">
        <f t="shared" si="9"/>
        <v>0</v>
      </c>
      <c r="O314" s="14"/>
    </row>
    <row r="315" spans="2:15">
      <c r="B315">
        <v>7000310</v>
      </c>
      <c r="C315" s="2">
        <v>101192</v>
      </c>
      <c r="D315" s="5">
        <v>6.6900000000000001E-2</v>
      </c>
      <c r="E315" s="2" t="s">
        <v>23</v>
      </c>
      <c r="F315" s="2" t="s">
        <v>23</v>
      </c>
      <c r="G315" s="3">
        <v>627</v>
      </c>
      <c r="H315" s="3">
        <v>0.2</v>
      </c>
      <c r="I315" s="3" t="s">
        <v>6</v>
      </c>
      <c r="J315" s="3" t="b">
        <v>0</v>
      </c>
      <c r="K315" s="4" t="s">
        <v>24</v>
      </c>
      <c r="L315" s="3" t="s">
        <v>24</v>
      </c>
      <c r="M315" t="e">
        <f t="shared" si="8"/>
        <v>#VALUE!</v>
      </c>
      <c r="N315" s="46">
        <f t="shared" si="9"/>
        <v>0</v>
      </c>
      <c r="O315" s="14"/>
    </row>
    <row r="316" spans="2:15">
      <c r="B316">
        <v>7000311</v>
      </c>
      <c r="C316" s="2">
        <v>169427</v>
      </c>
      <c r="D316" s="5">
        <v>6.8400000000000002E-2</v>
      </c>
      <c r="E316" s="2" t="s">
        <v>23</v>
      </c>
      <c r="F316" s="2" t="s">
        <v>23</v>
      </c>
      <c r="G316" s="3">
        <v>679</v>
      </c>
      <c r="H316" s="3">
        <v>0.71200000000000008</v>
      </c>
      <c r="I316" s="3" t="s">
        <v>6</v>
      </c>
      <c r="J316" s="3" t="b">
        <v>0</v>
      </c>
      <c r="K316" s="4" t="s">
        <v>24</v>
      </c>
      <c r="L316" s="3" t="s">
        <v>24</v>
      </c>
      <c r="M316" t="e">
        <f t="shared" si="8"/>
        <v>#VALUE!</v>
      </c>
      <c r="N316" s="46">
        <f t="shared" si="9"/>
        <v>0</v>
      </c>
      <c r="O316" s="14"/>
    </row>
    <row r="317" spans="2:15">
      <c r="B317">
        <v>7000312</v>
      </c>
      <c r="C317" s="2">
        <v>83723</v>
      </c>
      <c r="D317" s="5">
        <v>4.4900000000000002E-2</v>
      </c>
      <c r="E317" s="2" t="s">
        <v>23</v>
      </c>
      <c r="F317" s="2" t="s">
        <v>23</v>
      </c>
      <c r="G317" s="3">
        <v>697</v>
      </c>
      <c r="H317" s="3">
        <v>0.2</v>
      </c>
      <c r="I317" s="3" t="s">
        <v>6</v>
      </c>
      <c r="J317" s="3" t="b">
        <v>0</v>
      </c>
      <c r="K317" s="4" t="s">
        <v>24</v>
      </c>
      <c r="L317" s="3" t="s">
        <v>24</v>
      </c>
      <c r="M317" t="e">
        <f t="shared" si="8"/>
        <v>#VALUE!</v>
      </c>
      <c r="N317" s="46">
        <f t="shared" si="9"/>
        <v>0</v>
      </c>
      <c r="O317" s="14"/>
    </row>
    <row r="318" spans="2:15">
      <c r="B318">
        <v>7000313</v>
      </c>
      <c r="C318" s="2">
        <v>30747</v>
      </c>
      <c r="D318" s="5">
        <v>4.8599999999999997E-2</v>
      </c>
      <c r="E318" s="2" t="s">
        <v>23</v>
      </c>
      <c r="F318" s="2" t="s">
        <v>27</v>
      </c>
      <c r="G318" s="3">
        <v>467.4</v>
      </c>
      <c r="H318" s="3">
        <v>1.0299999999999998</v>
      </c>
      <c r="I318" s="3" t="s">
        <v>6</v>
      </c>
      <c r="J318" s="3" t="s">
        <v>24</v>
      </c>
      <c r="K318" s="4">
        <v>0.05</v>
      </c>
      <c r="L318" s="3">
        <v>6</v>
      </c>
      <c r="M318">
        <f t="shared" si="8"/>
        <v>4.72455591261534E-2</v>
      </c>
      <c r="N318" s="46">
        <f t="shared" si="9"/>
        <v>29209.649999999998</v>
      </c>
      <c r="O318" s="14"/>
    </row>
    <row r="319" spans="2:15">
      <c r="B319">
        <v>7000314</v>
      </c>
      <c r="C319" s="2">
        <v>195387</v>
      </c>
      <c r="D319" s="5">
        <v>2.06E-2</v>
      </c>
      <c r="E319" s="2" t="s">
        <v>23</v>
      </c>
      <c r="F319" s="2" t="s">
        <v>23</v>
      </c>
      <c r="G319" s="3">
        <v>611</v>
      </c>
      <c r="H319" s="3">
        <v>0.79199999999999993</v>
      </c>
      <c r="I319" s="3" t="s">
        <v>6</v>
      </c>
      <c r="J319" s="3" t="b">
        <v>0</v>
      </c>
      <c r="K319" s="4" t="s">
        <v>24</v>
      </c>
      <c r="L319" s="3" t="s">
        <v>24</v>
      </c>
      <c r="M319" t="e">
        <f t="shared" si="8"/>
        <v>#VALUE!</v>
      </c>
      <c r="N319" s="46">
        <f t="shared" si="9"/>
        <v>0</v>
      </c>
      <c r="O319" s="14"/>
    </row>
    <row r="320" spans="2:15">
      <c r="B320">
        <v>7000315</v>
      </c>
      <c r="C320" s="2">
        <v>67249</v>
      </c>
      <c r="D320" s="5">
        <v>6.9699999999999998E-2</v>
      </c>
      <c r="E320" s="2" t="s">
        <v>23</v>
      </c>
      <c r="F320" s="2" t="s">
        <v>23</v>
      </c>
      <c r="G320" s="3">
        <v>789</v>
      </c>
      <c r="H320" s="3">
        <v>0.2</v>
      </c>
      <c r="I320" s="3" t="s">
        <v>6</v>
      </c>
      <c r="J320" s="3" t="b">
        <v>0</v>
      </c>
      <c r="K320" s="4" t="s">
        <v>24</v>
      </c>
      <c r="L320" s="3" t="s">
        <v>24</v>
      </c>
      <c r="M320" t="e">
        <f t="shared" si="8"/>
        <v>#VALUE!</v>
      </c>
      <c r="N320" s="46">
        <f t="shared" si="9"/>
        <v>0</v>
      </c>
      <c r="O320" s="14"/>
    </row>
    <row r="321" spans="2:15">
      <c r="B321">
        <v>7000316</v>
      </c>
      <c r="C321" s="2">
        <v>29682</v>
      </c>
      <c r="D321" s="5">
        <v>5.0799999999999998E-2</v>
      </c>
      <c r="E321" s="2" t="s">
        <v>23</v>
      </c>
      <c r="F321" s="2" t="s">
        <v>23</v>
      </c>
      <c r="G321" s="3">
        <v>627</v>
      </c>
      <c r="H321" s="3">
        <v>0.35199999999999998</v>
      </c>
      <c r="I321" s="3" t="s">
        <v>6</v>
      </c>
      <c r="J321" s="3" t="b">
        <v>0</v>
      </c>
      <c r="K321" s="4" t="s">
        <v>24</v>
      </c>
      <c r="L321" s="3" t="s">
        <v>24</v>
      </c>
      <c r="M321" t="e">
        <f t="shared" si="8"/>
        <v>#VALUE!</v>
      </c>
      <c r="N321" s="46">
        <f t="shared" si="9"/>
        <v>0</v>
      </c>
      <c r="O321" s="14"/>
    </row>
    <row r="322" spans="2:15">
      <c r="B322">
        <v>7000317</v>
      </c>
      <c r="C322" s="2">
        <v>88981</v>
      </c>
      <c r="D322" s="5">
        <v>5.3400000000000003E-2</v>
      </c>
      <c r="E322" s="2" t="s">
        <v>23</v>
      </c>
      <c r="F322" s="2" t="s">
        <v>23</v>
      </c>
      <c r="G322" s="3">
        <v>701</v>
      </c>
      <c r="H322" s="3">
        <v>0.2</v>
      </c>
      <c r="I322" s="3" t="s">
        <v>6</v>
      </c>
      <c r="J322" s="3" t="b">
        <v>0</v>
      </c>
      <c r="K322" s="4" t="s">
        <v>24</v>
      </c>
      <c r="L322" s="3" t="s">
        <v>24</v>
      </c>
      <c r="M322" t="e">
        <f t="shared" si="8"/>
        <v>#VALUE!</v>
      </c>
      <c r="N322" s="46">
        <f t="shared" si="9"/>
        <v>0</v>
      </c>
      <c r="O322" s="14"/>
    </row>
    <row r="323" spans="2:15">
      <c r="B323">
        <v>7000318</v>
      </c>
      <c r="C323" s="2">
        <v>162875</v>
      </c>
      <c r="D323" s="5">
        <v>4.9000000000000002E-2</v>
      </c>
      <c r="E323" s="2" t="s">
        <v>23</v>
      </c>
      <c r="F323" s="2" t="s">
        <v>23</v>
      </c>
      <c r="G323" s="3">
        <v>658</v>
      </c>
      <c r="H323" s="3">
        <v>0.2</v>
      </c>
      <c r="I323" s="3" t="s">
        <v>6</v>
      </c>
      <c r="J323" s="3" t="b">
        <v>0</v>
      </c>
      <c r="K323" s="4" t="s">
        <v>24</v>
      </c>
      <c r="L323" s="3" t="s">
        <v>24</v>
      </c>
      <c r="M323" t="e">
        <f t="shared" si="8"/>
        <v>#VALUE!</v>
      </c>
      <c r="N323" s="46">
        <f t="shared" si="9"/>
        <v>0</v>
      </c>
      <c r="O323" s="14"/>
    </row>
    <row r="324" spans="2:15">
      <c r="B324">
        <v>7000319</v>
      </c>
      <c r="C324" s="2">
        <v>100533</v>
      </c>
      <c r="D324" s="5">
        <v>6.2E-2</v>
      </c>
      <c r="E324" s="2" t="s">
        <v>23</v>
      </c>
      <c r="F324" s="2" t="s">
        <v>23</v>
      </c>
      <c r="G324" s="3">
        <v>791</v>
      </c>
      <c r="H324" s="3">
        <v>0.32799999999999996</v>
      </c>
      <c r="I324" s="3" t="s">
        <v>6</v>
      </c>
      <c r="J324" s="3" t="b">
        <v>0</v>
      </c>
      <c r="K324" s="4" t="s">
        <v>24</v>
      </c>
      <c r="L324" s="3" t="s">
        <v>24</v>
      </c>
      <c r="M324" t="e">
        <f t="shared" si="8"/>
        <v>#VALUE!</v>
      </c>
      <c r="N324" s="46">
        <f t="shared" si="9"/>
        <v>0</v>
      </c>
      <c r="O324" s="14"/>
    </row>
    <row r="325" spans="2:15">
      <c r="B325">
        <v>7000320</v>
      </c>
      <c r="C325" s="2">
        <v>90140</v>
      </c>
      <c r="D325" s="5">
        <v>3.1199999999999999E-2</v>
      </c>
      <c r="E325" s="2" t="s">
        <v>23</v>
      </c>
      <c r="F325" s="2" t="s">
        <v>23</v>
      </c>
      <c r="G325" s="3">
        <v>796</v>
      </c>
      <c r="H325" s="3">
        <v>0.53600000000000003</v>
      </c>
      <c r="I325" s="3" t="s">
        <v>6</v>
      </c>
      <c r="J325" s="3" t="b">
        <v>0</v>
      </c>
      <c r="K325" s="4" t="s">
        <v>24</v>
      </c>
      <c r="L325" s="3" t="s">
        <v>24</v>
      </c>
      <c r="M325" t="e">
        <f t="shared" si="8"/>
        <v>#VALUE!</v>
      </c>
      <c r="N325" s="46">
        <f t="shared" si="9"/>
        <v>0</v>
      </c>
      <c r="O325" s="14"/>
    </row>
    <row r="326" spans="2:15">
      <c r="B326">
        <v>7000321</v>
      </c>
      <c r="C326" s="2">
        <v>145222</v>
      </c>
      <c r="D326" s="5">
        <v>2.2599999999999999E-2</v>
      </c>
      <c r="E326" s="2" t="s">
        <v>23</v>
      </c>
      <c r="F326" s="2" t="s">
        <v>23</v>
      </c>
      <c r="G326" s="3">
        <v>722</v>
      </c>
      <c r="H326" s="3">
        <v>0.40800000000000014</v>
      </c>
      <c r="I326" s="3" t="s">
        <v>6</v>
      </c>
      <c r="J326" s="3" t="b">
        <v>0</v>
      </c>
      <c r="K326" s="4" t="s">
        <v>24</v>
      </c>
      <c r="L326" s="3" t="s">
        <v>24</v>
      </c>
      <c r="M326" t="e">
        <f t="shared" ref="M326:M389" si="10">IF(ISBLANK(J326), 0, K326 / (1 + 0.12)^(L326/12))</f>
        <v>#VALUE!</v>
      </c>
      <c r="N326" s="46">
        <f t="shared" si="9"/>
        <v>0</v>
      </c>
      <c r="O326" s="14"/>
    </row>
    <row r="327" spans="2:15">
      <c r="B327">
        <v>7000322</v>
      </c>
      <c r="C327" s="2">
        <v>23202</v>
      </c>
      <c r="D327" s="5">
        <v>4.6899999999999997E-2</v>
      </c>
      <c r="E327" s="2" t="s">
        <v>23</v>
      </c>
      <c r="F327" s="2" t="s">
        <v>23</v>
      </c>
      <c r="G327" s="3">
        <v>800</v>
      </c>
      <c r="H327" s="3">
        <v>0.59199999999999997</v>
      </c>
      <c r="I327" s="3" t="s">
        <v>6</v>
      </c>
      <c r="J327" s="3" t="b">
        <v>0</v>
      </c>
      <c r="K327" s="4" t="s">
        <v>24</v>
      </c>
      <c r="L327" s="3" t="s">
        <v>24</v>
      </c>
      <c r="M327" t="e">
        <f t="shared" si="10"/>
        <v>#VALUE!</v>
      </c>
      <c r="N327" s="46">
        <f t="shared" ref="N327:N390" si="11">IF(F327="defaulted", C327 * (1 - K327), 0)</f>
        <v>0</v>
      </c>
      <c r="O327" s="14"/>
    </row>
    <row r="328" spans="2:15">
      <c r="B328">
        <v>7000323</v>
      </c>
      <c r="C328" s="2">
        <v>120916</v>
      </c>
      <c r="D328" s="5">
        <v>2.6100000000000002E-2</v>
      </c>
      <c r="E328" s="2" t="s">
        <v>23</v>
      </c>
      <c r="F328" s="2" t="s">
        <v>23</v>
      </c>
      <c r="G328" s="3">
        <v>618</v>
      </c>
      <c r="H328" s="3">
        <v>0.54400000000000004</v>
      </c>
      <c r="I328" s="3" t="s">
        <v>6</v>
      </c>
      <c r="J328" s="3" t="b">
        <v>0</v>
      </c>
      <c r="K328" s="4" t="s">
        <v>24</v>
      </c>
      <c r="L328" s="3" t="s">
        <v>24</v>
      </c>
      <c r="M328" t="e">
        <f t="shared" si="10"/>
        <v>#VALUE!</v>
      </c>
      <c r="N328" s="46">
        <f t="shared" si="11"/>
        <v>0</v>
      </c>
      <c r="O328" s="14"/>
    </row>
    <row r="329" spans="2:15">
      <c r="B329">
        <v>7000324</v>
      </c>
      <c r="C329" s="2">
        <v>60331</v>
      </c>
      <c r="D329" s="5">
        <v>5.5E-2</v>
      </c>
      <c r="E329" s="2" t="s">
        <v>23</v>
      </c>
      <c r="F329" s="2" t="s">
        <v>23</v>
      </c>
      <c r="G329" s="3">
        <v>800</v>
      </c>
      <c r="H329" s="3">
        <v>0.79199999999999993</v>
      </c>
      <c r="I329" s="3" t="s">
        <v>6</v>
      </c>
      <c r="J329" s="3" t="b">
        <v>0</v>
      </c>
      <c r="K329" s="4" t="s">
        <v>24</v>
      </c>
      <c r="L329" s="3" t="s">
        <v>24</v>
      </c>
      <c r="M329" t="e">
        <f t="shared" si="10"/>
        <v>#VALUE!</v>
      </c>
      <c r="N329" s="46">
        <f t="shared" si="11"/>
        <v>0</v>
      </c>
      <c r="O329" s="14"/>
    </row>
    <row r="330" spans="2:15">
      <c r="B330">
        <v>7000325</v>
      </c>
      <c r="C330" s="2">
        <v>13436</v>
      </c>
      <c r="D330" s="5">
        <v>4.2999999999999997E-2</v>
      </c>
      <c r="E330" s="2" t="s">
        <v>23</v>
      </c>
      <c r="F330" s="2" t="s">
        <v>23</v>
      </c>
      <c r="G330" s="3">
        <v>695</v>
      </c>
      <c r="H330" s="3">
        <v>0.2</v>
      </c>
      <c r="I330" s="3" t="s">
        <v>6</v>
      </c>
      <c r="J330" s="3" t="b">
        <v>0</v>
      </c>
      <c r="K330" s="4" t="s">
        <v>24</v>
      </c>
      <c r="L330" s="3" t="s">
        <v>24</v>
      </c>
      <c r="M330" t="e">
        <f t="shared" si="10"/>
        <v>#VALUE!</v>
      </c>
      <c r="N330" s="46">
        <f t="shared" si="11"/>
        <v>0</v>
      </c>
      <c r="O330" s="14"/>
    </row>
    <row r="331" spans="2:15">
      <c r="B331">
        <v>7000326</v>
      </c>
      <c r="C331" s="2">
        <v>131264</v>
      </c>
      <c r="D331" s="5">
        <v>5.0099999999999999E-2</v>
      </c>
      <c r="E331" s="2" t="s">
        <v>23</v>
      </c>
      <c r="F331" s="2" t="s">
        <v>23</v>
      </c>
      <c r="G331" s="3">
        <v>665</v>
      </c>
      <c r="H331" s="3">
        <v>0.22400000000000009</v>
      </c>
      <c r="I331" s="3" t="s">
        <v>6</v>
      </c>
      <c r="J331" s="3" t="b">
        <v>0</v>
      </c>
      <c r="K331" s="4" t="s">
        <v>24</v>
      </c>
      <c r="L331" s="3" t="s">
        <v>24</v>
      </c>
      <c r="M331" t="e">
        <f t="shared" si="10"/>
        <v>#VALUE!</v>
      </c>
      <c r="N331" s="46">
        <f t="shared" si="11"/>
        <v>0</v>
      </c>
      <c r="O331" s="14"/>
    </row>
    <row r="332" spans="2:15">
      <c r="B332">
        <v>7000327</v>
      </c>
      <c r="C332" s="2">
        <v>132198</v>
      </c>
      <c r="D332" s="5">
        <v>5.9799999999999999E-2</v>
      </c>
      <c r="E332" s="2" t="s">
        <v>23</v>
      </c>
      <c r="F332" s="2" t="s">
        <v>23</v>
      </c>
      <c r="G332" s="3">
        <v>731</v>
      </c>
      <c r="H332" s="3">
        <v>0.70400000000000007</v>
      </c>
      <c r="I332" s="3" t="s">
        <v>6</v>
      </c>
      <c r="J332" s="3" t="b">
        <v>0</v>
      </c>
      <c r="K332" s="4" t="s">
        <v>24</v>
      </c>
      <c r="L332" s="3" t="s">
        <v>24</v>
      </c>
      <c r="M332" t="e">
        <f t="shared" si="10"/>
        <v>#VALUE!</v>
      </c>
      <c r="N332" s="46">
        <f t="shared" si="11"/>
        <v>0</v>
      </c>
      <c r="O332" s="14"/>
    </row>
    <row r="333" spans="2:15">
      <c r="B333">
        <v>7000328</v>
      </c>
      <c r="C333" s="2">
        <v>99810</v>
      </c>
      <c r="D333" s="5">
        <v>5.8799999999999998E-2</v>
      </c>
      <c r="E333" s="2" t="s">
        <v>23</v>
      </c>
      <c r="F333" s="2" t="s">
        <v>23</v>
      </c>
      <c r="G333" s="3">
        <v>707</v>
      </c>
      <c r="H333" s="3">
        <v>0.2</v>
      </c>
      <c r="I333" s="3" t="s">
        <v>6</v>
      </c>
      <c r="J333" s="3" t="b">
        <v>0</v>
      </c>
      <c r="K333" s="4" t="s">
        <v>24</v>
      </c>
      <c r="L333" s="3" t="s">
        <v>24</v>
      </c>
      <c r="M333" t="e">
        <f t="shared" si="10"/>
        <v>#VALUE!</v>
      </c>
      <c r="N333" s="46">
        <f t="shared" si="11"/>
        <v>0</v>
      </c>
      <c r="O333" s="14"/>
    </row>
    <row r="334" spans="2:15">
      <c r="B334">
        <v>7000329</v>
      </c>
      <c r="C334" s="2">
        <v>189506</v>
      </c>
      <c r="D334" s="5">
        <v>5.1400000000000001E-2</v>
      </c>
      <c r="E334" s="2" t="s">
        <v>23</v>
      </c>
      <c r="F334" s="2" t="s">
        <v>23</v>
      </c>
      <c r="G334" s="3">
        <v>761</v>
      </c>
      <c r="H334" s="3">
        <v>0.79999999999999993</v>
      </c>
      <c r="I334" s="3" t="s">
        <v>6</v>
      </c>
      <c r="J334" s="3" t="b">
        <v>0</v>
      </c>
      <c r="K334" s="4" t="s">
        <v>24</v>
      </c>
      <c r="L334" s="3" t="s">
        <v>24</v>
      </c>
      <c r="M334" t="e">
        <f t="shared" si="10"/>
        <v>#VALUE!</v>
      </c>
      <c r="N334" s="46">
        <f t="shared" si="11"/>
        <v>0</v>
      </c>
      <c r="O334" s="14"/>
    </row>
    <row r="335" spans="2:15">
      <c r="B335">
        <v>7000330</v>
      </c>
      <c r="C335" s="2">
        <v>139195</v>
      </c>
      <c r="D335" s="5">
        <v>6.0999999999999999E-2</v>
      </c>
      <c r="E335" s="2" t="s">
        <v>23</v>
      </c>
      <c r="F335" s="2" t="s">
        <v>23</v>
      </c>
      <c r="G335" s="3">
        <v>764</v>
      </c>
      <c r="H335" s="3">
        <v>0.2</v>
      </c>
      <c r="I335" s="3" t="s">
        <v>6</v>
      </c>
      <c r="J335" s="3" t="b">
        <v>0</v>
      </c>
      <c r="K335" s="4" t="s">
        <v>24</v>
      </c>
      <c r="L335" s="3" t="s">
        <v>24</v>
      </c>
      <c r="M335" t="e">
        <f t="shared" si="10"/>
        <v>#VALUE!</v>
      </c>
      <c r="N335" s="46">
        <f t="shared" si="11"/>
        <v>0</v>
      </c>
      <c r="O335" s="14"/>
    </row>
    <row r="336" spans="2:15">
      <c r="B336">
        <v>7000331</v>
      </c>
      <c r="C336" s="2">
        <v>191516</v>
      </c>
      <c r="D336" s="5">
        <v>5.2299999999999999E-2</v>
      </c>
      <c r="E336" s="2" t="s">
        <v>23</v>
      </c>
      <c r="F336" s="2" t="s">
        <v>23</v>
      </c>
      <c r="G336" s="3">
        <v>662</v>
      </c>
      <c r="H336" s="3">
        <v>0.79999999999999993</v>
      </c>
      <c r="I336" s="3" t="s">
        <v>6</v>
      </c>
      <c r="J336" s="3" t="b">
        <v>0</v>
      </c>
      <c r="K336" s="4" t="s">
        <v>24</v>
      </c>
      <c r="L336" s="3" t="s">
        <v>24</v>
      </c>
      <c r="M336" t="e">
        <f t="shared" si="10"/>
        <v>#VALUE!</v>
      </c>
      <c r="N336" s="46">
        <f t="shared" si="11"/>
        <v>0</v>
      </c>
      <c r="O336" s="14"/>
    </row>
    <row r="337" spans="2:15">
      <c r="B337">
        <v>7000332</v>
      </c>
      <c r="C337" s="2">
        <v>184362</v>
      </c>
      <c r="D337" s="5">
        <v>2.92E-2</v>
      </c>
      <c r="E337" s="2" t="s">
        <v>23</v>
      </c>
      <c r="F337" s="2" t="s">
        <v>23</v>
      </c>
      <c r="G337" s="3">
        <v>708</v>
      </c>
      <c r="H337" s="3">
        <v>0.57600000000000007</v>
      </c>
      <c r="I337" s="3" t="s">
        <v>6</v>
      </c>
      <c r="J337" s="3" t="b">
        <v>0</v>
      </c>
      <c r="K337" s="4" t="s">
        <v>24</v>
      </c>
      <c r="L337" s="3" t="s">
        <v>24</v>
      </c>
      <c r="M337" t="e">
        <f t="shared" si="10"/>
        <v>#VALUE!</v>
      </c>
      <c r="N337" s="46">
        <f t="shared" si="11"/>
        <v>0</v>
      </c>
      <c r="O337" s="14"/>
    </row>
    <row r="338" spans="2:15">
      <c r="B338">
        <v>7000333</v>
      </c>
      <c r="C338" s="2">
        <v>84338</v>
      </c>
      <c r="D338" s="5">
        <v>2.1999999999999999E-2</v>
      </c>
      <c r="E338" s="2" t="s">
        <v>23</v>
      </c>
      <c r="F338" s="2" t="s">
        <v>23</v>
      </c>
      <c r="G338" s="3">
        <v>612</v>
      </c>
      <c r="H338" s="3">
        <v>0.7360000000000001</v>
      </c>
      <c r="I338" s="3" t="s">
        <v>6</v>
      </c>
      <c r="J338" s="3" t="b">
        <v>0</v>
      </c>
      <c r="K338" s="4" t="s">
        <v>24</v>
      </c>
      <c r="L338" s="3" t="s">
        <v>24</v>
      </c>
      <c r="M338" t="e">
        <f t="shared" si="10"/>
        <v>#VALUE!</v>
      </c>
      <c r="N338" s="46">
        <f t="shared" si="11"/>
        <v>0</v>
      </c>
      <c r="O338" s="14"/>
    </row>
    <row r="339" spans="2:15">
      <c r="B339">
        <v>7000334</v>
      </c>
      <c r="C339" s="2">
        <v>84427</v>
      </c>
      <c r="D339" s="5">
        <v>6.8400000000000002E-2</v>
      </c>
      <c r="E339" s="2" t="s">
        <v>23</v>
      </c>
      <c r="F339" s="2" t="s">
        <v>23</v>
      </c>
      <c r="G339" s="3">
        <v>755</v>
      </c>
      <c r="H339" s="3">
        <v>0.2</v>
      </c>
      <c r="I339" s="3" t="s">
        <v>6</v>
      </c>
      <c r="J339" s="3" t="b">
        <v>0</v>
      </c>
      <c r="K339" s="4" t="s">
        <v>24</v>
      </c>
      <c r="L339" s="3" t="s">
        <v>24</v>
      </c>
      <c r="M339" t="e">
        <f t="shared" si="10"/>
        <v>#VALUE!</v>
      </c>
      <c r="N339" s="46">
        <f t="shared" si="11"/>
        <v>0</v>
      </c>
      <c r="O339" s="14"/>
    </row>
    <row r="340" spans="2:15">
      <c r="B340">
        <v>7000335</v>
      </c>
      <c r="C340" s="2">
        <v>39499</v>
      </c>
      <c r="D340" s="5">
        <v>0.06</v>
      </c>
      <c r="E340" s="2" t="s">
        <v>23</v>
      </c>
      <c r="F340" s="2" t="s">
        <v>23</v>
      </c>
      <c r="G340" s="3">
        <v>725</v>
      </c>
      <c r="H340" s="3">
        <v>0.2</v>
      </c>
      <c r="I340" s="3" t="s">
        <v>6</v>
      </c>
      <c r="J340" s="3" t="b">
        <v>0</v>
      </c>
      <c r="K340" s="4" t="s">
        <v>24</v>
      </c>
      <c r="L340" s="3" t="s">
        <v>24</v>
      </c>
      <c r="M340" t="e">
        <f t="shared" si="10"/>
        <v>#VALUE!</v>
      </c>
      <c r="N340" s="46">
        <f t="shared" si="11"/>
        <v>0</v>
      </c>
      <c r="O340" s="14"/>
    </row>
    <row r="341" spans="2:15">
      <c r="B341">
        <v>7000336</v>
      </c>
      <c r="C341" s="2">
        <v>8456</v>
      </c>
      <c r="D341" s="5">
        <v>2.3900000000000001E-2</v>
      </c>
      <c r="E341" s="2" t="s">
        <v>23</v>
      </c>
      <c r="F341" s="2" t="s">
        <v>23</v>
      </c>
      <c r="G341" s="3">
        <v>637</v>
      </c>
      <c r="H341" s="3">
        <v>0.61599999999999999</v>
      </c>
      <c r="I341" s="3" t="s">
        <v>6</v>
      </c>
      <c r="J341" s="3" t="b">
        <v>0</v>
      </c>
      <c r="K341" s="4" t="s">
        <v>24</v>
      </c>
      <c r="L341" s="3" t="s">
        <v>24</v>
      </c>
      <c r="M341" t="e">
        <f t="shared" si="10"/>
        <v>#VALUE!</v>
      </c>
      <c r="N341" s="46">
        <f t="shared" si="11"/>
        <v>0</v>
      </c>
      <c r="O341" s="14"/>
    </row>
    <row r="342" spans="2:15">
      <c r="B342">
        <v>7000337</v>
      </c>
      <c r="C342" s="2">
        <v>130399</v>
      </c>
      <c r="D342" s="5">
        <v>2.58E-2</v>
      </c>
      <c r="E342" s="2" t="s">
        <v>23</v>
      </c>
      <c r="F342" s="2" t="s">
        <v>23</v>
      </c>
      <c r="G342" s="3">
        <v>673</v>
      </c>
      <c r="H342" s="3">
        <v>0.42400000000000004</v>
      </c>
      <c r="I342" s="3" t="s">
        <v>6</v>
      </c>
      <c r="J342" s="3" t="b">
        <v>0</v>
      </c>
      <c r="K342" s="4" t="s">
        <v>24</v>
      </c>
      <c r="L342" s="3" t="s">
        <v>24</v>
      </c>
      <c r="M342" t="e">
        <f t="shared" si="10"/>
        <v>#VALUE!</v>
      </c>
      <c r="N342" s="46">
        <f t="shared" si="11"/>
        <v>0</v>
      </c>
      <c r="O342" s="14"/>
    </row>
    <row r="343" spans="2:15">
      <c r="B343">
        <v>7000338</v>
      </c>
      <c r="C343" s="2">
        <v>59454</v>
      </c>
      <c r="D343" s="5">
        <v>5.1900000000000002E-2</v>
      </c>
      <c r="E343" s="2" t="s">
        <v>23</v>
      </c>
      <c r="F343" s="2" t="s">
        <v>23</v>
      </c>
      <c r="G343" s="3">
        <v>766</v>
      </c>
      <c r="H343" s="3">
        <v>0.2</v>
      </c>
      <c r="I343" s="3" t="s">
        <v>6</v>
      </c>
      <c r="J343" s="3" t="b">
        <v>0</v>
      </c>
      <c r="K343" s="4" t="s">
        <v>24</v>
      </c>
      <c r="L343" s="3" t="s">
        <v>24</v>
      </c>
      <c r="M343" t="e">
        <f t="shared" si="10"/>
        <v>#VALUE!</v>
      </c>
      <c r="N343" s="46">
        <f t="shared" si="11"/>
        <v>0</v>
      </c>
      <c r="O343" s="14"/>
    </row>
    <row r="344" spans="2:15">
      <c r="B344">
        <v>7000339</v>
      </c>
      <c r="C344" s="2">
        <v>99124</v>
      </c>
      <c r="D344" s="5">
        <v>6.3299999999999995E-2</v>
      </c>
      <c r="E344" s="2" t="s">
        <v>23</v>
      </c>
      <c r="F344" s="2" t="s">
        <v>23</v>
      </c>
      <c r="G344" s="3">
        <v>731</v>
      </c>
      <c r="H344" s="3">
        <v>0.2</v>
      </c>
      <c r="I344" s="3" t="s">
        <v>6</v>
      </c>
      <c r="J344" s="3" t="b">
        <v>0</v>
      </c>
      <c r="K344" s="4" t="s">
        <v>24</v>
      </c>
      <c r="L344" s="3" t="s">
        <v>24</v>
      </c>
      <c r="M344" t="e">
        <f t="shared" si="10"/>
        <v>#VALUE!</v>
      </c>
      <c r="N344" s="46">
        <f t="shared" si="11"/>
        <v>0</v>
      </c>
      <c r="O344" s="14"/>
    </row>
    <row r="345" spans="2:15">
      <c r="B345">
        <v>7000340</v>
      </c>
      <c r="C345" s="2">
        <v>156387</v>
      </c>
      <c r="D345" s="5">
        <v>3.3300000000000003E-2</v>
      </c>
      <c r="E345" s="2" t="s">
        <v>23</v>
      </c>
      <c r="F345" s="2" t="s">
        <v>23</v>
      </c>
      <c r="G345" s="3">
        <v>795</v>
      </c>
      <c r="H345" s="3">
        <v>0.66400000000000003</v>
      </c>
      <c r="I345" s="3" t="s">
        <v>6</v>
      </c>
      <c r="J345" s="3" t="b">
        <v>0</v>
      </c>
      <c r="K345" s="4" t="s">
        <v>24</v>
      </c>
      <c r="L345" s="3" t="s">
        <v>24</v>
      </c>
      <c r="M345" t="e">
        <f t="shared" si="10"/>
        <v>#VALUE!</v>
      </c>
      <c r="N345" s="46">
        <f t="shared" si="11"/>
        <v>0</v>
      </c>
      <c r="O345" s="14"/>
    </row>
    <row r="346" spans="2:15">
      <c r="B346">
        <v>7000341</v>
      </c>
      <c r="C346" s="2">
        <v>196465</v>
      </c>
      <c r="D346" s="5">
        <v>5.6800000000000003E-2</v>
      </c>
      <c r="E346" s="2" t="s">
        <v>23</v>
      </c>
      <c r="F346" s="2" t="s">
        <v>23</v>
      </c>
      <c r="G346" s="3">
        <v>684</v>
      </c>
      <c r="H346" s="3">
        <v>0.6</v>
      </c>
      <c r="I346" s="3" t="s">
        <v>6</v>
      </c>
      <c r="J346" s="3" t="b">
        <v>0</v>
      </c>
      <c r="K346" s="4" t="s">
        <v>24</v>
      </c>
      <c r="L346" s="3" t="s">
        <v>24</v>
      </c>
      <c r="M346" t="e">
        <f t="shared" si="10"/>
        <v>#VALUE!</v>
      </c>
      <c r="N346" s="46">
        <f t="shared" si="11"/>
        <v>0</v>
      </c>
      <c r="O346" s="14"/>
    </row>
    <row r="347" spans="2:15">
      <c r="B347">
        <v>7000342</v>
      </c>
      <c r="C347" s="2">
        <v>151673</v>
      </c>
      <c r="D347" s="5">
        <v>6.2100000000000002E-2</v>
      </c>
      <c r="E347" s="2" t="s">
        <v>23</v>
      </c>
      <c r="F347" s="2" t="s">
        <v>23</v>
      </c>
      <c r="G347" s="3">
        <v>661</v>
      </c>
      <c r="H347" s="3">
        <v>0.28799999999999992</v>
      </c>
      <c r="I347" s="3" t="s">
        <v>6</v>
      </c>
      <c r="J347" s="3" t="b">
        <v>0</v>
      </c>
      <c r="K347" s="4" t="s">
        <v>24</v>
      </c>
      <c r="L347" s="3" t="s">
        <v>24</v>
      </c>
      <c r="M347" t="e">
        <f t="shared" si="10"/>
        <v>#VALUE!</v>
      </c>
      <c r="N347" s="46">
        <f t="shared" si="11"/>
        <v>0</v>
      </c>
      <c r="O347" s="14"/>
    </row>
    <row r="348" spans="2:15">
      <c r="B348">
        <v>7000343</v>
      </c>
      <c r="C348" s="2">
        <v>116507</v>
      </c>
      <c r="D348" s="5">
        <v>6.1699999999999998E-2</v>
      </c>
      <c r="E348" s="2" t="s">
        <v>23</v>
      </c>
      <c r="F348" s="2" t="s">
        <v>23</v>
      </c>
      <c r="G348" s="3">
        <v>642</v>
      </c>
      <c r="H348" s="3">
        <v>0.57600000000000007</v>
      </c>
      <c r="I348" s="3" t="s">
        <v>6</v>
      </c>
      <c r="J348" s="3" t="b">
        <v>0</v>
      </c>
      <c r="K348" s="4" t="s">
        <v>24</v>
      </c>
      <c r="L348" s="3" t="s">
        <v>24</v>
      </c>
      <c r="M348" t="e">
        <f t="shared" si="10"/>
        <v>#VALUE!</v>
      </c>
      <c r="N348" s="46">
        <f t="shared" si="11"/>
        <v>0</v>
      </c>
      <c r="O348" s="14"/>
    </row>
    <row r="349" spans="2:15">
      <c r="B349">
        <v>7000344</v>
      </c>
      <c r="C349" s="2">
        <v>119936</v>
      </c>
      <c r="D349" s="5">
        <v>3.9300000000000002E-2</v>
      </c>
      <c r="E349" s="2" t="s">
        <v>23</v>
      </c>
      <c r="F349" s="2" t="s">
        <v>23</v>
      </c>
      <c r="G349" s="3">
        <v>794</v>
      </c>
      <c r="H349" s="3">
        <v>0.2</v>
      </c>
      <c r="I349" s="3" t="s">
        <v>6</v>
      </c>
      <c r="J349" s="3" t="b">
        <v>0</v>
      </c>
      <c r="K349" s="4" t="s">
        <v>24</v>
      </c>
      <c r="L349" s="3" t="s">
        <v>24</v>
      </c>
      <c r="M349" t="e">
        <f t="shared" si="10"/>
        <v>#VALUE!</v>
      </c>
      <c r="N349" s="46">
        <f t="shared" si="11"/>
        <v>0</v>
      </c>
      <c r="O349" s="14"/>
    </row>
    <row r="350" spans="2:15">
      <c r="B350">
        <v>7000345</v>
      </c>
      <c r="C350" s="2">
        <v>103372</v>
      </c>
      <c r="D350" s="5">
        <v>2.4E-2</v>
      </c>
      <c r="E350" s="2" t="s">
        <v>23</v>
      </c>
      <c r="F350" s="2" t="s">
        <v>23</v>
      </c>
      <c r="G350" s="3">
        <v>794</v>
      </c>
      <c r="H350" s="3">
        <v>0.2</v>
      </c>
      <c r="I350" s="3" t="s">
        <v>6</v>
      </c>
      <c r="J350" s="3" t="b">
        <v>0</v>
      </c>
      <c r="K350" s="4" t="s">
        <v>24</v>
      </c>
      <c r="L350" s="3" t="s">
        <v>24</v>
      </c>
      <c r="M350" t="e">
        <f t="shared" si="10"/>
        <v>#VALUE!</v>
      </c>
      <c r="N350" s="46">
        <f t="shared" si="11"/>
        <v>0</v>
      </c>
      <c r="O350" s="14"/>
    </row>
    <row r="351" spans="2:15">
      <c r="B351">
        <v>7000346</v>
      </c>
      <c r="C351" s="2">
        <v>169043</v>
      </c>
      <c r="D351" s="5">
        <v>6.1400000000000003E-2</v>
      </c>
      <c r="E351" s="2" t="s">
        <v>23</v>
      </c>
      <c r="F351" s="2" t="s">
        <v>23</v>
      </c>
      <c r="G351" s="3">
        <v>752</v>
      </c>
      <c r="H351" s="3">
        <v>0.32799999999999996</v>
      </c>
      <c r="I351" s="3" t="s">
        <v>6</v>
      </c>
      <c r="J351" s="3" t="b">
        <v>0</v>
      </c>
      <c r="K351" s="4" t="s">
        <v>24</v>
      </c>
      <c r="L351" s="3" t="s">
        <v>24</v>
      </c>
      <c r="M351" t="e">
        <f t="shared" si="10"/>
        <v>#VALUE!</v>
      </c>
      <c r="N351" s="46">
        <f t="shared" si="11"/>
        <v>0</v>
      </c>
      <c r="O351" s="14"/>
    </row>
    <row r="352" spans="2:15">
      <c r="B352">
        <v>7000347</v>
      </c>
      <c r="C352" s="2">
        <v>19202</v>
      </c>
      <c r="D352" s="5">
        <v>2.6499999999999999E-2</v>
      </c>
      <c r="E352" s="2" t="s">
        <v>23</v>
      </c>
      <c r="F352" s="2" t="s">
        <v>25</v>
      </c>
      <c r="G352" s="3">
        <v>752</v>
      </c>
      <c r="H352" s="3">
        <v>0.32999999999999996</v>
      </c>
      <c r="I352" s="3" t="s">
        <v>6</v>
      </c>
      <c r="J352" s="3" t="b">
        <v>0</v>
      </c>
      <c r="K352" s="4" t="s">
        <v>24</v>
      </c>
      <c r="L352" s="3" t="s">
        <v>24</v>
      </c>
      <c r="M352" t="e">
        <f t="shared" si="10"/>
        <v>#VALUE!</v>
      </c>
      <c r="N352" s="46">
        <f t="shared" si="11"/>
        <v>0</v>
      </c>
      <c r="O352" s="14"/>
    </row>
    <row r="353" spans="2:15">
      <c r="B353">
        <v>7000348</v>
      </c>
      <c r="C353" s="2">
        <v>96146</v>
      </c>
      <c r="D353" s="5">
        <v>5.9499999999999997E-2</v>
      </c>
      <c r="E353" s="2" t="s">
        <v>23</v>
      </c>
      <c r="F353" s="2" t="s">
        <v>23</v>
      </c>
      <c r="G353" s="3">
        <v>778</v>
      </c>
      <c r="H353" s="3">
        <v>0.624</v>
      </c>
      <c r="I353" s="3" t="s">
        <v>6</v>
      </c>
      <c r="J353" s="3" t="b">
        <v>0</v>
      </c>
      <c r="K353" s="4" t="s">
        <v>24</v>
      </c>
      <c r="L353" s="3" t="s">
        <v>24</v>
      </c>
      <c r="M353" t="e">
        <f t="shared" si="10"/>
        <v>#VALUE!</v>
      </c>
      <c r="N353" s="46">
        <f t="shared" si="11"/>
        <v>0</v>
      </c>
      <c r="O353" s="14"/>
    </row>
    <row r="354" spans="2:15">
      <c r="B354">
        <v>7000349</v>
      </c>
      <c r="C354" s="2">
        <v>100966</v>
      </c>
      <c r="D354" s="5">
        <v>3.4099999999999998E-2</v>
      </c>
      <c r="E354" s="2" t="s">
        <v>23</v>
      </c>
      <c r="F354" s="2" t="s">
        <v>23</v>
      </c>
      <c r="G354" s="3">
        <v>729</v>
      </c>
      <c r="H354" s="3">
        <v>0.64</v>
      </c>
      <c r="I354" s="3" t="s">
        <v>6</v>
      </c>
      <c r="J354" s="3" t="b">
        <v>0</v>
      </c>
      <c r="K354" s="4" t="s">
        <v>24</v>
      </c>
      <c r="L354" s="3" t="s">
        <v>24</v>
      </c>
      <c r="M354" t="e">
        <f t="shared" si="10"/>
        <v>#VALUE!</v>
      </c>
      <c r="N354" s="46">
        <f t="shared" si="11"/>
        <v>0</v>
      </c>
      <c r="O354" s="14"/>
    </row>
    <row r="355" spans="2:15">
      <c r="B355">
        <v>7000350</v>
      </c>
      <c r="C355" s="2">
        <v>5879</v>
      </c>
      <c r="D355" s="5">
        <v>5.9299999999999999E-2</v>
      </c>
      <c r="E355" s="2" t="s">
        <v>23</v>
      </c>
      <c r="F355" s="2" t="s">
        <v>23</v>
      </c>
      <c r="G355" s="3">
        <v>642</v>
      </c>
      <c r="H355" s="3">
        <v>0.24</v>
      </c>
      <c r="I355" s="3" t="s">
        <v>6</v>
      </c>
      <c r="J355" s="3" t="b">
        <v>0</v>
      </c>
      <c r="K355" s="4" t="s">
        <v>24</v>
      </c>
      <c r="L355" s="3" t="s">
        <v>24</v>
      </c>
      <c r="M355" t="e">
        <f t="shared" si="10"/>
        <v>#VALUE!</v>
      </c>
      <c r="N355" s="46">
        <f t="shared" si="11"/>
        <v>0</v>
      </c>
      <c r="O355" s="14"/>
    </row>
    <row r="356" spans="2:15">
      <c r="B356">
        <v>7000351</v>
      </c>
      <c r="C356" s="2">
        <v>11725</v>
      </c>
      <c r="D356" s="5">
        <v>4.36E-2</v>
      </c>
      <c r="E356" s="2" t="s">
        <v>23</v>
      </c>
      <c r="F356" s="2" t="s">
        <v>23</v>
      </c>
      <c r="G356" s="3">
        <v>636</v>
      </c>
      <c r="H356" s="3">
        <v>0.624</v>
      </c>
      <c r="I356" s="3" t="s">
        <v>6</v>
      </c>
      <c r="J356" s="3" t="b">
        <v>0</v>
      </c>
      <c r="K356" s="4" t="s">
        <v>24</v>
      </c>
      <c r="L356" s="3" t="s">
        <v>24</v>
      </c>
      <c r="M356" t="e">
        <f t="shared" si="10"/>
        <v>#VALUE!</v>
      </c>
      <c r="N356" s="46">
        <f t="shared" si="11"/>
        <v>0</v>
      </c>
      <c r="O356" s="14"/>
    </row>
    <row r="357" spans="2:15">
      <c r="B357">
        <v>7000352</v>
      </c>
      <c r="C357" s="2">
        <v>128958</v>
      </c>
      <c r="D357" s="5">
        <v>2.98E-2</v>
      </c>
      <c r="E357" s="2" t="s">
        <v>23</v>
      </c>
      <c r="F357" s="2" t="s">
        <v>23</v>
      </c>
      <c r="G357" s="3">
        <v>738</v>
      </c>
      <c r="H357" s="3">
        <v>0.53600000000000003</v>
      </c>
      <c r="I357" s="3" t="s">
        <v>6</v>
      </c>
      <c r="J357" s="3" t="b">
        <v>0</v>
      </c>
      <c r="K357" s="4" t="s">
        <v>24</v>
      </c>
      <c r="L357" s="3" t="s">
        <v>24</v>
      </c>
      <c r="M357" t="e">
        <f t="shared" si="10"/>
        <v>#VALUE!</v>
      </c>
      <c r="N357" s="46">
        <f t="shared" si="11"/>
        <v>0</v>
      </c>
      <c r="O357" s="14"/>
    </row>
    <row r="358" spans="2:15">
      <c r="B358">
        <v>7000353</v>
      </c>
      <c r="C358" s="2">
        <v>55587</v>
      </c>
      <c r="D358" s="5">
        <v>4.1399999999999999E-2</v>
      </c>
      <c r="E358" s="2" t="s">
        <v>23</v>
      </c>
      <c r="F358" s="2" t="s">
        <v>23</v>
      </c>
      <c r="G358" s="3">
        <v>740</v>
      </c>
      <c r="H358" s="3">
        <v>0.49600000000000011</v>
      </c>
      <c r="I358" s="3" t="s">
        <v>6</v>
      </c>
      <c r="J358" s="3" t="b">
        <v>0</v>
      </c>
      <c r="K358" s="4" t="s">
        <v>24</v>
      </c>
      <c r="L358" s="3" t="s">
        <v>24</v>
      </c>
      <c r="M358" t="e">
        <f t="shared" si="10"/>
        <v>#VALUE!</v>
      </c>
      <c r="N358" s="46">
        <f t="shared" si="11"/>
        <v>0</v>
      </c>
      <c r="O358" s="14"/>
    </row>
    <row r="359" spans="2:15">
      <c r="B359">
        <v>7000354</v>
      </c>
      <c r="C359" s="2">
        <v>171873</v>
      </c>
      <c r="D359" s="5">
        <v>3.9699999999999999E-2</v>
      </c>
      <c r="E359" s="2" t="s">
        <v>23</v>
      </c>
      <c r="F359" s="2" t="s">
        <v>23</v>
      </c>
      <c r="G359" s="3">
        <v>797</v>
      </c>
      <c r="H359" s="3">
        <v>0.2</v>
      </c>
      <c r="I359" s="3" t="s">
        <v>6</v>
      </c>
      <c r="J359" s="3" t="b">
        <v>0</v>
      </c>
      <c r="K359" s="4" t="s">
        <v>24</v>
      </c>
      <c r="L359" s="3" t="s">
        <v>24</v>
      </c>
      <c r="M359" t="e">
        <f t="shared" si="10"/>
        <v>#VALUE!</v>
      </c>
      <c r="N359" s="46">
        <f t="shared" si="11"/>
        <v>0</v>
      </c>
      <c r="O359" s="14"/>
    </row>
    <row r="360" spans="2:15">
      <c r="B360">
        <v>7000355</v>
      </c>
      <c r="C360" s="2">
        <v>57210</v>
      </c>
      <c r="D360" s="5">
        <v>5.4699999999999999E-2</v>
      </c>
      <c r="E360" s="2" t="s">
        <v>23</v>
      </c>
      <c r="F360" s="2" t="s">
        <v>23</v>
      </c>
      <c r="G360" s="3">
        <v>645</v>
      </c>
      <c r="H360" s="3">
        <v>0.56800000000000006</v>
      </c>
      <c r="I360" s="3" t="s">
        <v>6</v>
      </c>
      <c r="J360" s="3" t="b">
        <v>0</v>
      </c>
      <c r="K360" s="4" t="s">
        <v>24</v>
      </c>
      <c r="L360" s="3" t="s">
        <v>24</v>
      </c>
      <c r="M360" t="e">
        <f t="shared" si="10"/>
        <v>#VALUE!</v>
      </c>
      <c r="N360" s="46">
        <f t="shared" si="11"/>
        <v>0</v>
      </c>
      <c r="O360" s="14"/>
    </row>
    <row r="361" spans="2:15">
      <c r="B361">
        <v>7000356</v>
      </c>
      <c r="C361" s="2">
        <v>46431</v>
      </c>
      <c r="D361" s="5">
        <v>4.24E-2</v>
      </c>
      <c r="E361" s="2" t="s">
        <v>23</v>
      </c>
      <c r="F361" s="2" t="s">
        <v>23</v>
      </c>
      <c r="G361" s="3">
        <v>651</v>
      </c>
      <c r="H361" s="3">
        <v>0.2</v>
      </c>
      <c r="I361" s="3" t="s">
        <v>6</v>
      </c>
      <c r="J361" s="3" t="b">
        <v>0</v>
      </c>
      <c r="K361" s="4" t="s">
        <v>24</v>
      </c>
      <c r="L361" s="3" t="s">
        <v>24</v>
      </c>
      <c r="M361" t="e">
        <f t="shared" si="10"/>
        <v>#VALUE!</v>
      </c>
      <c r="N361" s="46">
        <f t="shared" si="11"/>
        <v>0</v>
      </c>
      <c r="O361" s="14"/>
    </row>
    <row r="362" spans="2:15">
      <c r="B362">
        <v>7000357</v>
      </c>
      <c r="C362" s="2">
        <v>175118</v>
      </c>
      <c r="D362" s="5">
        <v>5.0099999999999999E-2</v>
      </c>
      <c r="E362" s="2" t="s">
        <v>23</v>
      </c>
      <c r="F362" s="2" t="s">
        <v>23</v>
      </c>
      <c r="G362" s="3">
        <v>784</v>
      </c>
      <c r="H362" s="3">
        <v>0.59199999999999997</v>
      </c>
      <c r="I362" s="3" t="s">
        <v>6</v>
      </c>
      <c r="J362" s="3" t="b">
        <v>0</v>
      </c>
      <c r="K362" s="4" t="s">
        <v>24</v>
      </c>
      <c r="L362" s="3" t="s">
        <v>24</v>
      </c>
      <c r="M362" t="e">
        <f t="shared" si="10"/>
        <v>#VALUE!</v>
      </c>
      <c r="N362" s="46">
        <f t="shared" si="11"/>
        <v>0</v>
      </c>
      <c r="O362" s="14"/>
    </row>
    <row r="363" spans="2:15">
      <c r="B363">
        <v>7000358</v>
      </c>
      <c r="C363" s="2">
        <v>154910</v>
      </c>
      <c r="D363" s="5">
        <v>5.6000000000000001E-2</v>
      </c>
      <c r="E363" s="2" t="s">
        <v>23</v>
      </c>
      <c r="F363" s="2" t="s">
        <v>23</v>
      </c>
      <c r="G363" s="3">
        <v>607</v>
      </c>
      <c r="H363" s="3">
        <v>0.65600000000000003</v>
      </c>
      <c r="I363" s="3" t="s">
        <v>6</v>
      </c>
      <c r="J363" s="3" t="b">
        <v>0</v>
      </c>
      <c r="K363" s="4" t="s">
        <v>24</v>
      </c>
      <c r="L363" s="3" t="s">
        <v>24</v>
      </c>
      <c r="M363" t="e">
        <f t="shared" si="10"/>
        <v>#VALUE!</v>
      </c>
      <c r="N363" s="46">
        <f t="shared" si="11"/>
        <v>0</v>
      </c>
      <c r="O363" s="14"/>
    </row>
    <row r="364" spans="2:15">
      <c r="B364">
        <v>7000359</v>
      </c>
      <c r="C364" s="2">
        <v>156037</v>
      </c>
      <c r="D364" s="5">
        <v>4.2700000000000002E-2</v>
      </c>
      <c r="E364" s="2" t="s">
        <v>23</v>
      </c>
      <c r="F364" s="2" t="s">
        <v>23</v>
      </c>
      <c r="G364" s="3">
        <v>752</v>
      </c>
      <c r="H364" s="3">
        <v>0.2</v>
      </c>
      <c r="I364" s="3" t="s">
        <v>6</v>
      </c>
      <c r="J364" s="3" t="b">
        <v>0</v>
      </c>
      <c r="K364" s="4" t="s">
        <v>24</v>
      </c>
      <c r="L364" s="3" t="s">
        <v>24</v>
      </c>
      <c r="M364" t="e">
        <f t="shared" si="10"/>
        <v>#VALUE!</v>
      </c>
      <c r="N364" s="46">
        <f t="shared" si="11"/>
        <v>0</v>
      </c>
      <c r="O364" s="14"/>
    </row>
    <row r="365" spans="2:15">
      <c r="B365">
        <v>7000360</v>
      </c>
      <c r="C365" s="2">
        <v>126864</v>
      </c>
      <c r="D365" s="5">
        <v>4.2999999999999997E-2</v>
      </c>
      <c r="E365" s="2" t="s">
        <v>23</v>
      </c>
      <c r="F365" s="2" t="s">
        <v>23</v>
      </c>
      <c r="G365" s="3">
        <v>795</v>
      </c>
      <c r="H365" s="3">
        <v>0.2</v>
      </c>
      <c r="I365" s="3" t="s">
        <v>6</v>
      </c>
      <c r="J365" s="3" t="b">
        <v>0</v>
      </c>
      <c r="K365" s="4" t="s">
        <v>24</v>
      </c>
      <c r="L365" s="3" t="s">
        <v>24</v>
      </c>
      <c r="M365" t="e">
        <f t="shared" si="10"/>
        <v>#VALUE!</v>
      </c>
      <c r="N365" s="46">
        <f t="shared" si="11"/>
        <v>0</v>
      </c>
      <c r="O365" s="14"/>
    </row>
    <row r="366" spans="2:15">
      <c r="B366">
        <v>7000361</v>
      </c>
      <c r="C366" s="2">
        <v>112790</v>
      </c>
      <c r="D366" s="5">
        <v>3.9100000000000003E-2</v>
      </c>
      <c r="E366" s="2" t="s">
        <v>23</v>
      </c>
      <c r="F366" s="2" t="s">
        <v>23</v>
      </c>
      <c r="G366" s="3">
        <v>664</v>
      </c>
      <c r="H366" s="3">
        <v>0.29600000000000004</v>
      </c>
      <c r="I366" s="3" t="s">
        <v>6</v>
      </c>
      <c r="J366" s="3" t="b">
        <v>0</v>
      </c>
      <c r="K366" s="4" t="s">
        <v>24</v>
      </c>
      <c r="L366" s="3" t="s">
        <v>24</v>
      </c>
      <c r="M366" t="e">
        <f t="shared" si="10"/>
        <v>#VALUE!</v>
      </c>
      <c r="N366" s="46">
        <f t="shared" si="11"/>
        <v>0</v>
      </c>
      <c r="O366" s="14"/>
    </row>
    <row r="367" spans="2:15">
      <c r="B367">
        <v>7000362</v>
      </c>
      <c r="C367" s="2">
        <v>10511</v>
      </c>
      <c r="D367" s="5">
        <v>2.75E-2</v>
      </c>
      <c r="E367" s="2" t="s">
        <v>23</v>
      </c>
      <c r="F367" s="2" t="s">
        <v>23</v>
      </c>
      <c r="G367" s="3">
        <v>690</v>
      </c>
      <c r="H367" s="3">
        <v>0.55200000000000005</v>
      </c>
      <c r="I367" s="3" t="s">
        <v>6</v>
      </c>
      <c r="J367" s="3" t="b">
        <v>0</v>
      </c>
      <c r="K367" s="4" t="s">
        <v>24</v>
      </c>
      <c r="L367" s="3" t="s">
        <v>24</v>
      </c>
      <c r="M367" t="e">
        <f t="shared" si="10"/>
        <v>#VALUE!</v>
      </c>
      <c r="N367" s="46">
        <f t="shared" si="11"/>
        <v>0</v>
      </c>
      <c r="O367" s="14"/>
    </row>
    <row r="368" spans="2:15">
      <c r="B368">
        <v>7000363</v>
      </c>
      <c r="C368" s="2">
        <v>20676</v>
      </c>
      <c r="D368" s="5">
        <v>5.3999999999999999E-2</v>
      </c>
      <c r="E368" s="2" t="s">
        <v>23</v>
      </c>
      <c r="F368" s="2" t="s">
        <v>23</v>
      </c>
      <c r="G368" s="3">
        <v>602</v>
      </c>
      <c r="H368" s="3">
        <v>0.24</v>
      </c>
      <c r="I368" s="3" t="s">
        <v>6</v>
      </c>
      <c r="J368" s="3" t="b">
        <v>0</v>
      </c>
      <c r="K368" s="4" t="s">
        <v>24</v>
      </c>
      <c r="L368" s="3" t="s">
        <v>24</v>
      </c>
      <c r="M368" t="e">
        <f t="shared" si="10"/>
        <v>#VALUE!</v>
      </c>
      <c r="N368" s="46">
        <f t="shared" si="11"/>
        <v>0</v>
      </c>
      <c r="O368" s="14"/>
    </row>
    <row r="369" spans="2:15">
      <c r="B369">
        <v>7000364</v>
      </c>
      <c r="C369" s="2">
        <v>42108</v>
      </c>
      <c r="D369" s="5">
        <v>2.9700000000000001E-2</v>
      </c>
      <c r="E369" s="2" t="s">
        <v>23</v>
      </c>
      <c r="F369" s="2" t="s">
        <v>27</v>
      </c>
      <c r="G369" s="3">
        <v>472.2</v>
      </c>
      <c r="H369" s="3">
        <v>0.94000000000000006</v>
      </c>
      <c r="I369" s="3" t="s">
        <v>6</v>
      </c>
      <c r="J369" s="3" t="s">
        <v>24</v>
      </c>
      <c r="K369" s="4">
        <v>0.25</v>
      </c>
      <c r="L369" s="3">
        <v>4</v>
      </c>
      <c r="M369">
        <f t="shared" si="10"/>
        <v>0.24073209819427235</v>
      </c>
      <c r="N369" s="46">
        <f t="shared" si="11"/>
        <v>31581</v>
      </c>
      <c r="O369" s="14"/>
    </row>
    <row r="370" spans="2:15">
      <c r="B370">
        <v>7000365</v>
      </c>
      <c r="C370" s="2">
        <v>19247</v>
      </c>
      <c r="D370" s="5">
        <v>6.6199999999999995E-2</v>
      </c>
      <c r="E370" s="2" t="s">
        <v>26</v>
      </c>
      <c r="F370" s="2" t="s">
        <v>27</v>
      </c>
      <c r="G370" s="3">
        <v>430.2</v>
      </c>
      <c r="H370" s="3">
        <v>0.21999999999999997</v>
      </c>
      <c r="I370" s="3" t="s">
        <v>6</v>
      </c>
      <c r="J370" s="3" t="s">
        <v>24</v>
      </c>
      <c r="K370" s="4">
        <v>0.18</v>
      </c>
      <c r="L370" s="3">
        <v>4</v>
      </c>
      <c r="M370">
        <f t="shared" si="10"/>
        <v>0.17332711069987608</v>
      </c>
      <c r="N370" s="46">
        <f t="shared" si="11"/>
        <v>15782.54</v>
      </c>
      <c r="O370" s="14"/>
    </row>
    <row r="371" spans="2:15">
      <c r="B371">
        <v>7000366</v>
      </c>
      <c r="C371" s="2">
        <v>122430</v>
      </c>
      <c r="D371" s="5">
        <v>5.8400000000000001E-2</v>
      </c>
      <c r="E371" s="2" t="s">
        <v>23</v>
      </c>
      <c r="F371" s="2" t="s">
        <v>23</v>
      </c>
      <c r="G371" s="3">
        <v>791</v>
      </c>
      <c r="H371" s="3">
        <v>0.65600000000000003</v>
      </c>
      <c r="I371" s="3" t="s">
        <v>6</v>
      </c>
      <c r="J371" s="3" t="b">
        <v>0</v>
      </c>
      <c r="K371" s="4" t="s">
        <v>24</v>
      </c>
      <c r="L371" s="3" t="s">
        <v>24</v>
      </c>
      <c r="M371" t="e">
        <f t="shared" si="10"/>
        <v>#VALUE!</v>
      </c>
      <c r="N371" s="46">
        <f t="shared" si="11"/>
        <v>0</v>
      </c>
      <c r="O371" s="14"/>
    </row>
    <row r="372" spans="2:15">
      <c r="B372">
        <v>7000367</v>
      </c>
      <c r="C372" s="2">
        <v>24520</v>
      </c>
      <c r="D372" s="5">
        <v>5.67E-2</v>
      </c>
      <c r="E372" s="2" t="s">
        <v>23</v>
      </c>
      <c r="F372" s="2" t="s">
        <v>23</v>
      </c>
      <c r="G372" s="3">
        <v>710</v>
      </c>
      <c r="H372" s="3">
        <v>0.2</v>
      </c>
      <c r="I372" s="3" t="s">
        <v>6</v>
      </c>
      <c r="J372" s="3" t="b">
        <v>0</v>
      </c>
      <c r="K372" s="4" t="s">
        <v>24</v>
      </c>
      <c r="L372" s="3" t="s">
        <v>24</v>
      </c>
      <c r="M372" t="e">
        <f t="shared" si="10"/>
        <v>#VALUE!</v>
      </c>
      <c r="N372" s="46">
        <f t="shared" si="11"/>
        <v>0</v>
      </c>
      <c r="O372" s="14"/>
    </row>
    <row r="373" spans="2:15">
      <c r="B373">
        <v>7000368</v>
      </c>
      <c r="C373" s="2">
        <v>96446</v>
      </c>
      <c r="D373" s="5">
        <v>4.2099999999999999E-2</v>
      </c>
      <c r="E373" s="2" t="s">
        <v>23</v>
      </c>
      <c r="F373" s="2" t="s">
        <v>23</v>
      </c>
      <c r="G373" s="3">
        <v>715</v>
      </c>
      <c r="H373" s="3">
        <v>0.39200000000000002</v>
      </c>
      <c r="I373" s="3" t="s">
        <v>6</v>
      </c>
      <c r="J373" s="3" t="b">
        <v>0</v>
      </c>
      <c r="K373" s="4" t="s">
        <v>24</v>
      </c>
      <c r="L373" s="3" t="s">
        <v>24</v>
      </c>
      <c r="M373" t="e">
        <f t="shared" si="10"/>
        <v>#VALUE!</v>
      </c>
      <c r="N373" s="46">
        <f t="shared" si="11"/>
        <v>0</v>
      </c>
      <c r="O373" s="14"/>
    </row>
    <row r="374" spans="2:15">
      <c r="B374">
        <v>7000369</v>
      </c>
      <c r="C374" s="2">
        <v>40373</v>
      </c>
      <c r="D374" s="5">
        <v>4.3400000000000001E-2</v>
      </c>
      <c r="E374" s="2" t="s">
        <v>23</v>
      </c>
      <c r="F374" s="2" t="s">
        <v>23</v>
      </c>
      <c r="G374" s="3">
        <v>680</v>
      </c>
      <c r="H374" s="3">
        <v>0.56800000000000006</v>
      </c>
      <c r="I374" s="3" t="s">
        <v>6</v>
      </c>
      <c r="J374" s="3" t="b">
        <v>0</v>
      </c>
      <c r="K374" s="4" t="s">
        <v>24</v>
      </c>
      <c r="L374" s="3" t="s">
        <v>24</v>
      </c>
      <c r="M374" t="e">
        <f t="shared" si="10"/>
        <v>#VALUE!</v>
      </c>
      <c r="N374" s="46">
        <f t="shared" si="11"/>
        <v>0</v>
      </c>
      <c r="O374" s="14"/>
    </row>
    <row r="375" spans="2:15">
      <c r="B375">
        <v>7000370</v>
      </c>
      <c r="C375" s="2">
        <v>142589</v>
      </c>
      <c r="D375" s="5">
        <v>3.4599999999999999E-2</v>
      </c>
      <c r="E375" s="2" t="s">
        <v>23</v>
      </c>
      <c r="F375" s="2" t="s">
        <v>23</v>
      </c>
      <c r="G375" s="3">
        <v>697</v>
      </c>
      <c r="H375" s="3">
        <v>0.2</v>
      </c>
      <c r="I375" s="3" t="s">
        <v>6</v>
      </c>
      <c r="J375" s="3" t="b">
        <v>0</v>
      </c>
      <c r="K375" s="4" t="s">
        <v>24</v>
      </c>
      <c r="L375" s="3" t="s">
        <v>24</v>
      </c>
      <c r="M375" t="e">
        <f t="shared" si="10"/>
        <v>#VALUE!</v>
      </c>
      <c r="N375" s="46">
        <f t="shared" si="11"/>
        <v>0</v>
      </c>
      <c r="O375" s="14"/>
    </row>
    <row r="376" spans="2:15">
      <c r="B376">
        <v>7000371</v>
      </c>
      <c r="C376" s="2">
        <v>153108</v>
      </c>
      <c r="D376" s="5">
        <v>2.6499999999999999E-2</v>
      </c>
      <c r="E376" s="2" t="s">
        <v>23</v>
      </c>
      <c r="F376" s="2" t="s">
        <v>23</v>
      </c>
      <c r="G376" s="3">
        <v>646</v>
      </c>
      <c r="H376" s="3">
        <v>0.2</v>
      </c>
      <c r="I376" s="3" t="s">
        <v>6</v>
      </c>
      <c r="J376" s="3" t="b">
        <v>0</v>
      </c>
      <c r="K376" s="4" t="s">
        <v>24</v>
      </c>
      <c r="L376" s="3" t="s">
        <v>24</v>
      </c>
      <c r="M376" t="e">
        <f t="shared" si="10"/>
        <v>#VALUE!</v>
      </c>
      <c r="N376" s="46">
        <f t="shared" si="11"/>
        <v>0</v>
      </c>
      <c r="O376" s="14"/>
    </row>
    <row r="377" spans="2:15">
      <c r="B377">
        <v>7000372</v>
      </c>
      <c r="C377" s="2">
        <v>25316</v>
      </c>
      <c r="D377" s="5">
        <v>4.8000000000000001E-2</v>
      </c>
      <c r="E377" s="2" t="s">
        <v>23</v>
      </c>
      <c r="F377" s="2" t="s">
        <v>23</v>
      </c>
      <c r="G377" s="3">
        <v>665</v>
      </c>
      <c r="H377" s="3">
        <v>0.2</v>
      </c>
      <c r="I377" s="3" t="s">
        <v>6</v>
      </c>
      <c r="J377" s="3" t="b">
        <v>0</v>
      </c>
      <c r="K377" s="4" t="s">
        <v>24</v>
      </c>
      <c r="L377" s="3" t="s">
        <v>24</v>
      </c>
      <c r="M377" t="e">
        <f t="shared" si="10"/>
        <v>#VALUE!</v>
      </c>
      <c r="N377" s="46">
        <f t="shared" si="11"/>
        <v>0</v>
      </c>
      <c r="O377" s="14"/>
    </row>
    <row r="378" spans="2:15">
      <c r="B378">
        <v>7000373</v>
      </c>
      <c r="C378" s="2">
        <v>99057</v>
      </c>
      <c r="D378" s="5">
        <v>2.52E-2</v>
      </c>
      <c r="E378" s="2" t="s">
        <v>23</v>
      </c>
      <c r="F378" s="2" t="s">
        <v>23</v>
      </c>
      <c r="G378" s="3">
        <v>738</v>
      </c>
      <c r="H378" s="3">
        <v>0.22400000000000009</v>
      </c>
      <c r="I378" s="3" t="s">
        <v>6</v>
      </c>
      <c r="J378" s="3" t="b">
        <v>0</v>
      </c>
      <c r="K378" s="4" t="s">
        <v>24</v>
      </c>
      <c r="L378" s="3" t="s">
        <v>24</v>
      </c>
      <c r="M378" t="e">
        <f t="shared" si="10"/>
        <v>#VALUE!</v>
      </c>
      <c r="N378" s="46">
        <f t="shared" si="11"/>
        <v>0</v>
      </c>
      <c r="O378" s="14"/>
    </row>
    <row r="379" spans="2:15">
      <c r="B379">
        <v>7000374</v>
      </c>
      <c r="C379" s="2">
        <v>109297</v>
      </c>
      <c r="D379" s="5">
        <v>6.7900000000000002E-2</v>
      </c>
      <c r="E379" s="2" t="s">
        <v>23</v>
      </c>
      <c r="F379" s="2" t="s">
        <v>23</v>
      </c>
      <c r="G379" s="3">
        <v>681</v>
      </c>
      <c r="H379" s="3">
        <v>0.6</v>
      </c>
      <c r="I379" s="3" t="s">
        <v>6</v>
      </c>
      <c r="J379" s="3" t="b">
        <v>0</v>
      </c>
      <c r="K379" s="4" t="s">
        <v>24</v>
      </c>
      <c r="L379" s="3" t="s">
        <v>24</v>
      </c>
      <c r="M379" t="e">
        <f t="shared" si="10"/>
        <v>#VALUE!</v>
      </c>
      <c r="N379" s="46">
        <f t="shared" si="11"/>
        <v>0</v>
      </c>
      <c r="O379" s="14"/>
    </row>
    <row r="380" spans="2:15">
      <c r="B380">
        <v>7000375</v>
      </c>
      <c r="C380" s="2">
        <v>125348</v>
      </c>
      <c r="D380" s="5">
        <v>3.1199999999999999E-2</v>
      </c>
      <c r="E380" s="2" t="s">
        <v>23</v>
      </c>
      <c r="F380" s="2" t="s">
        <v>23</v>
      </c>
      <c r="G380" s="3">
        <v>644</v>
      </c>
      <c r="H380" s="3">
        <v>0.35199999999999998</v>
      </c>
      <c r="I380" s="3" t="s">
        <v>6</v>
      </c>
      <c r="J380" s="3" t="b">
        <v>0</v>
      </c>
      <c r="K380" s="4" t="s">
        <v>24</v>
      </c>
      <c r="L380" s="3" t="s">
        <v>24</v>
      </c>
      <c r="M380" t="e">
        <f t="shared" si="10"/>
        <v>#VALUE!</v>
      </c>
      <c r="N380" s="46">
        <f t="shared" si="11"/>
        <v>0</v>
      </c>
      <c r="O380" s="14"/>
    </row>
    <row r="381" spans="2:15">
      <c r="B381">
        <v>7000376</v>
      </c>
      <c r="C381" s="2">
        <v>181202</v>
      </c>
      <c r="D381" s="5">
        <v>2.4400000000000002E-2</v>
      </c>
      <c r="E381" s="2" t="s">
        <v>23</v>
      </c>
      <c r="F381" s="2" t="s">
        <v>23</v>
      </c>
      <c r="G381" s="3">
        <v>708</v>
      </c>
      <c r="H381" s="3">
        <v>0.2</v>
      </c>
      <c r="I381" s="3" t="s">
        <v>6</v>
      </c>
      <c r="J381" s="3" t="b">
        <v>0</v>
      </c>
      <c r="K381" s="4" t="s">
        <v>24</v>
      </c>
      <c r="L381" s="3" t="s">
        <v>24</v>
      </c>
      <c r="M381" t="e">
        <f t="shared" si="10"/>
        <v>#VALUE!</v>
      </c>
      <c r="N381" s="46">
        <f t="shared" si="11"/>
        <v>0</v>
      </c>
      <c r="O381" s="14"/>
    </row>
    <row r="382" spans="2:15">
      <c r="B382">
        <v>7000377</v>
      </c>
      <c r="C382" s="2">
        <v>11610</v>
      </c>
      <c r="D382" s="5">
        <v>3.4500000000000003E-2</v>
      </c>
      <c r="E382" s="2" t="s">
        <v>23</v>
      </c>
      <c r="F382" s="2" t="s">
        <v>23</v>
      </c>
      <c r="G382" s="3">
        <v>738</v>
      </c>
      <c r="H382" s="3">
        <v>0.2</v>
      </c>
      <c r="I382" s="3" t="s">
        <v>6</v>
      </c>
      <c r="J382" s="3" t="b">
        <v>0</v>
      </c>
      <c r="K382" s="4" t="s">
        <v>24</v>
      </c>
      <c r="L382" s="3" t="s">
        <v>24</v>
      </c>
      <c r="M382" t="e">
        <f t="shared" si="10"/>
        <v>#VALUE!</v>
      </c>
      <c r="N382" s="46">
        <f t="shared" si="11"/>
        <v>0</v>
      </c>
      <c r="O382" s="14"/>
    </row>
    <row r="383" spans="2:15">
      <c r="B383">
        <v>7000378</v>
      </c>
      <c r="C383" s="2">
        <v>87077</v>
      </c>
      <c r="D383" s="5">
        <v>2.64E-2</v>
      </c>
      <c r="E383" s="2" t="s">
        <v>23</v>
      </c>
      <c r="F383" s="2" t="s">
        <v>23</v>
      </c>
      <c r="G383" s="3">
        <v>627</v>
      </c>
      <c r="H383" s="3">
        <v>0.38400000000000001</v>
      </c>
      <c r="I383" s="3" t="s">
        <v>6</v>
      </c>
      <c r="J383" s="3" t="b">
        <v>0</v>
      </c>
      <c r="K383" s="4" t="s">
        <v>24</v>
      </c>
      <c r="L383" s="3" t="s">
        <v>24</v>
      </c>
      <c r="M383" t="e">
        <f t="shared" si="10"/>
        <v>#VALUE!</v>
      </c>
      <c r="N383" s="46">
        <f t="shared" si="11"/>
        <v>0</v>
      </c>
      <c r="O383" s="14"/>
    </row>
    <row r="384" spans="2:15">
      <c r="B384">
        <v>7000379</v>
      </c>
      <c r="C384" s="2">
        <v>114251</v>
      </c>
      <c r="D384" s="5">
        <v>3.1E-2</v>
      </c>
      <c r="E384" s="2" t="s">
        <v>23</v>
      </c>
      <c r="F384" s="2" t="s">
        <v>23</v>
      </c>
      <c r="G384" s="3">
        <v>707</v>
      </c>
      <c r="H384" s="3">
        <v>0.52</v>
      </c>
      <c r="I384" s="3" t="s">
        <v>6</v>
      </c>
      <c r="J384" s="3" t="b">
        <v>0</v>
      </c>
      <c r="K384" s="4" t="s">
        <v>24</v>
      </c>
      <c r="L384" s="3" t="s">
        <v>24</v>
      </c>
      <c r="M384" t="e">
        <f t="shared" si="10"/>
        <v>#VALUE!</v>
      </c>
      <c r="N384" s="46">
        <f t="shared" si="11"/>
        <v>0</v>
      </c>
      <c r="O384" s="14"/>
    </row>
    <row r="385" spans="2:15">
      <c r="B385">
        <v>7000380</v>
      </c>
      <c r="C385" s="2">
        <v>165723</v>
      </c>
      <c r="D385" s="5">
        <v>5.6099999999999997E-2</v>
      </c>
      <c r="E385" s="2" t="s">
        <v>23</v>
      </c>
      <c r="F385" s="2" t="s">
        <v>23</v>
      </c>
      <c r="G385" s="3">
        <v>642</v>
      </c>
      <c r="H385" s="3">
        <v>0.56800000000000006</v>
      </c>
      <c r="I385" s="3" t="s">
        <v>6</v>
      </c>
      <c r="J385" s="3" t="b">
        <v>0</v>
      </c>
      <c r="K385" s="4" t="s">
        <v>24</v>
      </c>
      <c r="L385" s="3" t="s">
        <v>24</v>
      </c>
      <c r="M385" t="e">
        <f t="shared" si="10"/>
        <v>#VALUE!</v>
      </c>
      <c r="N385" s="46">
        <f t="shared" si="11"/>
        <v>0</v>
      </c>
      <c r="O385" s="14"/>
    </row>
    <row r="386" spans="2:15">
      <c r="B386">
        <v>7000381</v>
      </c>
      <c r="C386" s="2">
        <v>16021</v>
      </c>
      <c r="D386" s="5">
        <v>5.4399999999999997E-2</v>
      </c>
      <c r="E386" s="2" t="s">
        <v>26</v>
      </c>
      <c r="F386" s="2" t="s">
        <v>27</v>
      </c>
      <c r="G386" s="3">
        <v>388.2</v>
      </c>
      <c r="H386" s="3">
        <v>0.43999999999999995</v>
      </c>
      <c r="I386" s="3" t="s">
        <v>6</v>
      </c>
      <c r="J386" s="3" t="s">
        <v>24</v>
      </c>
      <c r="K386" s="4">
        <v>0.18</v>
      </c>
      <c r="L386" s="3">
        <v>4</v>
      </c>
      <c r="M386">
        <f t="shared" si="10"/>
        <v>0.17332711069987608</v>
      </c>
      <c r="N386" s="46">
        <f t="shared" si="11"/>
        <v>13137.220000000001</v>
      </c>
      <c r="O386" s="14"/>
    </row>
    <row r="387" spans="2:15">
      <c r="B387">
        <v>7000382</v>
      </c>
      <c r="C387" s="2">
        <v>167574</v>
      </c>
      <c r="D387" s="5">
        <v>5.4399999999999997E-2</v>
      </c>
      <c r="E387" s="2" t="s">
        <v>23</v>
      </c>
      <c r="F387" s="2" t="s">
        <v>23</v>
      </c>
      <c r="G387" s="3">
        <v>764</v>
      </c>
      <c r="H387" s="3">
        <v>0.31200000000000006</v>
      </c>
      <c r="I387" s="3" t="s">
        <v>6</v>
      </c>
      <c r="J387" s="3" t="b">
        <v>0</v>
      </c>
      <c r="K387" s="4" t="s">
        <v>24</v>
      </c>
      <c r="L387" s="3" t="s">
        <v>24</v>
      </c>
      <c r="M387" t="e">
        <f t="shared" si="10"/>
        <v>#VALUE!</v>
      </c>
      <c r="N387" s="46">
        <f t="shared" si="11"/>
        <v>0</v>
      </c>
      <c r="O387" s="14"/>
    </row>
    <row r="388" spans="2:15">
      <c r="B388">
        <v>7000383</v>
      </c>
      <c r="C388" s="2">
        <v>191962</v>
      </c>
      <c r="D388" s="5">
        <v>4.2500000000000003E-2</v>
      </c>
      <c r="E388" s="2" t="s">
        <v>23</v>
      </c>
      <c r="F388" s="2" t="s">
        <v>23</v>
      </c>
      <c r="G388" s="3">
        <v>772</v>
      </c>
      <c r="H388" s="3">
        <v>0.4</v>
      </c>
      <c r="I388" s="3" t="s">
        <v>6</v>
      </c>
      <c r="J388" s="3" t="b">
        <v>0</v>
      </c>
      <c r="K388" s="4" t="s">
        <v>24</v>
      </c>
      <c r="L388" s="3" t="s">
        <v>24</v>
      </c>
      <c r="M388" t="e">
        <f t="shared" si="10"/>
        <v>#VALUE!</v>
      </c>
      <c r="N388" s="46">
        <f t="shared" si="11"/>
        <v>0</v>
      </c>
      <c r="O388" s="14"/>
    </row>
    <row r="389" spans="2:15">
      <c r="B389">
        <v>7000384</v>
      </c>
      <c r="C389" s="2">
        <v>121994</v>
      </c>
      <c r="D389" s="5">
        <v>5.9900000000000002E-2</v>
      </c>
      <c r="E389" s="2" t="s">
        <v>23</v>
      </c>
      <c r="F389" s="2" t="s">
        <v>23</v>
      </c>
      <c r="G389" s="3">
        <v>702</v>
      </c>
      <c r="H389" s="3">
        <v>0.4</v>
      </c>
      <c r="I389" s="3" t="s">
        <v>6</v>
      </c>
      <c r="J389" s="3" t="b">
        <v>0</v>
      </c>
      <c r="K389" s="4" t="s">
        <v>24</v>
      </c>
      <c r="L389" s="3" t="s">
        <v>24</v>
      </c>
      <c r="M389" t="e">
        <f t="shared" si="10"/>
        <v>#VALUE!</v>
      </c>
      <c r="N389" s="46">
        <f t="shared" si="11"/>
        <v>0</v>
      </c>
      <c r="O389" s="14"/>
    </row>
    <row r="390" spans="2:15">
      <c r="B390">
        <v>7000385</v>
      </c>
      <c r="C390" s="2">
        <v>73985</v>
      </c>
      <c r="D390" s="5">
        <v>3.3099999999999997E-2</v>
      </c>
      <c r="E390" s="2" t="s">
        <v>23</v>
      </c>
      <c r="F390" s="2" t="s">
        <v>23</v>
      </c>
      <c r="G390" s="3">
        <v>660</v>
      </c>
      <c r="H390" s="3">
        <v>0.39200000000000002</v>
      </c>
      <c r="I390" s="3" t="s">
        <v>6</v>
      </c>
      <c r="J390" s="3" t="b">
        <v>0</v>
      </c>
      <c r="K390" s="4" t="s">
        <v>24</v>
      </c>
      <c r="L390" s="3" t="s">
        <v>24</v>
      </c>
      <c r="M390" t="e">
        <f t="shared" ref="M390:M453" si="12">IF(ISBLANK(J390), 0, K390 / (1 + 0.12)^(L390/12))</f>
        <v>#VALUE!</v>
      </c>
      <c r="N390" s="46">
        <f t="shared" si="11"/>
        <v>0</v>
      </c>
      <c r="O390" s="14"/>
    </row>
    <row r="391" spans="2:15">
      <c r="B391">
        <v>7000386</v>
      </c>
      <c r="C391" s="2">
        <v>137980</v>
      </c>
      <c r="D391" s="5">
        <v>2.92E-2</v>
      </c>
      <c r="E391" s="2" t="s">
        <v>23</v>
      </c>
      <c r="F391" s="2" t="s">
        <v>23</v>
      </c>
      <c r="G391" s="3">
        <v>669</v>
      </c>
      <c r="H391" s="3">
        <v>0.3680000000000001</v>
      </c>
      <c r="I391" s="3" t="s">
        <v>6</v>
      </c>
      <c r="J391" s="3" t="b">
        <v>0</v>
      </c>
      <c r="K391" s="4" t="s">
        <v>24</v>
      </c>
      <c r="L391" s="3" t="s">
        <v>24</v>
      </c>
      <c r="M391" t="e">
        <f t="shared" si="12"/>
        <v>#VALUE!</v>
      </c>
      <c r="N391" s="46">
        <f t="shared" ref="N391:N454" si="13">IF(F391="defaulted", C391 * (1 - K391), 0)</f>
        <v>0</v>
      </c>
      <c r="O391" s="14"/>
    </row>
    <row r="392" spans="2:15">
      <c r="B392">
        <v>7000387</v>
      </c>
      <c r="C392" s="2">
        <v>89053</v>
      </c>
      <c r="D392" s="5">
        <v>4.6699999999999998E-2</v>
      </c>
      <c r="E392" s="2" t="s">
        <v>23</v>
      </c>
      <c r="F392" s="2" t="s">
        <v>23</v>
      </c>
      <c r="G392" s="3">
        <v>706</v>
      </c>
      <c r="H392" s="3">
        <v>0.504</v>
      </c>
      <c r="I392" s="3" t="s">
        <v>6</v>
      </c>
      <c r="J392" s="3" t="b">
        <v>0</v>
      </c>
      <c r="K392" s="4" t="s">
        <v>24</v>
      </c>
      <c r="L392" s="3" t="s">
        <v>24</v>
      </c>
      <c r="M392" t="e">
        <f t="shared" si="12"/>
        <v>#VALUE!</v>
      </c>
      <c r="N392" s="46">
        <f t="shared" si="13"/>
        <v>0</v>
      </c>
      <c r="O392" s="14"/>
    </row>
    <row r="393" spans="2:15">
      <c r="B393">
        <v>7000388</v>
      </c>
      <c r="C393" s="2">
        <v>118250</v>
      </c>
      <c r="D393" s="5">
        <v>2.3599999999999999E-2</v>
      </c>
      <c r="E393" s="2" t="s">
        <v>23</v>
      </c>
      <c r="F393" s="2" t="s">
        <v>23</v>
      </c>
      <c r="G393" s="3">
        <v>662</v>
      </c>
      <c r="H393" s="3">
        <v>0.24</v>
      </c>
      <c r="I393" s="3" t="s">
        <v>6</v>
      </c>
      <c r="J393" s="3" t="b">
        <v>0</v>
      </c>
      <c r="K393" s="4" t="s">
        <v>24</v>
      </c>
      <c r="L393" s="3" t="s">
        <v>24</v>
      </c>
      <c r="M393" t="e">
        <f t="shared" si="12"/>
        <v>#VALUE!</v>
      </c>
      <c r="N393" s="46">
        <f t="shared" si="13"/>
        <v>0</v>
      </c>
      <c r="O393" s="14"/>
    </row>
    <row r="394" spans="2:15">
      <c r="B394">
        <v>7000389</v>
      </c>
      <c r="C394" s="2">
        <v>35260</v>
      </c>
      <c r="D394" s="5">
        <v>5.0799999999999998E-2</v>
      </c>
      <c r="E394" s="2" t="s">
        <v>23</v>
      </c>
      <c r="F394" s="2" t="s">
        <v>23</v>
      </c>
      <c r="G394" s="3">
        <v>652</v>
      </c>
      <c r="H394" s="3">
        <v>0.2</v>
      </c>
      <c r="I394" s="3" t="s">
        <v>6</v>
      </c>
      <c r="J394" s="3" t="b">
        <v>0</v>
      </c>
      <c r="K394" s="4" t="s">
        <v>24</v>
      </c>
      <c r="L394" s="3" t="s">
        <v>24</v>
      </c>
      <c r="M394" t="e">
        <f t="shared" si="12"/>
        <v>#VALUE!</v>
      </c>
      <c r="N394" s="46">
        <f t="shared" si="13"/>
        <v>0</v>
      </c>
      <c r="O394" s="14"/>
    </row>
    <row r="395" spans="2:15">
      <c r="B395">
        <v>7000390</v>
      </c>
      <c r="C395" s="2">
        <v>73428</v>
      </c>
      <c r="D395" s="5">
        <v>5.67E-2</v>
      </c>
      <c r="E395" s="2" t="s">
        <v>23</v>
      </c>
      <c r="F395" s="2" t="s">
        <v>23</v>
      </c>
      <c r="G395" s="3">
        <v>689</v>
      </c>
      <c r="H395" s="3">
        <v>0.31200000000000006</v>
      </c>
      <c r="I395" s="3" t="s">
        <v>6</v>
      </c>
      <c r="J395" s="3" t="b">
        <v>0</v>
      </c>
      <c r="K395" s="4" t="s">
        <v>24</v>
      </c>
      <c r="L395" s="3" t="s">
        <v>24</v>
      </c>
      <c r="M395" t="e">
        <f t="shared" si="12"/>
        <v>#VALUE!</v>
      </c>
      <c r="N395" s="46">
        <f t="shared" si="13"/>
        <v>0</v>
      </c>
      <c r="O395" s="14"/>
    </row>
    <row r="396" spans="2:15">
      <c r="B396">
        <v>7000391</v>
      </c>
      <c r="C396" s="2">
        <v>10216</v>
      </c>
      <c r="D396" s="5">
        <v>3.5200000000000002E-2</v>
      </c>
      <c r="E396" s="2" t="s">
        <v>23</v>
      </c>
      <c r="F396" s="2" t="s">
        <v>23</v>
      </c>
      <c r="G396" s="3">
        <v>771</v>
      </c>
      <c r="H396" s="3">
        <v>0.57600000000000007</v>
      </c>
      <c r="I396" s="3" t="s">
        <v>6</v>
      </c>
      <c r="J396" s="3" t="b">
        <v>0</v>
      </c>
      <c r="K396" s="4" t="s">
        <v>24</v>
      </c>
      <c r="L396" s="3" t="s">
        <v>24</v>
      </c>
      <c r="M396" t="e">
        <f t="shared" si="12"/>
        <v>#VALUE!</v>
      </c>
      <c r="N396" s="46">
        <f t="shared" si="13"/>
        <v>0</v>
      </c>
      <c r="O396" s="14"/>
    </row>
    <row r="397" spans="2:15">
      <c r="B397">
        <v>7000392</v>
      </c>
      <c r="C397" s="2">
        <v>42667</v>
      </c>
      <c r="D397" s="5">
        <v>2.58E-2</v>
      </c>
      <c r="E397" s="2" t="s">
        <v>23</v>
      </c>
      <c r="F397" s="2" t="s">
        <v>23</v>
      </c>
      <c r="G397" s="3">
        <v>691</v>
      </c>
      <c r="H397" s="3">
        <v>0.55200000000000005</v>
      </c>
      <c r="I397" s="3" t="s">
        <v>6</v>
      </c>
      <c r="J397" s="3" t="b">
        <v>0</v>
      </c>
      <c r="K397" s="4" t="s">
        <v>24</v>
      </c>
      <c r="L397" s="3" t="s">
        <v>24</v>
      </c>
      <c r="M397" t="e">
        <f t="shared" si="12"/>
        <v>#VALUE!</v>
      </c>
      <c r="N397" s="46">
        <f t="shared" si="13"/>
        <v>0</v>
      </c>
      <c r="O397" s="14"/>
    </row>
    <row r="398" spans="2:15">
      <c r="B398">
        <v>7000393</v>
      </c>
      <c r="C398" s="2">
        <v>63898</v>
      </c>
      <c r="D398" s="5">
        <v>2.1999999999999999E-2</v>
      </c>
      <c r="E398" s="2" t="s">
        <v>23</v>
      </c>
      <c r="F398" s="2" t="s">
        <v>23</v>
      </c>
      <c r="G398" s="3">
        <v>731</v>
      </c>
      <c r="H398" s="3">
        <v>0.28799999999999992</v>
      </c>
      <c r="I398" s="3" t="s">
        <v>6</v>
      </c>
      <c r="J398" s="3" t="b">
        <v>0</v>
      </c>
      <c r="K398" s="4" t="s">
        <v>24</v>
      </c>
      <c r="L398" s="3" t="s">
        <v>24</v>
      </c>
      <c r="M398" t="e">
        <f t="shared" si="12"/>
        <v>#VALUE!</v>
      </c>
      <c r="N398" s="46">
        <f t="shared" si="13"/>
        <v>0</v>
      </c>
      <c r="O398" s="14"/>
    </row>
    <row r="399" spans="2:15">
      <c r="B399">
        <v>7000394</v>
      </c>
      <c r="C399" s="2">
        <v>138128</v>
      </c>
      <c r="D399" s="5">
        <v>5.1499999999999997E-2</v>
      </c>
      <c r="E399" s="2" t="s">
        <v>23</v>
      </c>
      <c r="F399" s="2" t="s">
        <v>23</v>
      </c>
      <c r="G399" s="3">
        <v>756</v>
      </c>
      <c r="H399" s="3">
        <v>0.52</v>
      </c>
      <c r="I399" s="3" t="s">
        <v>6</v>
      </c>
      <c r="J399" s="3" t="b">
        <v>0</v>
      </c>
      <c r="K399" s="4" t="s">
        <v>24</v>
      </c>
      <c r="L399" s="3" t="s">
        <v>24</v>
      </c>
      <c r="M399" t="e">
        <f t="shared" si="12"/>
        <v>#VALUE!</v>
      </c>
      <c r="N399" s="46">
        <f t="shared" si="13"/>
        <v>0</v>
      </c>
      <c r="O399" s="14"/>
    </row>
    <row r="400" spans="2:15">
      <c r="B400">
        <v>7000395</v>
      </c>
      <c r="C400" s="2">
        <v>176244</v>
      </c>
      <c r="D400" s="5">
        <v>6.8500000000000005E-2</v>
      </c>
      <c r="E400" s="2" t="s">
        <v>23</v>
      </c>
      <c r="F400" s="2" t="s">
        <v>23</v>
      </c>
      <c r="G400" s="3">
        <v>697</v>
      </c>
      <c r="H400" s="3">
        <v>0.76800000000000013</v>
      </c>
      <c r="I400" s="3" t="s">
        <v>6</v>
      </c>
      <c r="J400" s="3" t="b">
        <v>0</v>
      </c>
      <c r="K400" s="4" t="s">
        <v>24</v>
      </c>
      <c r="L400" s="3" t="s">
        <v>24</v>
      </c>
      <c r="M400" t="e">
        <f t="shared" si="12"/>
        <v>#VALUE!</v>
      </c>
      <c r="N400" s="46">
        <f t="shared" si="13"/>
        <v>0</v>
      </c>
      <c r="O400" s="14"/>
    </row>
    <row r="401" spans="2:15">
      <c r="B401">
        <v>7000396</v>
      </c>
      <c r="C401" s="2">
        <v>129390</v>
      </c>
      <c r="D401" s="5">
        <v>2.7900000000000001E-2</v>
      </c>
      <c r="E401" s="2" t="s">
        <v>23</v>
      </c>
      <c r="F401" s="2" t="s">
        <v>23</v>
      </c>
      <c r="G401" s="3">
        <v>765</v>
      </c>
      <c r="H401" s="3">
        <v>0.4880000000000001</v>
      </c>
      <c r="I401" s="3" t="s">
        <v>6</v>
      </c>
      <c r="J401" s="3" t="b">
        <v>0</v>
      </c>
      <c r="K401" s="4" t="s">
        <v>24</v>
      </c>
      <c r="L401" s="3" t="s">
        <v>24</v>
      </c>
      <c r="M401" t="e">
        <f t="shared" si="12"/>
        <v>#VALUE!</v>
      </c>
      <c r="N401" s="46">
        <f t="shared" si="13"/>
        <v>0</v>
      </c>
      <c r="O401" s="14"/>
    </row>
    <row r="402" spans="2:15">
      <c r="B402">
        <v>7000397</v>
      </c>
      <c r="C402" s="2">
        <v>154866</v>
      </c>
      <c r="D402" s="5">
        <v>3.8899999999999997E-2</v>
      </c>
      <c r="E402" s="2" t="s">
        <v>23</v>
      </c>
      <c r="F402" s="2" t="s">
        <v>23</v>
      </c>
      <c r="G402" s="3">
        <v>784</v>
      </c>
      <c r="H402" s="3">
        <v>0.2</v>
      </c>
      <c r="I402" s="3" t="s">
        <v>6</v>
      </c>
      <c r="J402" s="3" t="b">
        <v>0</v>
      </c>
      <c r="K402" s="4" t="s">
        <v>24</v>
      </c>
      <c r="L402" s="3" t="s">
        <v>24</v>
      </c>
      <c r="M402" t="e">
        <f t="shared" si="12"/>
        <v>#VALUE!</v>
      </c>
      <c r="N402" s="46">
        <f t="shared" si="13"/>
        <v>0</v>
      </c>
      <c r="O402" s="14"/>
    </row>
    <row r="403" spans="2:15">
      <c r="B403">
        <v>7000398</v>
      </c>
      <c r="C403" s="2">
        <v>93338</v>
      </c>
      <c r="D403" s="5">
        <v>5.1200000000000002E-2</v>
      </c>
      <c r="E403" s="2" t="s">
        <v>23</v>
      </c>
      <c r="F403" s="2" t="s">
        <v>23</v>
      </c>
      <c r="G403" s="3">
        <v>643</v>
      </c>
      <c r="H403" s="3">
        <v>0.2</v>
      </c>
      <c r="I403" s="3" t="s">
        <v>6</v>
      </c>
      <c r="J403" s="3" t="b">
        <v>0</v>
      </c>
      <c r="K403" s="4" t="s">
        <v>24</v>
      </c>
      <c r="L403" s="3" t="s">
        <v>24</v>
      </c>
      <c r="M403" t="e">
        <f t="shared" si="12"/>
        <v>#VALUE!</v>
      </c>
      <c r="N403" s="46">
        <f t="shared" si="13"/>
        <v>0</v>
      </c>
      <c r="O403" s="14"/>
    </row>
    <row r="404" spans="2:15">
      <c r="B404">
        <v>7000399</v>
      </c>
      <c r="C404" s="2">
        <v>17610</v>
      </c>
      <c r="D404" s="5">
        <v>6.6400000000000001E-2</v>
      </c>
      <c r="E404" s="2" t="s">
        <v>23</v>
      </c>
      <c r="F404" s="2" t="s">
        <v>27</v>
      </c>
      <c r="G404" s="3">
        <v>403.8</v>
      </c>
      <c r="H404" s="3">
        <v>0.96000000000000008</v>
      </c>
      <c r="I404" s="3" t="s">
        <v>6</v>
      </c>
      <c r="J404" s="3" t="s">
        <v>24</v>
      </c>
      <c r="K404" s="4">
        <v>0.16</v>
      </c>
      <c r="L404" s="3">
        <v>6</v>
      </c>
      <c r="M404">
        <f t="shared" si="12"/>
        <v>0.15118578920369088</v>
      </c>
      <c r="N404" s="46">
        <f t="shared" si="13"/>
        <v>14792.4</v>
      </c>
      <c r="O404" s="14"/>
    </row>
    <row r="405" spans="2:15">
      <c r="B405">
        <v>7000400</v>
      </c>
      <c r="C405" s="2">
        <v>127354</v>
      </c>
      <c r="D405" s="5">
        <v>5.6500000000000002E-2</v>
      </c>
      <c r="E405" s="2" t="s">
        <v>23</v>
      </c>
      <c r="F405" s="2" t="s">
        <v>23</v>
      </c>
      <c r="G405" s="3">
        <v>650</v>
      </c>
      <c r="H405" s="3">
        <v>0.2</v>
      </c>
      <c r="I405" s="3" t="s">
        <v>6</v>
      </c>
      <c r="J405" s="3" t="b">
        <v>0</v>
      </c>
      <c r="K405" s="4" t="s">
        <v>24</v>
      </c>
      <c r="L405" s="3" t="s">
        <v>24</v>
      </c>
      <c r="M405" t="e">
        <f t="shared" si="12"/>
        <v>#VALUE!</v>
      </c>
      <c r="N405" s="46">
        <f t="shared" si="13"/>
        <v>0</v>
      </c>
      <c r="O405" s="14"/>
    </row>
    <row r="406" spans="2:15">
      <c r="B406">
        <v>7000401</v>
      </c>
      <c r="C406" s="2">
        <v>8559</v>
      </c>
      <c r="D406" s="5">
        <v>6.88E-2</v>
      </c>
      <c r="E406" s="2" t="s">
        <v>23</v>
      </c>
      <c r="F406" s="2" t="s">
        <v>23</v>
      </c>
      <c r="G406" s="3">
        <v>777</v>
      </c>
      <c r="H406" s="3">
        <v>0.2</v>
      </c>
      <c r="I406" s="3" t="s">
        <v>6</v>
      </c>
      <c r="J406" s="3" t="b">
        <v>0</v>
      </c>
      <c r="K406" s="4" t="s">
        <v>24</v>
      </c>
      <c r="L406" s="3" t="s">
        <v>24</v>
      </c>
      <c r="M406" t="e">
        <f t="shared" si="12"/>
        <v>#VALUE!</v>
      </c>
      <c r="N406" s="46">
        <f t="shared" si="13"/>
        <v>0</v>
      </c>
      <c r="O406" s="14"/>
    </row>
    <row r="407" spans="2:15">
      <c r="B407">
        <v>7000402</v>
      </c>
      <c r="C407" s="2">
        <v>166637</v>
      </c>
      <c r="D407" s="5">
        <v>6.5600000000000006E-2</v>
      </c>
      <c r="E407" s="2" t="s">
        <v>23</v>
      </c>
      <c r="F407" s="2" t="s">
        <v>23</v>
      </c>
      <c r="G407" s="3">
        <v>698</v>
      </c>
      <c r="H407" s="3">
        <v>0.22400000000000009</v>
      </c>
      <c r="I407" s="3" t="s">
        <v>6</v>
      </c>
      <c r="J407" s="3" t="b">
        <v>0</v>
      </c>
      <c r="K407" s="4" t="s">
        <v>24</v>
      </c>
      <c r="L407" s="3" t="s">
        <v>24</v>
      </c>
      <c r="M407" t="e">
        <f t="shared" si="12"/>
        <v>#VALUE!</v>
      </c>
      <c r="N407" s="46">
        <f t="shared" si="13"/>
        <v>0</v>
      </c>
      <c r="O407" s="14"/>
    </row>
    <row r="408" spans="2:15">
      <c r="B408">
        <v>7000403</v>
      </c>
      <c r="C408" s="2">
        <v>173547</v>
      </c>
      <c r="D408" s="5">
        <v>4.1500000000000002E-2</v>
      </c>
      <c r="E408" s="2" t="s">
        <v>23</v>
      </c>
      <c r="F408" s="2" t="s">
        <v>23</v>
      </c>
      <c r="G408" s="3">
        <v>623</v>
      </c>
      <c r="H408" s="3">
        <v>0.51200000000000001</v>
      </c>
      <c r="I408" s="3" t="s">
        <v>6</v>
      </c>
      <c r="J408" s="3" t="b">
        <v>0</v>
      </c>
      <c r="K408" s="4" t="s">
        <v>24</v>
      </c>
      <c r="L408" s="3" t="s">
        <v>24</v>
      </c>
      <c r="M408" t="e">
        <f t="shared" si="12"/>
        <v>#VALUE!</v>
      </c>
      <c r="N408" s="46">
        <f t="shared" si="13"/>
        <v>0</v>
      </c>
      <c r="O408" s="14"/>
    </row>
    <row r="409" spans="2:15">
      <c r="B409">
        <v>7000404</v>
      </c>
      <c r="C409" s="2">
        <v>41197</v>
      </c>
      <c r="D409" s="5">
        <v>6.8000000000000005E-2</v>
      </c>
      <c r="E409" s="2" t="s">
        <v>23</v>
      </c>
      <c r="F409" s="2" t="s">
        <v>23</v>
      </c>
      <c r="G409" s="3">
        <v>650</v>
      </c>
      <c r="H409" s="3">
        <v>0.78400000000000014</v>
      </c>
      <c r="I409" s="3" t="s">
        <v>6</v>
      </c>
      <c r="J409" s="3" t="b">
        <v>0</v>
      </c>
      <c r="K409" s="4" t="s">
        <v>24</v>
      </c>
      <c r="L409" s="3" t="s">
        <v>24</v>
      </c>
      <c r="M409" t="e">
        <f t="shared" si="12"/>
        <v>#VALUE!</v>
      </c>
      <c r="N409" s="46">
        <f t="shared" si="13"/>
        <v>0</v>
      </c>
      <c r="O409" s="14"/>
    </row>
    <row r="410" spans="2:15">
      <c r="B410">
        <v>7000405</v>
      </c>
      <c r="C410" s="2">
        <v>68335</v>
      </c>
      <c r="D410" s="5">
        <v>4.7800000000000002E-2</v>
      </c>
      <c r="E410" s="2" t="s">
        <v>23</v>
      </c>
      <c r="F410" s="2" t="s">
        <v>23</v>
      </c>
      <c r="G410" s="3">
        <v>751</v>
      </c>
      <c r="H410" s="3">
        <v>0.54400000000000004</v>
      </c>
      <c r="I410" s="3" t="s">
        <v>6</v>
      </c>
      <c r="J410" s="3" t="b">
        <v>0</v>
      </c>
      <c r="K410" s="4" t="s">
        <v>24</v>
      </c>
      <c r="L410" s="3" t="s">
        <v>24</v>
      </c>
      <c r="M410" t="e">
        <f t="shared" si="12"/>
        <v>#VALUE!</v>
      </c>
      <c r="N410" s="46">
        <f t="shared" si="13"/>
        <v>0</v>
      </c>
      <c r="O410" s="14"/>
    </row>
    <row r="411" spans="2:15">
      <c r="B411">
        <v>7000406</v>
      </c>
      <c r="C411" s="2">
        <v>154376</v>
      </c>
      <c r="D411" s="5">
        <v>3.8600000000000002E-2</v>
      </c>
      <c r="E411" s="2" t="s">
        <v>23</v>
      </c>
      <c r="F411" s="2" t="s">
        <v>23</v>
      </c>
      <c r="G411" s="3">
        <v>606</v>
      </c>
      <c r="H411" s="3">
        <v>0.2</v>
      </c>
      <c r="I411" s="3" t="s">
        <v>6</v>
      </c>
      <c r="J411" s="3" t="b">
        <v>0</v>
      </c>
      <c r="K411" s="4" t="s">
        <v>24</v>
      </c>
      <c r="L411" s="3" t="s">
        <v>24</v>
      </c>
      <c r="M411" t="e">
        <f t="shared" si="12"/>
        <v>#VALUE!</v>
      </c>
      <c r="N411" s="46">
        <f t="shared" si="13"/>
        <v>0</v>
      </c>
      <c r="O411" s="14"/>
    </row>
    <row r="412" spans="2:15">
      <c r="B412">
        <v>7000407</v>
      </c>
      <c r="C412" s="2">
        <v>154182</v>
      </c>
      <c r="D412" s="5">
        <v>2.3699999999999999E-2</v>
      </c>
      <c r="E412" s="2" t="s">
        <v>23</v>
      </c>
      <c r="F412" s="2" t="s">
        <v>25</v>
      </c>
      <c r="G412" s="3">
        <v>786</v>
      </c>
      <c r="H412" s="3">
        <v>0.5</v>
      </c>
      <c r="I412" s="3" t="s">
        <v>6</v>
      </c>
      <c r="J412" s="3" t="b">
        <v>0</v>
      </c>
      <c r="K412" s="4" t="s">
        <v>24</v>
      </c>
      <c r="L412" s="3" t="s">
        <v>24</v>
      </c>
      <c r="M412" t="e">
        <f t="shared" si="12"/>
        <v>#VALUE!</v>
      </c>
      <c r="N412" s="46">
        <f t="shared" si="13"/>
        <v>0</v>
      </c>
      <c r="O412" s="14"/>
    </row>
    <row r="413" spans="2:15">
      <c r="B413">
        <v>7000408</v>
      </c>
      <c r="C413" s="2">
        <v>89428</v>
      </c>
      <c r="D413" s="5">
        <v>2.92E-2</v>
      </c>
      <c r="E413" s="2" t="s">
        <v>23</v>
      </c>
      <c r="F413" s="2" t="s">
        <v>23</v>
      </c>
      <c r="G413" s="3">
        <v>602</v>
      </c>
      <c r="H413" s="3">
        <v>0.72000000000000008</v>
      </c>
      <c r="I413" s="3" t="s">
        <v>6</v>
      </c>
      <c r="J413" s="3" t="b">
        <v>0</v>
      </c>
      <c r="K413" s="4" t="s">
        <v>24</v>
      </c>
      <c r="L413" s="3" t="s">
        <v>24</v>
      </c>
      <c r="M413" t="e">
        <f t="shared" si="12"/>
        <v>#VALUE!</v>
      </c>
      <c r="N413" s="46">
        <f t="shared" si="13"/>
        <v>0</v>
      </c>
      <c r="O413" s="14"/>
    </row>
    <row r="414" spans="2:15">
      <c r="B414">
        <v>7000409</v>
      </c>
      <c r="C414" s="2">
        <v>35973</v>
      </c>
      <c r="D414" s="5">
        <v>6.7599999999999993E-2</v>
      </c>
      <c r="E414" s="2" t="s">
        <v>26</v>
      </c>
      <c r="F414" s="2" t="s">
        <v>27</v>
      </c>
      <c r="G414" s="3">
        <v>391.2</v>
      </c>
      <c r="H414" s="3">
        <v>0.77999999999999992</v>
      </c>
      <c r="I414" s="3" t="s">
        <v>6</v>
      </c>
      <c r="J414" s="3" t="s">
        <v>24</v>
      </c>
      <c r="K414" s="4">
        <v>0.13</v>
      </c>
      <c r="L414" s="3">
        <v>3</v>
      </c>
      <c r="M414">
        <f t="shared" si="12"/>
        <v>0.12636850471790767</v>
      </c>
      <c r="N414" s="46">
        <f t="shared" si="13"/>
        <v>31296.51</v>
      </c>
      <c r="O414" s="14"/>
    </row>
    <row r="415" spans="2:15">
      <c r="B415">
        <v>7000410</v>
      </c>
      <c r="C415" s="2">
        <v>32471</v>
      </c>
      <c r="D415" s="5">
        <v>6.13E-2</v>
      </c>
      <c r="E415" s="2" t="s">
        <v>23</v>
      </c>
      <c r="F415" s="2" t="s">
        <v>23</v>
      </c>
      <c r="G415" s="3">
        <v>621</v>
      </c>
      <c r="H415" s="3">
        <v>0.27200000000000002</v>
      </c>
      <c r="I415" s="3" t="s">
        <v>6</v>
      </c>
      <c r="J415" s="3" t="b">
        <v>0</v>
      </c>
      <c r="K415" s="4" t="s">
        <v>24</v>
      </c>
      <c r="L415" s="3" t="s">
        <v>24</v>
      </c>
      <c r="M415" t="e">
        <f t="shared" si="12"/>
        <v>#VALUE!</v>
      </c>
      <c r="N415" s="46">
        <f t="shared" si="13"/>
        <v>0</v>
      </c>
      <c r="O415" s="14"/>
    </row>
    <row r="416" spans="2:15">
      <c r="B416">
        <v>7000411</v>
      </c>
      <c r="C416" s="2">
        <v>176743</v>
      </c>
      <c r="D416" s="5">
        <v>5.9900000000000002E-2</v>
      </c>
      <c r="E416" s="2" t="s">
        <v>23</v>
      </c>
      <c r="F416" s="2" t="s">
        <v>23</v>
      </c>
      <c r="G416" s="3">
        <v>668</v>
      </c>
      <c r="H416" s="3">
        <v>0.48</v>
      </c>
      <c r="I416" s="3" t="s">
        <v>6</v>
      </c>
      <c r="J416" s="3" t="b">
        <v>0</v>
      </c>
      <c r="K416" s="4" t="s">
        <v>24</v>
      </c>
      <c r="L416" s="3" t="s">
        <v>24</v>
      </c>
      <c r="M416" t="e">
        <f t="shared" si="12"/>
        <v>#VALUE!</v>
      </c>
      <c r="N416" s="46">
        <f t="shared" si="13"/>
        <v>0</v>
      </c>
      <c r="O416" s="14"/>
    </row>
    <row r="417" spans="2:15">
      <c r="B417">
        <v>7000412</v>
      </c>
      <c r="C417" s="2">
        <v>71854</v>
      </c>
      <c r="D417" s="5">
        <v>2.9899999999999999E-2</v>
      </c>
      <c r="E417" s="2" t="s">
        <v>23</v>
      </c>
      <c r="F417" s="2" t="s">
        <v>23</v>
      </c>
      <c r="G417" s="3">
        <v>642</v>
      </c>
      <c r="H417" s="3">
        <v>0.22400000000000009</v>
      </c>
      <c r="I417" s="3" t="s">
        <v>6</v>
      </c>
      <c r="J417" s="3" t="b">
        <v>0</v>
      </c>
      <c r="K417" s="4" t="s">
        <v>24</v>
      </c>
      <c r="L417" s="3" t="s">
        <v>24</v>
      </c>
      <c r="M417" t="e">
        <f t="shared" si="12"/>
        <v>#VALUE!</v>
      </c>
      <c r="N417" s="46">
        <f t="shared" si="13"/>
        <v>0</v>
      </c>
      <c r="O417" s="14"/>
    </row>
    <row r="418" spans="2:15">
      <c r="B418">
        <v>7000413</v>
      </c>
      <c r="C418" s="2">
        <v>26309</v>
      </c>
      <c r="D418" s="5">
        <v>4.1200000000000001E-2</v>
      </c>
      <c r="E418" s="2" t="s">
        <v>23</v>
      </c>
      <c r="F418" s="2" t="s">
        <v>23</v>
      </c>
      <c r="G418" s="3">
        <v>636</v>
      </c>
      <c r="H418" s="3">
        <v>0.51200000000000001</v>
      </c>
      <c r="I418" s="3" t="s">
        <v>6</v>
      </c>
      <c r="J418" s="3" t="b">
        <v>0</v>
      </c>
      <c r="K418" s="4" t="s">
        <v>24</v>
      </c>
      <c r="L418" s="3" t="s">
        <v>24</v>
      </c>
      <c r="M418" t="e">
        <f t="shared" si="12"/>
        <v>#VALUE!</v>
      </c>
      <c r="N418" s="46">
        <f t="shared" si="13"/>
        <v>0</v>
      </c>
      <c r="O418" s="14"/>
    </row>
    <row r="419" spans="2:15">
      <c r="B419">
        <v>7000414</v>
      </c>
      <c r="C419" s="2">
        <v>195609</v>
      </c>
      <c r="D419" s="5">
        <v>2.5899999999999999E-2</v>
      </c>
      <c r="E419" s="2" t="s">
        <v>23</v>
      </c>
      <c r="F419" s="2" t="s">
        <v>23</v>
      </c>
      <c r="G419" s="3">
        <v>791</v>
      </c>
      <c r="H419" s="3">
        <v>0.2</v>
      </c>
      <c r="I419" s="3" t="s">
        <v>6</v>
      </c>
      <c r="J419" s="3" t="b">
        <v>0</v>
      </c>
      <c r="K419" s="4" t="s">
        <v>24</v>
      </c>
      <c r="L419" s="3" t="s">
        <v>24</v>
      </c>
      <c r="M419" t="e">
        <f t="shared" si="12"/>
        <v>#VALUE!</v>
      </c>
      <c r="N419" s="46">
        <f t="shared" si="13"/>
        <v>0</v>
      </c>
      <c r="O419" s="14"/>
    </row>
    <row r="420" spans="2:15">
      <c r="B420">
        <v>7000415</v>
      </c>
      <c r="C420" s="2">
        <v>54453</v>
      </c>
      <c r="D420" s="5">
        <v>6.6199999999999995E-2</v>
      </c>
      <c r="E420" s="2" t="s">
        <v>23</v>
      </c>
      <c r="F420" s="2" t="s">
        <v>23</v>
      </c>
      <c r="G420" s="3">
        <v>785</v>
      </c>
      <c r="H420" s="3">
        <v>0.2</v>
      </c>
      <c r="I420" s="3" t="s">
        <v>6</v>
      </c>
      <c r="J420" s="3" t="b">
        <v>0</v>
      </c>
      <c r="K420" s="4" t="s">
        <v>24</v>
      </c>
      <c r="L420" s="3" t="s">
        <v>24</v>
      </c>
      <c r="M420" t="e">
        <f t="shared" si="12"/>
        <v>#VALUE!</v>
      </c>
      <c r="N420" s="46">
        <f t="shared" si="13"/>
        <v>0</v>
      </c>
      <c r="O420" s="14"/>
    </row>
    <row r="421" spans="2:15">
      <c r="B421">
        <v>7000416</v>
      </c>
      <c r="C421" s="2">
        <v>50322</v>
      </c>
      <c r="D421" s="5">
        <v>5.1700000000000003E-2</v>
      </c>
      <c r="E421" s="2" t="s">
        <v>23</v>
      </c>
      <c r="F421" s="2" t="s">
        <v>23</v>
      </c>
      <c r="G421" s="3">
        <v>783</v>
      </c>
      <c r="H421" s="3">
        <v>0.52800000000000014</v>
      </c>
      <c r="I421" s="3" t="s">
        <v>6</v>
      </c>
      <c r="J421" s="3" t="b">
        <v>0</v>
      </c>
      <c r="K421" s="4" t="s">
        <v>24</v>
      </c>
      <c r="L421" s="3" t="s">
        <v>24</v>
      </c>
      <c r="M421" t="e">
        <f t="shared" si="12"/>
        <v>#VALUE!</v>
      </c>
      <c r="N421" s="46">
        <f t="shared" si="13"/>
        <v>0</v>
      </c>
      <c r="O421" s="14"/>
    </row>
    <row r="422" spans="2:15">
      <c r="B422">
        <v>7000417</v>
      </c>
      <c r="C422" s="2">
        <v>80304</v>
      </c>
      <c r="D422" s="5">
        <v>2.23E-2</v>
      </c>
      <c r="E422" s="2" t="s">
        <v>23</v>
      </c>
      <c r="F422" s="2" t="s">
        <v>23</v>
      </c>
      <c r="G422" s="3">
        <v>733</v>
      </c>
      <c r="H422" s="3">
        <v>0.2</v>
      </c>
      <c r="I422" s="3" t="s">
        <v>6</v>
      </c>
      <c r="J422" s="3" t="b">
        <v>0</v>
      </c>
      <c r="K422" s="4" t="s">
        <v>24</v>
      </c>
      <c r="L422" s="3" t="s">
        <v>24</v>
      </c>
      <c r="M422" t="e">
        <f t="shared" si="12"/>
        <v>#VALUE!</v>
      </c>
      <c r="N422" s="46">
        <f t="shared" si="13"/>
        <v>0</v>
      </c>
      <c r="O422" s="14"/>
    </row>
    <row r="423" spans="2:15">
      <c r="B423">
        <v>7000418</v>
      </c>
      <c r="C423" s="2">
        <v>163686</v>
      </c>
      <c r="D423" s="5">
        <v>2.1700000000000001E-2</v>
      </c>
      <c r="E423" s="2" t="s">
        <v>23</v>
      </c>
      <c r="F423" s="2" t="s">
        <v>23</v>
      </c>
      <c r="G423" s="3">
        <v>743</v>
      </c>
      <c r="H423" s="3">
        <v>0.4880000000000001</v>
      </c>
      <c r="I423" s="3" t="s">
        <v>6</v>
      </c>
      <c r="J423" s="3" t="b">
        <v>0</v>
      </c>
      <c r="K423" s="4" t="s">
        <v>24</v>
      </c>
      <c r="L423" s="3" t="s">
        <v>24</v>
      </c>
      <c r="M423" t="e">
        <f t="shared" si="12"/>
        <v>#VALUE!</v>
      </c>
      <c r="N423" s="46">
        <f t="shared" si="13"/>
        <v>0</v>
      </c>
      <c r="O423" s="14"/>
    </row>
    <row r="424" spans="2:15">
      <c r="B424">
        <v>7000419</v>
      </c>
      <c r="C424" s="2">
        <v>78391</v>
      </c>
      <c r="D424" s="5">
        <v>0.04</v>
      </c>
      <c r="E424" s="2" t="s">
        <v>23</v>
      </c>
      <c r="F424" s="2" t="s">
        <v>23</v>
      </c>
      <c r="G424" s="3">
        <v>724</v>
      </c>
      <c r="H424" s="3">
        <v>0.43200000000000005</v>
      </c>
      <c r="I424" s="3" t="s">
        <v>6</v>
      </c>
      <c r="J424" s="3" t="b">
        <v>0</v>
      </c>
      <c r="K424" s="4" t="s">
        <v>24</v>
      </c>
      <c r="L424" s="3" t="s">
        <v>24</v>
      </c>
      <c r="M424" t="e">
        <f t="shared" si="12"/>
        <v>#VALUE!</v>
      </c>
      <c r="N424" s="46">
        <f t="shared" si="13"/>
        <v>0</v>
      </c>
      <c r="O424" s="14"/>
    </row>
    <row r="425" spans="2:15">
      <c r="B425">
        <v>7000420</v>
      </c>
      <c r="C425" s="2">
        <v>71397</v>
      </c>
      <c r="D425" s="5">
        <v>5.8900000000000001E-2</v>
      </c>
      <c r="E425" s="2" t="s">
        <v>23</v>
      </c>
      <c r="F425" s="2" t="s">
        <v>25</v>
      </c>
      <c r="G425" s="3">
        <v>628</v>
      </c>
      <c r="H425" s="3">
        <v>0.41000000000000003</v>
      </c>
      <c r="I425" s="3" t="s">
        <v>6</v>
      </c>
      <c r="J425" s="3" t="b">
        <v>0</v>
      </c>
      <c r="K425" s="4" t="s">
        <v>24</v>
      </c>
      <c r="L425" s="3" t="s">
        <v>24</v>
      </c>
      <c r="M425" t="e">
        <f t="shared" si="12"/>
        <v>#VALUE!</v>
      </c>
      <c r="N425" s="46">
        <f t="shared" si="13"/>
        <v>0</v>
      </c>
      <c r="O425" s="14"/>
    </row>
    <row r="426" spans="2:15">
      <c r="B426">
        <v>7000421</v>
      </c>
      <c r="C426" s="2">
        <v>70140</v>
      </c>
      <c r="D426" s="5">
        <v>3.4500000000000003E-2</v>
      </c>
      <c r="E426" s="2" t="s">
        <v>23</v>
      </c>
      <c r="F426" s="2" t="s">
        <v>23</v>
      </c>
      <c r="G426" s="3">
        <v>777</v>
      </c>
      <c r="H426" s="3">
        <v>0.2</v>
      </c>
      <c r="I426" s="3" t="s">
        <v>6</v>
      </c>
      <c r="J426" s="3" t="b">
        <v>0</v>
      </c>
      <c r="K426" s="4" t="s">
        <v>24</v>
      </c>
      <c r="L426" s="3" t="s">
        <v>24</v>
      </c>
      <c r="M426" t="e">
        <f t="shared" si="12"/>
        <v>#VALUE!</v>
      </c>
      <c r="N426" s="46">
        <f t="shared" si="13"/>
        <v>0</v>
      </c>
      <c r="O426" s="14"/>
    </row>
    <row r="427" spans="2:15">
      <c r="B427">
        <v>7000422</v>
      </c>
      <c r="C427" s="2">
        <v>92134</v>
      </c>
      <c r="D427" s="5">
        <v>6.0600000000000001E-2</v>
      </c>
      <c r="E427" s="2" t="s">
        <v>26</v>
      </c>
      <c r="F427" s="2" t="s">
        <v>27</v>
      </c>
      <c r="G427" s="3">
        <v>434.4</v>
      </c>
      <c r="H427" s="3">
        <v>0.86</v>
      </c>
      <c r="I427" s="3" t="s">
        <v>6</v>
      </c>
      <c r="J427" s="3" t="s">
        <v>24</v>
      </c>
      <c r="K427" s="4">
        <v>0.25</v>
      </c>
      <c r="L427" s="3">
        <v>6</v>
      </c>
      <c r="M427">
        <f t="shared" si="12"/>
        <v>0.23622779563076698</v>
      </c>
      <c r="N427" s="46">
        <f t="shared" si="13"/>
        <v>69100.5</v>
      </c>
      <c r="O427" s="14"/>
    </row>
    <row r="428" spans="2:15">
      <c r="B428">
        <v>7000423</v>
      </c>
      <c r="C428" s="2">
        <v>143867</v>
      </c>
      <c r="D428" s="5">
        <v>6.8500000000000005E-2</v>
      </c>
      <c r="E428" s="2" t="s">
        <v>23</v>
      </c>
      <c r="F428" s="2" t="s">
        <v>23</v>
      </c>
      <c r="G428" s="3">
        <v>635</v>
      </c>
      <c r="H428" s="3">
        <v>0.65600000000000003</v>
      </c>
      <c r="I428" s="3" t="s">
        <v>6</v>
      </c>
      <c r="J428" s="3" t="b">
        <v>0</v>
      </c>
      <c r="K428" s="4" t="s">
        <v>24</v>
      </c>
      <c r="L428" s="3" t="s">
        <v>24</v>
      </c>
      <c r="M428" t="e">
        <f t="shared" si="12"/>
        <v>#VALUE!</v>
      </c>
      <c r="N428" s="46">
        <f t="shared" si="13"/>
        <v>0</v>
      </c>
      <c r="O428" s="14"/>
    </row>
    <row r="429" spans="2:15">
      <c r="B429">
        <v>7000424</v>
      </c>
      <c r="C429" s="2">
        <v>40214</v>
      </c>
      <c r="D429" s="5">
        <v>5.7200000000000001E-2</v>
      </c>
      <c r="E429" s="2" t="s">
        <v>23</v>
      </c>
      <c r="F429" s="2" t="s">
        <v>23</v>
      </c>
      <c r="G429" s="3">
        <v>693</v>
      </c>
      <c r="H429" s="3">
        <v>0.32799999999999996</v>
      </c>
      <c r="I429" s="3" t="s">
        <v>6</v>
      </c>
      <c r="J429" s="3" t="b">
        <v>0</v>
      </c>
      <c r="K429" s="4" t="s">
        <v>24</v>
      </c>
      <c r="L429" s="3" t="s">
        <v>24</v>
      </c>
      <c r="M429" t="e">
        <f t="shared" si="12"/>
        <v>#VALUE!</v>
      </c>
      <c r="N429" s="46">
        <f t="shared" si="13"/>
        <v>0</v>
      </c>
      <c r="O429" s="14"/>
    </row>
    <row r="430" spans="2:15">
      <c r="B430">
        <v>7000425</v>
      </c>
      <c r="C430" s="2">
        <v>166524</v>
      </c>
      <c r="D430" s="5">
        <v>5.0799999999999998E-2</v>
      </c>
      <c r="E430" s="2" t="s">
        <v>23</v>
      </c>
      <c r="F430" s="2" t="s">
        <v>27</v>
      </c>
      <c r="G430" s="3">
        <v>386.4</v>
      </c>
      <c r="H430" s="3">
        <v>0.2</v>
      </c>
      <c r="I430" s="3" t="s">
        <v>6</v>
      </c>
      <c r="J430" s="3" t="s">
        <v>24</v>
      </c>
      <c r="K430" s="4">
        <v>0.25</v>
      </c>
      <c r="L430" s="3">
        <v>4</v>
      </c>
      <c r="M430">
        <f t="shared" si="12"/>
        <v>0.24073209819427235</v>
      </c>
      <c r="N430" s="46">
        <f t="shared" si="13"/>
        <v>124893</v>
      </c>
      <c r="O430" s="14"/>
    </row>
    <row r="431" spans="2:15">
      <c r="B431">
        <v>7000426</v>
      </c>
      <c r="C431" s="2">
        <v>140343</v>
      </c>
      <c r="D431" s="5">
        <v>5.04E-2</v>
      </c>
      <c r="E431" s="2" t="s">
        <v>23</v>
      </c>
      <c r="F431" s="2" t="s">
        <v>25</v>
      </c>
      <c r="G431" s="3">
        <v>636</v>
      </c>
      <c r="H431" s="3">
        <v>0.41000000000000003</v>
      </c>
      <c r="I431" s="3" t="s">
        <v>6</v>
      </c>
      <c r="J431" s="3" t="b">
        <v>0</v>
      </c>
      <c r="K431" s="4" t="s">
        <v>24</v>
      </c>
      <c r="L431" s="3" t="s">
        <v>24</v>
      </c>
      <c r="M431" t="e">
        <f t="shared" si="12"/>
        <v>#VALUE!</v>
      </c>
      <c r="N431" s="46">
        <f t="shared" si="13"/>
        <v>0</v>
      </c>
      <c r="O431" s="14"/>
    </row>
    <row r="432" spans="2:15">
      <c r="B432">
        <v>7000427</v>
      </c>
      <c r="C432" s="2">
        <v>122119</v>
      </c>
      <c r="D432" s="5">
        <v>6.1600000000000002E-2</v>
      </c>
      <c r="E432" s="2" t="s">
        <v>23</v>
      </c>
      <c r="F432" s="2" t="s">
        <v>23</v>
      </c>
      <c r="G432" s="3">
        <v>713</v>
      </c>
      <c r="H432" s="3">
        <v>0.2</v>
      </c>
      <c r="I432" s="3" t="s">
        <v>6</v>
      </c>
      <c r="J432" s="3" t="b">
        <v>0</v>
      </c>
      <c r="K432" s="4" t="s">
        <v>24</v>
      </c>
      <c r="L432" s="3" t="s">
        <v>24</v>
      </c>
      <c r="M432" t="e">
        <f t="shared" si="12"/>
        <v>#VALUE!</v>
      </c>
      <c r="N432" s="46">
        <f t="shared" si="13"/>
        <v>0</v>
      </c>
      <c r="O432" s="14"/>
    </row>
    <row r="433" spans="2:15">
      <c r="B433">
        <v>7000428</v>
      </c>
      <c r="C433" s="2">
        <v>137924</v>
      </c>
      <c r="D433" s="5">
        <v>5.4100000000000002E-2</v>
      </c>
      <c r="E433" s="2" t="s">
        <v>26</v>
      </c>
      <c r="F433" s="2" t="s">
        <v>27</v>
      </c>
      <c r="G433" s="3">
        <v>441.59999999999997</v>
      </c>
      <c r="H433" s="3">
        <v>0.2</v>
      </c>
      <c r="I433" s="3" t="s">
        <v>6</v>
      </c>
      <c r="J433" s="3" t="s">
        <v>24</v>
      </c>
      <c r="K433" s="4">
        <v>0.11</v>
      </c>
      <c r="L433" s="3">
        <v>3</v>
      </c>
      <c r="M433">
        <f t="shared" si="12"/>
        <v>0.10692719629976803</v>
      </c>
      <c r="N433" s="46">
        <f t="shared" si="13"/>
        <v>122752.36</v>
      </c>
      <c r="O433" s="14"/>
    </row>
    <row r="434" spans="2:15">
      <c r="B434">
        <v>7000429</v>
      </c>
      <c r="C434" s="2">
        <v>87404</v>
      </c>
      <c r="D434" s="5">
        <v>6.4699999999999994E-2</v>
      </c>
      <c r="E434" s="2" t="s">
        <v>23</v>
      </c>
      <c r="F434" s="2" t="s">
        <v>23</v>
      </c>
      <c r="G434" s="3">
        <v>741</v>
      </c>
      <c r="H434" s="3">
        <v>0.2</v>
      </c>
      <c r="I434" s="3" t="s">
        <v>6</v>
      </c>
      <c r="J434" s="3" t="b">
        <v>0</v>
      </c>
      <c r="K434" s="4" t="s">
        <v>24</v>
      </c>
      <c r="L434" s="3" t="s">
        <v>24</v>
      </c>
      <c r="M434" t="e">
        <f t="shared" si="12"/>
        <v>#VALUE!</v>
      </c>
      <c r="N434" s="46">
        <f t="shared" si="13"/>
        <v>0</v>
      </c>
      <c r="O434" s="14"/>
    </row>
    <row r="435" spans="2:15">
      <c r="B435">
        <v>7000430</v>
      </c>
      <c r="C435" s="2">
        <v>164718</v>
      </c>
      <c r="D435" s="5">
        <v>4.9700000000000001E-2</v>
      </c>
      <c r="E435" s="2" t="s">
        <v>23</v>
      </c>
      <c r="F435" s="2" t="s">
        <v>23</v>
      </c>
      <c r="G435" s="3">
        <v>684</v>
      </c>
      <c r="H435" s="3">
        <v>0.64</v>
      </c>
      <c r="I435" s="3" t="s">
        <v>6</v>
      </c>
      <c r="J435" s="3" t="b">
        <v>0</v>
      </c>
      <c r="K435" s="4" t="s">
        <v>24</v>
      </c>
      <c r="L435" s="3" t="s">
        <v>24</v>
      </c>
      <c r="M435" t="e">
        <f t="shared" si="12"/>
        <v>#VALUE!</v>
      </c>
      <c r="N435" s="46">
        <f t="shared" si="13"/>
        <v>0</v>
      </c>
      <c r="O435" s="14"/>
    </row>
    <row r="436" spans="2:15">
      <c r="B436">
        <v>7000431</v>
      </c>
      <c r="C436" s="2">
        <v>43768</v>
      </c>
      <c r="D436" s="5">
        <v>4.2099999999999999E-2</v>
      </c>
      <c r="E436" s="2" t="s">
        <v>23</v>
      </c>
      <c r="F436" s="2" t="s">
        <v>23</v>
      </c>
      <c r="G436" s="3">
        <v>654</v>
      </c>
      <c r="H436" s="3">
        <v>0.22400000000000009</v>
      </c>
      <c r="I436" s="3" t="s">
        <v>6</v>
      </c>
      <c r="J436" s="3" t="b">
        <v>0</v>
      </c>
      <c r="K436" s="4" t="s">
        <v>24</v>
      </c>
      <c r="L436" s="3" t="s">
        <v>24</v>
      </c>
      <c r="M436" t="e">
        <f t="shared" si="12"/>
        <v>#VALUE!</v>
      </c>
      <c r="N436" s="46">
        <f t="shared" si="13"/>
        <v>0</v>
      </c>
      <c r="O436" s="14"/>
    </row>
    <row r="437" spans="2:15">
      <c r="B437">
        <v>7000432</v>
      </c>
      <c r="C437" s="2">
        <v>46572</v>
      </c>
      <c r="D437" s="5">
        <v>2.63E-2</v>
      </c>
      <c r="E437" s="2" t="s">
        <v>23</v>
      </c>
      <c r="F437" s="2" t="s">
        <v>23</v>
      </c>
      <c r="G437" s="3">
        <v>797</v>
      </c>
      <c r="H437" s="3">
        <v>0.43999999999999995</v>
      </c>
      <c r="I437" s="3" t="s">
        <v>6</v>
      </c>
      <c r="J437" s="3" t="b">
        <v>0</v>
      </c>
      <c r="K437" s="4" t="s">
        <v>24</v>
      </c>
      <c r="L437" s="3" t="s">
        <v>24</v>
      </c>
      <c r="M437" t="e">
        <f t="shared" si="12"/>
        <v>#VALUE!</v>
      </c>
      <c r="N437" s="46">
        <f t="shared" si="13"/>
        <v>0</v>
      </c>
      <c r="O437" s="14"/>
    </row>
    <row r="438" spans="2:15">
      <c r="B438">
        <v>7000433</v>
      </c>
      <c r="C438" s="2">
        <v>152555</v>
      </c>
      <c r="D438" s="5">
        <v>3.3300000000000003E-2</v>
      </c>
      <c r="E438" s="2" t="s">
        <v>23</v>
      </c>
      <c r="F438" s="2" t="s">
        <v>23</v>
      </c>
      <c r="G438" s="3">
        <v>751</v>
      </c>
      <c r="H438" s="3">
        <v>0.48</v>
      </c>
      <c r="I438" s="3" t="s">
        <v>6</v>
      </c>
      <c r="J438" s="3" t="b">
        <v>0</v>
      </c>
      <c r="K438" s="4" t="s">
        <v>24</v>
      </c>
      <c r="L438" s="3" t="s">
        <v>24</v>
      </c>
      <c r="M438" t="e">
        <f t="shared" si="12"/>
        <v>#VALUE!</v>
      </c>
      <c r="N438" s="46">
        <f t="shared" si="13"/>
        <v>0</v>
      </c>
      <c r="O438" s="14"/>
    </row>
    <row r="439" spans="2:15">
      <c r="B439">
        <v>7000434</v>
      </c>
      <c r="C439" s="2">
        <v>42077</v>
      </c>
      <c r="D439" s="5">
        <v>4.6699999999999998E-2</v>
      </c>
      <c r="E439" s="2" t="s">
        <v>23</v>
      </c>
      <c r="F439" s="2" t="s">
        <v>23</v>
      </c>
      <c r="G439" s="3">
        <v>786</v>
      </c>
      <c r="H439" s="3">
        <v>0.46400000000000008</v>
      </c>
      <c r="I439" s="3" t="s">
        <v>6</v>
      </c>
      <c r="J439" s="3" t="b">
        <v>0</v>
      </c>
      <c r="K439" s="4" t="s">
        <v>24</v>
      </c>
      <c r="L439" s="3" t="s">
        <v>24</v>
      </c>
      <c r="M439" t="e">
        <f t="shared" si="12"/>
        <v>#VALUE!</v>
      </c>
      <c r="N439" s="46">
        <f t="shared" si="13"/>
        <v>0</v>
      </c>
      <c r="O439" s="14"/>
    </row>
    <row r="440" spans="2:15">
      <c r="B440">
        <v>7000435</v>
      </c>
      <c r="C440" s="2">
        <v>87721</v>
      </c>
      <c r="D440" s="5">
        <v>3.1399999999999997E-2</v>
      </c>
      <c r="E440" s="2" t="s">
        <v>23</v>
      </c>
      <c r="F440" s="2" t="s">
        <v>23</v>
      </c>
      <c r="G440" s="3">
        <v>792</v>
      </c>
      <c r="H440" s="3">
        <v>0.55999999999999994</v>
      </c>
      <c r="I440" s="3" t="s">
        <v>6</v>
      </c>
      <c r="J440" s="3" t="b">
        <v>0</v>
      </c>
      <c r="K440" s="4" t="s">
        <v>24</v>
      </c>
      <c r="L440" s="3" t="s">
        <v>24</v>
      </c>
      <c r="M440" t="e">
        <f t="shared" si="12"/>
        <v>#VALUE!</v>
      </c>
      <c r="N440" s="46">
        <f t="shared" si="13"/>
        <v>0</v>
      </c>
      <c r="O440" s="14"/>
    </row>
    <row r="441" spans="2:15">
      <c r="B441">
        <v>7000436</v>
      </c>
      <c r="C441" s="2">
        <v>69881</v>
      </c>
      <c r="D441" s="5">
        <v>6.4899999999999999E-2</v>
      </c>
      <c r="E441" s="2" t="s">
        <v>23</v>
      </c>
      <c r="F441" s="2" t="s">
        <v>23</v>
      </c>
      <c r="G441" s="3">
        <v>678</v>
      </c>
      <c r="H441" s="3">
        <v>0.2</v>
      </c>
      <c r="I441" s="3" t="s">
        <v>6</v>
      </c>
      <c r="J441" s="3" t="b">
        <v>0</v>
      </c>
      <c r="K441" s="4" t="s">
        <v>24</v>
      </c>
      <c r="L441" s="3" t="s">
        <v>24</v>
      </c>
      <c r="M441" t="e">
        <f t="shared" si="12"/>
        <v>#VALUE!</v>
      </c>
      <c r="N441" s="46">
        <f t="shared" si="13"/>
        <v>0</v>
      </c>
      <c r="O441" s="14"/>
    </row>
    <row r="442" spans="2:15">
      <c r="B442">
        <v>7000437</v>
      </c>
      <c r="C442" s="2">
        <v>185957</v>
      </c>
      <c r="D442" s="5">
        <v>4.2799999999999998E-2</v>
      </c>
      <c r="E442" s="2" t="s">
        <v>23</v>
      </c>
      <c r="F442" s="2" t="s">
        <v>23</v>
      </c>
      <c r="G442" s="3">
        <v>607</v>
      </c>
      <c r="H442" s="3">
        <v>0.2</v>
      </c>
      <c r="I442" s="3" t="s">
        <v>6</v>
      </c>
      <c r="J442" s="3" t="b">
        <v>0</v>
      </c>
      <c r="K442" s="4" t="s">
        <v>24</v>
      </c>
      <c r="L442" s="3" t="s">
        <v>24</v>
      </c>
      <c r="M442" t="e">
        <f t="shared" si="12"/>
        <v>#VALUE!</v>
      </c>
      <c r="N442" s="46">
        <f t="shared" si="13"/>
        <v>0</v>
      </c>
      <c r="O442" s="14"/>
    </row>
    <row r="443" spans="2:15">
      <c r="B443">
        <v>7000438</v>
      </c>
      <c r="C443" s="2">
        <v>57876</v>
      </c>
      <c r="D443" s="5">
        <v>6.1600000000000002E-2</v>
      </c>
      <c r="E443" s="2" t="s">
        <v>23</v>
      </c>
      <c r="F443" s="2" t="s">
        <v>23</v>
      </c>
      <c r="G443" s="3">
        <v>784</v>
      </c>
      <c r="H443" s="3">
        <v>0.52800000000000014</v>
      </c>
      <c r="I443" s="3" t="s">
        <v>6</v>
      </c>
      <c r="J443" s="3" t="b">
        <v>0</v>
      </c>
      <c r="K443" s="4" t="s">
        <v>24</v>
      </c>
      <c r="L443" s="3" t="s">
        <v>24</v>
      </c>
      <c r="M443" t="e">
        <f t="shared" si="12"/>
        <v>#VALUE!</v>
      </c>
      <c r="N443" s="46">
        <f t="shared" si="13"/>
        <v>0</v>
      </c>
      <c r="O443" s="14"/>
    </row>
    <row r="444" spans="2:15">
      <c r="B444">
        <v>7000439</v>
      </c>
      <c r="C444" s="2">
        <v>85947</v>
      </c>
      <c r="D444" s="5">
        <v>2.0400000000000001E-2</v>
      </c>
      <c r="E444" s="2" t="s">
        <v>23</v>
      </c>
      <c r="F444" s="2" t="s">
        <v>23</v>
      </c>
      <c r="G444" s="3">
        <v>706</v>
      </c>
      <c r="H444" s="3">
        <v>0.2</v>
      </c>
      <c r="I444" s="3" t="s">
        <v>6</v>
      </c>
      <c r="J444" s="3" t="b">
        <v>0</v>
      </c>
      <c r="K444" s="4" t="s">
        <v>24</v>
      </c>
      <c r="L444" s="3" t="s">
        <v>24</v>
      </c>
      <c r="M444" t="e">
        <f t="shared" si="12"/>
        <v>#VALUE!</v>
      </c>
      <c r="N444" s="46">
        <f t="shared" si="13"/>
        <v>0</v>
      </c>
      <c r="O444" s="14"/>
    </row>
    <row r="445" spans="2:15">
      <c r="B445">
        <v>7000440</v>
      </c>
      <c r="C445" s="2">
        <v>16652</v>
      </c>
      <c r="D445" s="5">
        <v>6.1199999999999997E-2</v>
      </c>
      <c r="E445" s="2" t="s">
        <v>23</v>
      </c>
      <c r="F445" s="2" t="s">
        <v>23</v>
      </c>
      <c r="G445" s="3">
        <v>617</v>
      </c>
      <c r="H445" s="3">
        <v>0.55999999999999994</v>
      </c>
      <c r="I445" s="3" t="s">
        <v>6</v>
      </c>
      <c r="J445" s="3" t="b">
        <v>0</v>
      </c>
      <c r="K445" s="4" t="s">
        <v>24</v>
      </c>
      <c r="L445" s="3" t="s">
        <v>24</v>
      </c>
      <c r="M445" t="e">
        <f t="shared" si="12"/>
        <v>#VALUE!</v>
      </c>
      <c r="N445" s="46">
        <f t="shared" si="13"/>
        <v>0</v>
      </c>
      <c r="O445" s="14"/>
    </row>
    <row r="446" spans="2:15">
      <c r="B446">
        <v>7000441</v>
      </c>
      <c r="C446" s="2">
        <v>55323</v>
      </c>
      <c r="D446" s="5">
        <v>3.8800000000000001E-2</v>
      </c>
      <c r="E446" s="2" t="s">
        <v>23</v>
      </c>
      <c r="F446" s="2" t="s">
        <v>23</v>
      </c>
      <c r="G446" s="3">
        <v>640</v>
      </c>
      <c r="H446" s="3">
        <v>0.2</v>
      </c>
      <c r="I446" s="3" t="s">
        <v>6</v>
      </c>
      <c r="J446" s="3" t="b">
        <v>0</v>
      </c>
      <c r="K446" s="4" t="s">
        <v>24</v>
      </c>
      <c r="L446" s="3" t="s">
        <v>24</v>
      </c>
      <c r="M446" t="e">
        <f t="shared" si="12"/>
        <v>#VALUE!</v>
      </c>
      <c r="N446" s="46">
        <f t="shared" si="13"/>
        <v>0</v>
      </c>
      <c r="O446" s="14"/>
    </row>
    <row r="447" spans="2:15">
      <c r="B447">
        <v>7000442</v>
      </c>
      <c r="C447" s="2">
        <v>192006</v>
      </c>
      <c r="D447" s="5">
        <v>3.5400000000000001E-2</v>
      </c>
      <c r="E447" s="2" t="s">
        <v>23</v>
      </c>
      <c r="F447" s="2" t="s">
        <v>23</v>
      </c>
      <c r="G447" s="3">
        <v>753</v>
      </c>
      <c r="H447" s="3">
        <v>0.6</v>
      </c>
      <c r="I447" s="3" t="s">
        <v>6</v>
      </c>
      <c r="J447" s="3" t="b">
        <v>0</v>
      </c>
      <c r="K447" s="4" t="s">
        <v>24</v>
      </c>
      <c r="L447" s="3" t="s">
        <v>24</v>
      </c>
      <c r="M447" t="e">
        <f t="shared" si="12"/>
        <v>#VALUE!</v>
      </c>
      <c r="N447" s="46">
        <f t="shared" si="13"/>
        <v>0</v>
      </c>
      <c r="O447" s="14"/>
    </row>
    <row r="448" spans="2:15">
      <c r="B448">
        <v>7000443</v>
      </c>
      <c r="C448" s="2">
        <v>100254</v>
      </c>
      <c r="D448" s="5">
        <v>6.4100000000000004E-2</v>
      </c>
      <c r="E448" s="2" t="s">
        <v>23</v>
      </c>
      <c r="F448" s="2" t="s">
        <v>23</v>
      </c>
      <c r="G448" s="3">
        <v>756</v>
      </c>
      <c r="H448" s="3">
        <v>0.2</v>
      </c>
      <c r="I448" s="3" t="s">
        <v>6</v>
      </c>
      <c r="J448" s="3" t="b">
        <v>0</v>
      </c>
      <c r="K448" s="4" t="s">
        <v>24</v>
      </c>
      <c r="L448" s="3" t="s">
        <v>24</v>
      </c>
      <c r="M448" t="e">
        <f t="shared" si="12"/>
        <v>#VALUE!</v>
      </c>
      <c r="N448" s="46">
        <f t="shared" si="13"/>
        <v>0</v>
      </c>
      <c r="O448" s="14"/>
    </row>
    <row r="449" spans="2:15">
      <c r="B449">
        <v>7000444</v>
      </c>
      <c r="C449" s="2">
        <v>175634</v>
      </c>
      <c r="D449" s="5">
        <v>3.7999999999999999E-2</v>
      </c>
      <c r="E449" s="2" t="s">
        <v>23</v>
      </c>
      <c r="F449" s="2" t="s">
        <v>23</v>
      </c>
      <c r="G449" s="3">
        <v>676</v>
      </c>
      <c r="H449" s="3">
        <v>0.79999999999999993</v>
      </c>
      <c r="I449" s="3" t="s">
        <v>6</v>
      </c>
      <c r="J449" s="3" t="b">
        <v>0</v>
      </c>
      <c r="K449" s="4" t="s">
        <v>24</v>
      </c>
      <c r="L449" s="3" t="s">
        <v>24</v>
      </c>
      <c r="M449" t="e">
        <f t="shared" si="12"/>
        <v>#VALUE!</v>
      </c>
      <c r="N449" s="46">
        <f t="shared" si="13"/>
        <v>0</v>
      </c>
      <c r="O449" s="14"/>
    </row>
    <row r="450" spans="2:15">
      <c r="B450">
        <v>7000445</v>
      </c>
      <c r="C450" s="2">
        <v>110828</v>
      </c>
      <c r="D450" s="5">
        <v>4.8500000000000001E-2</v>
      </c>
      <c r="E450" s="2" t="s">
        <v>23</v>
      </c>
      <c r="F450" s="2" t="s">
        <v>23</v>
      </c>
      <c r="G450" s="3">
        <v>631</v>
      </c>
      <c r="H450" s="3">
        <v>0.2</v>
      </c>
      <c r="I450" s="3" t="s">
        <v>6</v>
      </c>
      <c r="J450" s="3" t="b">
        <v>0</v>
      </c>
      <c r="K450" s="4" t="s">
        <v>24</v>
      </c>
      <c r="L450" s="3" t="s">
        <v>24</v>
      </c>
      <c r="M450" t="e">
        <f t="shared" si="12"/>
        <v>#VALUE!</v>
      </c>
      <c r="N450" s="46">
        <f t="shared" si="13"/>
        <v>0</v>
      </c>
      <c r="O450" s="14"/>
    </row>
    <row r="451" spans="2:15">
      <c r="B451">
        <v>7000446</v>
      </c>
      <c r="C451" s="2">
        <v>30960</v>
      </c>
      <c r="D451" s="5">
        <v>6.4000000000000001E-2</v>
      </c>
      <c r="E451" s="2" t="s">
        <v>23</v>
      </c>
      <c r="F451" s="2" t="s">
        <v>23</v>
      </c>
      <c r="G451" s="3">
        <v>608</v>
      </c>
      <c r="H451" s="3">
        <v>0.48</v>
      </c>
      <c r="I451" s="3" t="s">
        <v>6</v>
      </c>
      <c r="J451" s="3" t="b">
        <v>0</v>
      </c>
      <c r="K451" s="4" t="s">
        <v>24</v>
      </c>
      <c r="L451" s="3" t="s">
        <v>24</v>
      </c>
      <c r="M451" t="e">
        <f t="shared" si="12"/>
        <v>#VALUE!</v>
      </c>
      <c r="N451" s="46">
        <f t="shared" si="13"/>
        <v>0</v>
      </c>
      <c r="O451" s="14"/>
    </row>
    <row r="452" spans="2:15">
      <c r="B452">
        <v>7000447</v>
      </c>
      <c r="C452" s="2">
        <v>177090</v>
      </c>
      <c r="D452" s="5">
        <v>0.05</v>
      </c>
      <c r="E452" s="2" t="s">
        <v>23</v>
      </c>
      <c r="F452" s="2" t="s">
        <v>27</v>
      </c>
      <c r="G452" s="3">
        <v>393</v>
      </c>
      <c r="H452" s="3">
        <v>0.99999999999999989</v>
      </c>
      <c r="I452" s="3" t="s">
        <v>6</v>
      </c>
      <c r="J452" s="3" t="s">
        <v>24</v>
      </c>
      <c r="K452" s="4">
        <v>0.16</v>
      </c>
      <c r="L452" s="3">
        <v>3</v>
      </c>
      <c r="M452">
        <f t="shared" si="12"/>
        <v>0.15553046734511713</v>
      </c>
      <c r="N452" s="46">
        <f t="shared" si="13"/>
        <v>148755.6</v>
      </c>
      <c r="O452" s="14"/>
    </row>
    <row r="453" spans="2:15">
      <c r="B453">
        <v>7000448</v>
      </c>
      <c r="C453" s="2">
        <v>149747</v>
      </c>
      <c r="D453" s="5">
        <v>4.6300000000000001E-2</v>
      </c>
      <c r="E453" s="2" t="s">
        <v>23</v>
      </c>
      <c r="F453" s="2" t="s">
        <v>23</v>
      </c>
      <c r="G453" s="3">
        <v>603</v>
      </c>
      <c r="H453" s="3">
        <v>0.75200000000000011</v>
      </c>
      <c r="I453" s="3" t="s">
        <v>6</v>
      </c>
      <c r="J453" s="3" t="b">
        <v>0</v>
      </c>
      <c r="K453" s="4" t="s">
        <v>24</v>
      </c>
      <c r="L453" s="3" t="s">
        <v>24</v>
      </c>
      <c r="M453" t="e">
        <f t="shared" si="12"/>
        <v>#VALUE!</v>
      </c>
      <c r="N453" s="46">
        <f t="shared" si="13"/>
        <v>0</v>
      </c>
      <c r="O453" s="14"/>
    </row>
    <row r="454" spans="2:15">
      <c r="B454">
        <v>7000449</v>
      </c>
      <c r="C454" s="2">
        <v>192343</v>
      </c>
      <c r="D454" s="5">
        <v>5.2200000000000003E-2</v>
      </c>
      <c r="E454" s="2" t="s">
        <v>23</v>
      </c>
      <c r="F454" s="2" t="s">
        <v>23</v>
      </c>
      <c r="G454" s="3">
        <v>601</v>
      </c>
      <c r="H454" s="3">
        <v>0.2</v>
      </c>
      <c r="I454" s="3" t="s">
        <v>6</v>
      </c>
      <c r="J454" s="3" t="b">
        <v>0</v>
      </c>
      <c r="K454" s="4" t="s">
        <v>24</v>
      </c>
      <c r="L454" s="3" t="s">
        <v>24</v>
      </c>
      <c r="M454" t="e">
        <f t="shared" ref="M454:M517" si="14">IF(ISBLANK(J454), 0, K454 / (1 + 0.12)^(L454/12))</f>
        <v>#VALUE!</v>
      </c>
      <c r="N454" s="46">
        <f t="shared" si="13"/>
        <v>0</v>
      </c>
      <c r="O454" s="14"/>
    </row>
    <row r="455" spans="2:15">
      <c r="B455">
        <v>7000450</v>
      </c>
      <c r="C455" s="2">
        <v>156626</v>
      </c>
      <c r="D455" s="5">
        <v>2.8799999999999999E-2</v>
      </c>
      <c r="E455" s="2" t="s">
        <v>23</v>
      </c>
      <c r="F455" s="2" t="s">
        <v>23</v>
      </c>
      <c r="G455" s="3">
        <v>636</v>
      </c>
      <c r="H455" s="3">
        <v>0.45600000000000007</v>
      </c>
      <c r="I455" s="3" t="s">
        <v>6</v>
      </c>
      <c r="J455" s="3" t="b">
        <v>0</v>
      </c>
      <c r="K455" s="4" t="s">
        <v>24</v>
      </c>
      <c r="L455" s="3" t="s">
        <v>24</v>
      </c>
      <c r="M455" t="e">
        <f t="shared" si="14"/>
        <v>#VALUE!</v>
      </c>
      <c r="N455" s="46">
        <f t="shared" ref="N455:N518" si="15">IF(F455="defaulted", C455 * (1 - K455), 0)</f>
        <v>0</v>
      </c>
      <c r="O455" s="14"/>
    </row>
    <row r="456" spans="2:15">
      <c r="B456">
        <v>7000451</v>
      </c>
      <c r="C456" s="2">
        <v>190891</v>
      </c>
      <c r="D456" s="5">
        <v>4.41E-2</v>
      </c>
      <c r="E456" s="2" t="s">
        <v>23</v>
      </c>
      <c r="F456" s="2" t="s">
        <v>23</v>
      </c>
      <c r="G456" s="3">
        <v>714</v>
      </c>
      <c r="H456" s="3">
        <v>0.35199999999999998</v>
      </c>
      <c r="I456" s="3" t="s">
        <v>6</v>
      </c>
      <c r="J456" s="3" t="b">
        <v>0</v>
      </c>
      <c r="K456" s="4" t="s">
        <v>24</v>
      </c>
      <c r="L456" s="3" t="s">
        <v>24</v>
      </c>
      <c r="M456" t="e">
        <f t="shared" si="14"/>
        <v>#VALUE!</v>
      </c>
      <c r="N456" s="46">
        <f t="shared" si="15"/>
        <v>0</v>
      </c>
      <c r="O456" s="14"/>
    </row>
    <row r="457" spans="2:15">
      <c r="B457">
        <v>7000452</v>
      </c>
      <c r="C457" s="2">
        <v>99121</v>
      </c>
      <c r="D457" s="5">
        <v>2.1600000000000001E-2</v>
      </c>
      <c r="E457" s="2" t="s">
        <v>23</v>
      </c>
      <c r="F457" s="2" t="s">
        <v>23</v>
      </c>
      <c r="G457" s="3">
        <v>697</v>
      </c>
      <c r="H457" s="3">
        <v>0.79199999999999993</v>
      </c>
      <c r="I457" s="3" t="s">
        <v>6</v>
      </c>
      <c r="J457" s="3" t="b">
        <v>0</v>
      </c>
      <c r="K457" s="4" t="s">
        <v>24</v>
      </c>
      <c r="L457" s="3" t="s">
        <v>24</v>
      </c>
      <c r="M457" t="e">
        <f t="shared" si="14"/>
        <v>#VALUE!</v>
      </c>
      <c r="N457" s="46">
        <f t="shared" si="15"/>
        <v>0</v>
      </c>
      <c r="O457" s="14"/>
    </row>
    <row r="458" spans="2:15">
      <c r="B458">
        <v>7000453</v>
      </c>
      <c r="C458" s="2">
        <v>63603</v>
      </c>
      <c r="D458" s="5">
        <v>2.12E-2</v>
      </c>
      <c r="E458" s="2" t="s">
        <v>23</v>
      </c>
      <c r="F458" s="2" t="s">
        <v>23</v>
      </c>
      <c r="G458" s="3">
        <v>752</v>
      </c>
      <c r="H458" s="3">
        <v>0.37600000000000011</v>
      </c>
      <c r="I458" s="3" t="s">
        <v>6</v>
      </c>
      <c r="J458" s="3" t="b">
        <v>0</v>
      </c>
      <c r="K458" s="4" t="s">
        <v>24</v>
      </c>
      <c r="L458" s="3" t="s">
        <v>24</v>
      </c>
      <c r="M458" t="e">
        <f t="shared" si="14"/>
        <v>#VALUE!</v>
      </c>
      <c r="N458" s="46">
        <f t="shared" si="15"/>
        <v>0</v>
      </c>
      <c r="O458" s="14"/>
    </row>
    <row r="459" spans="2:15">
      <c r="B459">
        <v>7000454</v>
      </c>
      <c r="C459" s="2">
        <v>24654</v>
      </c>
      <c r="D459" s="5">
        <v>2.8400000000000002E-2</v>
      </c>
      <c r="E459" s="2" t="s">
        <v>23</v>
      </c>
      <c r="F459" s="2" t="s">
        <v>23</v>
      </c>
      <c r="G459" s="3">
        <v>783</v>
      </c>
      <c r="H459" s="3">
        <v>0.55999999999999994</v>
      </c>
      <c r="I459" s="3" t="s">
        <v>6</v>
      </c>
      <c r="J459" s="3" t="b">
        <v>0</v>
      </c>
      <c r="K459" s="4" t="s">
        <v>24</v>
      </c>
      <c r="L459" s="3" t="s">
        <v>24</v>
      </c>
      <c r="M459" t="e">
        <f t="shared" si="14"/>
        <v>#VALUE!</v>
      </c>
      <c r="N459" s="46">
        <f t="shared" si="15"/>
        <v>0</v>
      </c>
      <c r="O459" s="14"/>
    </row>
    <row r="460" spans="2:15">
      <c r="B460">
        <v>7000455</v>
      </c>
      <c r="C460" s="2">
        <v>193601</v>
      </c>
      <c r="D460" s="5">
        <v>3.0099999999999998E-2</v>
      </c>
      <c r="E460" s="2" t="s">
        <v>23</v>
      </c>
      <c r="F460" s="2" t="s">
        <v>23</v>
      </c>
      <c r="G460" s="3">
        <v>609</v>
      </c>
      <c r="H460" s="3">
        <v>0.23199999999999998</v>
      </c>
      <c r="I460" s="3" t="s">
        <v>6</v>
      </c>
      <c r="J460" s="3" t="b">
        <v>0</v>
      </c>
      <c r="K460" s="4" t="s">
        <v>24</v>
      </c>
      <c r="L460" s="3" t="s">
        <v>24</v>
      </c>
      <c r="M460" t="e">
        <f t="shared" si="14"/>
        <v>#VALUE!</v>
      </c>
      <c r="N460" s="46">
        <f t="shared" si="15"/>
        <v>0</v>
      </c>
      <c r="O460" s="14"/>
    </row>
    <row r="461" spans="2:15">
      <c r="B461">
        <v>7000456</v>
      </c>
      <c r="C461" s="2">
        <v>178320</v>
      </c>
      <c r="D461" s="5">
        <v>6.3899999999999998E-2</v>
      </c>
      <c r="E461" s="2" t="s">
        <v>23</v>
      </c>
      <c r="F461" s="2" t="s">
        <v>23</v>
      </c>
      <c r="G461" s="3">
        <v>682</v>
      </c>
      <c r="H461" s="3">
        <v>0.2</v>
      </c>
      <c r="I461" s="3" t="s">
        <v>6</v>
      </c>
      <c r="J461" s="3" t="b">
        <v>0</v>
      </c>
      <c r="K461" s="4" t="s">
        <v>24</v>
      </c>
      <c r="L461" s="3" t="s">
        <v>24</v>
      </c>
      <c r="M461" t="e">
        <f t="shared" si="14"/>
        <v>#VALUE!</v>
      </c>
      <c r="N461" s="46">
        <f t="shared" si="15"/>
        <v>0</v>
      </c>
      <c r="O461" s="14"/>
    </row>
    <row r="462" spans="2:15">
      <c r="B462">
        <v>7000457</v>
      </c>
      <c r="C462" s="2">
        <v>21322</v>
      </c>
      <c r="D462" s="5">
        <v>3.2899999999999999E-2</v>
      </c>
      <c r="E462" s="2" t="s">
        <v>23</v>
      </c>
      <c r="F462" s="2" t="s">
        <v>23</v>
      </c>
      <c r="G462" s="3">
        <v>739</v>
      </c>
      <c r="H462" s="3">
        <v>0.2</v>
      </c>
      <c r="I462" s="3" t="s">
        <v>6</v>
      </c>
      <c r="J462" s="3" t="b">
        <v>0</v>
      </c>
      <c r="K462" s="4" t="s">
        <v>24</v>
      </c>
      <c r="L462" s="3" t="s">
        <v>24</v>
      </c>
      <c r="M462" t="e">
        <f t="shared" si="14"/>
        <v>#VALUE!</v>
      </c>
      <c r="N462" s="46">
        <f t="shared" si="15"/>
        <v>0</v>
      </c>
      <c r="O462" s="14"/>
    </row>
    <row r="463" spans="2:15">
      <c r="B463">
        <v>7000458</v>
      </c>
      <c r="C463" s="2">
        <v>34514</v>
      </c>
      <c r="D463" s="5">
        <v>0.05</v>
      </c>
      <c r="E463" s="2" t="s">
        <v>23</v>
      </c>
      <c r="F463" s="2" t="s">
        <v>23</v>
      </c>
      <c r="G463" s="3">
        <v>763</v>
      </c>
      <c r="H463" s="3">
        <v>0.79199999999999993</v>
      </c>
      <c r="I463" s="3" t="s">
        <v>6</v>
      </c>
      <c r="J463" s="3" t="b">
        <v>0</v>
      </c>
      <c r="K463" s="4" t="s">
        <v>24</v>
      </c>
      <c r="L463" s="3" t="s">
        <v>24</v>
      </c>
      <c r="M463" t="e">
        <f t="shared" si="14"/>
        <v>#VALUE!</v>
      </c>
      <c r="N463" s="46">
        <f t="shared" si="15"/>
        <v>0</v>
      </c>
      <c r="O463" s="14"/>
    </row>
    <row r="464" spans="2:15">
      <c r="B464">
        <v>7000459</v>
      </c>
      <c r="C464" s="2">
        <v>65726</v>
      </c>
      <c r="D464" s="5">
        <v>2.86E-2</v>
      </c>
      <c r="E464" s="2" t="s">
        <v>23</v>
      </c>
      <c r="F464" s="2" t="s">
        <v>23</v>
      </c>
      <c r="G464" s="3">
        <v>757</v>
      </c>
      <c r="H464" s="3">
        <v>0.31200000000000006</v>
      </c>
      <c r="I464" s="3" t="s">
        <v>6</v>
      </c>
      <c r="J464" s="3" t="b">
        <v>0</v>
      </c>
      <c r="K464" s="4" t="s">
        <v>24</v>
      </c>
      <c r="L464" s="3" t="s">
        <v>24</v>
      </c>
      <c r="M464" t="e">
        <f t="shared" si="14"/>
        <v>#VALUE!</v>
      </c>
      <c r="N464" s="46">
        <f t="shared" si="15"/>
        <v>0</v>
      </c>
      <c r="O464" s="14"/>
    </row>
    <row r="465" spans="2:15">
      <c r="B465">
        <v>7000460</v>
      </c>
      <c r="C465" s="2">
        <v>9234</v>
      </c>
      <c r="D465" s="5">
        <v>4.8000000000000001E-2</v>
      </c>
      <c r="E465" s="2" t="s">
        <v>23</v>
      </c>
      <c r="F465" s="2" t="s">
        <v>23</v>
      </c>
      <c r="G465" s="3">
        <v>622</v>
      </c>
      <c r="H465" s="3">
        <v>0.2</v>
      </c>
      <c r="I465" s="3" t="s">
        <v>6</v>
      </c>
      <c r="J465" s="3" t="b">
        <v>0</v>
      </c>
      <c r="K465" s="4" t="s">
        <v>24</v>
      </c>
      <c r="L465" s="3" t="s">
        <v>24</v>
      </c>
      <c r="M465" t="e">
        <f t="shared" si="14"/>
        <v>#VALUE!</v>
      </c>
      <c r="N465" s="46">
        <f t="shared" si="15"/>
        <v>0</v>
      </c>
      <c r="O465" s="14"/>
    </row>
    <row r="466" spans="2:15">
      <c r="B466">
        <v>7000461</v>
      </c>
      <c r="C466" s="2">
        <v>90061</v>
      </c>
      <c r="D466" s="5">
        <v>6.0299999999999999E-2</v>
      </c>
      <c r="E466" s="2" t="s">
        <v>23</v>
      </c>
      <c r="F466" s="2" t="s">
        <v>23</v>
      </c>
      <c r="G466" s="3">
        <v>754</v>
      </c>
      <c r="H466" s="3">
        <v>0.2</v>
      </c>
      <c r="I466" s="3" t="s">
        <v>6</v>
      </c>
      <c r="J466" s="3" t="b">
        <v>0</v>
      </c>
      <c r="K466" s="4" t="s">
        <v>24</v>
      </c>
      <c r="L466" s="3" t="s">
        <v>24</v>
      </c>
      <c r="M466" t="e">
        <f t="shared" si="14"/>
        <v>#VALUE!</v>
      </c>
      <c r="N466" s="46">
        <f t="shared" si="15"/>
        <v>0</v>
      </c>
      <c r="O466" s="14"/>
    </row>
    <row r="467" spans="2:15">
      <c r="B467">
        <v>7000462</v>
      </c>
      <c r="C467" s="2">
        <v>131759</v>
      </c>
      <c r="D467" s="5">
        <v>5.8500000000000003E-2</v>
      </c>
      <c r="E467" s="2" t="s">
        <v>23</v>
      </c>
      <c r="F467" s="2" t="s">
        <v>25</v>
      </c>
      <c r="G467" s="3">
        <v>737</v>
      </c>
      <c r="H467" s="3">
        <v>0.2</v>
      </c>
      <c r="I467" s="3" t="s">
        <v>6</v>
      </c>
      <c r="J467" s="3" t="b">
        <v>0</v>
      </c>
      <c r="K467" s="4" t="s">
        <v>24</v>
      </c>
      <c r="L467" s="3" t="s">
        <v>24</v>
      </c>
      <c r="M467" t="e">
        <f t="shared" si="14"/>
        <v>#VALUE!</v>
      </c>
      <c r="N467" s="46">
        <f t="shared" si="15"/>
        <v>0</v>
      </c>
      <c r="O467" s="14"/>
    </row>
    <row r="468" spans="2:15">
      <c r="B468">
        <v>7000463</v>
      </c>
      <c r="C468" s="2">
        <v>197119</v>
      </c>
      <c r="D468" s="5">
        <v>6.8900000000000003E-2</v>
      </c>
      <c r="E468" s="2" t="s">
        <v>23</v>
      </c>
      <c r="F468" s="2" t="s">
        <v>23</v>
      </c>
      <c r="G468" s="3">
        <v>737</v>
      </c>
      <c r="H468" s="3">
        <v>0.66400000000000003</v>
      </c>
      <c r="I468" s="3" t="s">
        <v>6</v>
      </c>
      <c r="J468" s="3" t="b">
        <v>0</v>
      </c>
      <c r="K468" s="4" t="s">
        <v>24</v>
      </c>
      <c r="L468" s="3" t="s">
        <v>24</v>
      </c>
      <c r="M468" t="e">
        <f t="shared" si="14"/>
        <v>#VALUE!</v>
      </c>
      <c r="N468" s="46">
        <f t="shared" si="15"/>
        <v>0</v>
      </c>
      <c r="O468" s="14"/>
    </row>
    <row r="469" spans="2:15">
      <c r="B469">
        <v>7000464</v>
      </c>
      <c r="C469" s="2">
        <v>154812</v>
      </c>
      <c r="D469" s="5">
        <v>3.8699999999999998E-2</v>
      </c>
      <c r="E469" s="2" t="s">
        <v>23</v>
      </c>
      <c r="F469" s="2" t="s">
        <v>23</v>
      </c>
      <c r="G469" s="3">
        <v>684</v>
      </c>
      <c r="H469" s="3">
        <v>0.65600000000000003</v>
      </c>
      <c r="I469" s="3" t="s">
        <v>6</v>
      </c>
      <c r="J469" s="3" t="b">
        <v>0</v>
      </c>
      <c r="K469" s="4" t="s">
        <v>24</v>
      </c>
      <c r="L469" s="3" t="s">
        <v>24</v>
      </c>
      <c r="M469" t="e">
        <f t="shared" si="14"/>
        <v>#VALUE!</v>
      </c>
      <c r="N469" s="46">
        <f t="shared" si="15"/>
        <v>0</v>
      </c>
      <c r="O469" s="14"/>
    </row>
    <row r="470" spans="2:15">
      <c r="B470">
        <v>7000465</v>
      </c>
      <c r="C470" s="2">
        <v>152084</v>
      </c>
      <c r="D470" s="5">
        <v>5.4100000000000002E-2</v>
      </c>
      <c r="E470" s="2" t="s">
        <v>23</v>
      </c>
      <c r="F470" s="2" t="s">
        <v>23</v>
      </c>
      <c r="G470" s="3">
        <v>763</v>
      </c>
      <c r="H470" s="3">
        <v>0.53600000000000003</v>
      </c>
      <c r="I470" s="3" t="s">
        <v>6</v>
      </c>
      <c r="J470" s="3" t="b">
        <v>0</v>
      </c>
      <c r="K470" s="4" t="s">
        <v>24</v>
      </c>
      <c r="L470" s="3" t="s">
        <v>24</v>
      </c>
      <c r="M470" t="e">
        <f t="shared" si="14"/>
        <v>#VALUE!</v>
      </c>
      <c r="N470" s="46">
        <f t="shared" si="15"/>
        <v>0</v>
      </c>
      <c r="O470" s="14"/>
    </row>
    <row r="471" spans="2:15">
      <c r="B471">
        <v>7000466</v>
      </c>
      <c r="C471" s="2">
        <v>159285</v>
      </c>
      <c r="D471" s="5">
        <v>4.4400000000000002E-2</v>
      </c>
      <c r="E471" s="2" t="s">
        <v>23</v>
      </c>
      <c r="F471" s="2" t="s">
        <v>23</v>
      </c>
      <c r="G471" s="3">
        <v>796</v>
      </c>
      <c r="H471" s="3">
        <v>0.57600000000000007</v>
      </c>
      <c r="I471" s="3" t="s">
        <v>6</v>
      </c>
      <c r="J471" s="3" t="b">
        <v>0</v>
      </c>
      <c r="K471" s="4" t="s">
        <v>24</v>
      </c>
      <c r="L471" s="3" t="s">
        <v>24</v>
      </c>
      <c r="M471" t="e">
        <f t="shared" si="14"/>
        <v>#VALUE!</v>
      </c>
      <c r="N471" s="46">
        <f t="shared" si="15"/>
        <v>0</v>
      </c>
      <c r="O471" s="14"/>
    </row>
    <row r="472" spans="2:15">
      <c r="B472">
        <v>7000467</v>
      </c>
      <c r="C472" s="2">
        <v>142588</v>
      </c>
      <c r="D472" s="5">
        <v>5.7099999999999998E-2</v>
      </c>
      <c r="E472" s="2" t="s">
        <v>23</v>
      </c>
      <c r="F472" s="2" t="s">
        <v>23</v>
      </c>
      <c r="G472" s="3">
        <v>712</v>
      </c>
      <c r="H472" s="3">
        <v>0.2</v>
      </c>
      <c r="I472" s="3" t="s">
        <v>6</v>
      </c>
      <c r="J472" s="3" t="b">
        <v>0</v>
      </c>
      <c r="K472" s="4" t="s">
        <v>24</v>
      </c>
      <c r="L472" s="3" t="s">
        <v>24</v>
      </c>
      <c r="M472" t="e">
        <f t="shared" si="14"/>
        <v>#VALUE!</v>
      </c>
      <c r="N472" s="46">
        <f t="shared" si="15"/>
        <v>0</v>
      </c>
      <c r="O472" s="14"/>
    </row>
    <row r="473" spans="2:15">
      <c r="B473">
        <v>7000468</v>
      </c>
      <c r="C473" s="2">
        <v>72337</v>
      </c>
      <c r="D473" s="5">
        <v>6.5100000000000005E-2</v>
      </c>
      <c r="E473" s="2" t="s">
        <v>23</v>
      </c>
      <c r="F473" s="2" t="s">
        <v>27</v>
      </c>
      <c r="G473" s="3">
        <v>380.4</v>
      </c>
      <c r="H473" s="3">
        <v>0.71000000000000008</v>
      </c>
      <c r="I473" s="3" t="s">
        <v>6</v>
      </c>
      <c r="J473" s="3" t="s">
        <v>24</v>
      </c>
      <c r="K473" s="4">
        <v>0.04</v>
      </c>
      <c r="L473" s="3">
        <v>3</v>
      </c>
      <c r="M473">
        <f t="shared" si="14"/>
        <v>3.8882616836279284E-2</v>
      </c>
      <c r="N473" s="46">
        <f t="shared" si="15"/>
        <v>69443.520000000004</v>
      </c>
      <c r="O473" s="14"/>
    </row>
    <row r="474" spans="2:15">
      <c r="B474">
        <v>7000469</v>
      </c>
      <c r="C474" s="2">
        <v>187044</v>
      </c>
      <c r="D474" s="5">
        <v>2.76E-2</v>
      </c>
      <c r="E474" s="2" t="s">
        <v>23</v>
      </c>
      <c r="F474" s="2" t="s">
        <v>23</v>
      </c>
      <c r="G474" s="3">
        <v>783</v>
      </c>
      <c r="H474" s="3">
        <v>0.26400000000000001</v>
      </c>
      <c r="I474" s="3" t="s">
        <v>6</v>
      </c>
      <c r="J474" s="3" t="b">
        <v>0</v>
      </c>
      <c r="K474" s="4" t="s">
        <v>24</v>
      </c>
      <c r="L474" s="3" t="s">
        <v>24</v>
      </c>
      <c r="M474" t="e">
        <f t="shared" si="14"/>
        <v>#VALUE!</v>
      </c>
      <c r="N474" s="46">
        <f t="shared" si="15"/>
        <v>0</v>
      </c>
      <c r="O474" s="14"/>
    </row>
    <row r="475" spans="2:15">
      <c r="B475">
        <v>7000470</v>
      </c>
      <c r="C475" s="2">
        <v>178269</v>
      </c>
      <c r="D475" s="5">
        <v>3.44E-2</v>
      </c>
      <c r="E475" s="2" t="s">
        <v>23</v>
      </c>
      <c r="F475" s="2" t="s">
        <v>27</v>
      </c>
      <c r="G475" s="3">
        <v>408</v>
      </c>
      <c r="H475" s="3">
        <v>1.02</v>
      </c>
      <c r="I475" s="3" t="s">
        <v>6</v>
      </c>
      <c r="J475" s="3" t="s">
        <v>24</v>
      </c>
      <c r="K475" s="4">
        <v>0.14000000000000001</v>
      </c>
      <c r="L475" s="3">
        <v>4</v>
      </c>
      <c r="M475">
        <f t="shared" si="14"/>
        <v>0.13480997498879252</v>
      </c>
      <c r="N475" s="46">
        <f t="shared" si="15"/>
        <v>153311.34</v>
      </c>
      <c r="O475" s="14"/>
    </row>
    <row r="476" spans="2:15">
      <c r="B476">
        <v>7000471</v>
      </c>
      <c r="C476" s="2">
        <v>9734</v>
      </c>
      <c r="D476" s="5">
        <v>4.8599999999999997E-2</v>
      </c>
      <c r="E476" s="2" t="s">
        <v>23</v>
      </c>
      <c r="F476" s="2" t="s">
        <v>23</v>
      </c>
      <c r="G476" s="3">
        <v>735</v>
      </c>
      <c r="H476" s="3">
        <v>0.2</v>
      </c>
      <c r="I476" s="3" t="s">
        <v>6</v>
      </c>
      <c r="J476" s="3" t="b">
        <v>0</v>
      </c>
      <c r="K476" s="4" t="s">
        <v>24</v>
      </c>
      <c r="L476" s="3" t="s">
        <v>24</v>
      </c>
      <c r="M476" t="e">
        <f t="shared" si="14"/>
        <v>#VALUE!</v>
      </c>
      <c r="N476" s="46">
        <f t="shared" si="15"/>
        <v>0</v>
      </c>
      <c r="O476" s="14"/>
    </row>
    <row r="477" spans="2:15">
      <c r="B477">
        <v>7000472</v>
      </c>
      <c r="C477" s="2">
        <v>65399</v>
      </c>
      <c r="D477" s="5">
        <v>3.9399999999999998E-2</v>
      </c>
      <c r="E477" s="2" t="s">
        <v>23</v>
      </c>
      <c r="F477" s="2" t="s">
        <v>23</v>
      </c>
      <c r="G477" s="3">
        <v>727</v>
      </c>
      <c r="H477" s="3">
        <v>0.2</v>
      </c>
      <c r="I477" s="3" t="s">
        <v>6</v>
      </c>
      <c r="J477" s="3" t="b">
        <v>0</v>
      </c>
      <c r="K477" s="4" t="s">
        <v>24</v>
      </c>
      <c r="L477" s="3" t="s">
        <v>24</v>
      </c>
      <c r="M477" t="e">
        <f t="shared" si="14"/>
        <v>#VALUE!</v>
      </c>
      <c r="N477" s="46">
        <f t="shared" si="15"/>
        <v>0</v>
      </c>
      <c r="O477" s="14"/>
    </row>
    <row r="478" spans="2:15">
      <c r="B478">
        <v>7000473</v>
      </c>
      <c r="C478" s="2">
        <v>173741</v>
      </c>
      <c r="D478" s="5">
        <v>3.0300000000000001E-2</v>
      </c>
      <c r="E478" s="2" t="s">
        <v>23</v>
      </c>
      <c r="F478" s="2" t="s">
        <v>23</v>
      </c>
      <c r="G478" s="3">
        <v>648</v>
      </c>
      <c r="H478" s="3">
        <v>0.71200000000000008</v>
      </c>
      <c r="I478" s="3" t="s">
        <v>6</v>
      </c>
      <c r="J478" s="3" t="b">
        <v>0</v>
      </c>
      <c r="K478" s="4" t="s">
        <v>24</v>
      </c>
      <c r="L478" s="3" t="s">
        <v>24</v>
      </c>
      <c r="M478" t="e">
        <f t="shared" si="14"/>
        <v>#VALUE!</v>
      </c>
      <c r="N478" s="46">
        <f t="shared" si="15"/>
        <v>0</v>
      </c>
      <c r="O478" s="14"/>
    </row>
    <row r="479" spans="2:15">
      <c r="B479">
        <v>7000474</v>
      </c>
      <c r="C479" s="2">
        <v>67886</v>
      </c>
      <c r="D479" s="5">
        <v>5.9200000000000003E-2</v>
      </c>
      <c r="E479" s="2" t="s">
        <v>23</v>
      </c>
      <c r="F479" s="2" t="s">
        <v>23</v>
      </c>
      <c r="G479" s="3">
        <v>754</v>
      </c>
      <c r="H479" s="3">
        <v>0.2</v>
      </c>
      <c r="I479" s="3" t="s">
        <v>6</v>
      </c>
      <c r="J479" s="3" t="b">
        <v>0</v>
      </c>
      <c r="K479" s="4" t="s">
        <v>24</v>
      </c>
      <c r="L479" s="3" t="s">
        <v>24</v>
      </c>
      <c r="M479" t="e">
        <f t="shared" si="14"/>
        <v>#VALUE!</v>
      </c>
      <c r="N479" s="46">
        <f t="shared" si="15"/>
        <v>0</v>
      </c>
      <c r="O479" s="14"/>
    </row>
    <row r="480" spans="2:15">
      <c r="B480">
        <v>7000475</v>
      </c>
      <c r="C480" s="2">
        <v>53079</v>
      </c>
      <c r="D480" s="5">
        <v>3.1699999999999999E-2</v>
      </c>
      <c r="E480" s="2" t="s">
        <v>23</v>
      </c>
      <c r="F480" s="2" t="s">
        <v>23</v>
      </c>
      <c r="G480" s="3">
        <v>605</v>
      </c>
      <c r="H480" s="3">
        <v>0.31200000000000006</v>
      </c>
      <c r="I480" s="3" t="s">
        <v>6</v>
      </c>
      <c r="J480" s="3" t="b">
        <v>0</v>
      </c>
      <c r="K480" s="4" t="s">
        <v>24</v>
      </c>
      <c r="L480" s="3" t="s">
        <v>24</v>
      </c>
      <c r="M480" t="e">
        <f t="shared" si="14"/>
        <v>#VALUE!</v>
      </c>
      <c r="N480" s="46">
        <f t="shared" si="15"/>
        <v>0</v>
      </c>
      <c r="O480" s="14"/>
    </row>
    <row r="481" spans="2:15">
      <c r="B481">
        <v>7000476</v>
      </c>
      <c r="C481" s="2">
        <v>167169</v>
      </c>
      <c r="D481" s="5">
        <v>4.7199999999999999E-2</v>
      </c>
      <c r="E481" s="2" t="s">
        <v>23</v>
      </c>
      <c r="F481" s="2" t="s">
        <v>23</v>
      </c>
      <c r="G481" s="3">
        <v>677</v>
      </c>
      <c r="H481" s="3">
        <v>0.60799999999999998</v>
      </c>
      <c r="I481" s="3" t="s">
        <v>6</v>
      </c>
      <c r="J481" s="3" t="b">
        <v>0</v>
      </c>
      <c r="K481" s="4" t="s">
        <v>24</v>
      </c>
      <c r="L481" s="3" t="s">
        <v>24</v>
      </c>
      <c r="M481" t="e">
        <f t="shared" si="14"/>
        <v>#VALUE!</v>
      </c>
      <c r="N481" s="46">
        <f t="shared" si="15"/>
        <v>0</v>
      </c>
      <c r="O481" s="14"/>
    </row>
    <row r="482" spans="2:15">
      <c r="B482">
        <v>7000477</v>
      </c>
      <c r="C482" s="2">
        <v>113032</v>
      </c>
      <c r="D482" s="5">
        <v>4.4200000000000003E-2</v>
      </c>
      <c r="E482" s="2" t="s">
        <v>23</v>
      </c>
      <c r="F482" s="2" t="s">
        <v>25</v>
      </c>
      <c r="G482" s="3">
        <v>698</v>
      </c>
      <c r="H482" s="3">
        <v>0.80999999999999994</v>
      </c>
      <c r="I482" s="3" t="s">
        <v>6</v>
      </c>
      <c r="J482" s="3" t="b">
        <v>0</v>
      </c>
      <c r="K482" s="4" t="s">
        <v>24</v>
      </c>
      <c r="L482" s="3" t="s">
        <v>24</v>
      </c>
      <c r="M482" t="e">
        <f t="shared" si="14"/>
        <v>#VALUE!</v>
      </c>
      <c r="N482" s="46">
        <f t="shared" si="15"/>
        <v>0</v>
      </c>
      <c r="O482" s="14"/>
    </row>
    <row r="483" spans="2:15">
      <c r="B483">
        <v>7000478</v>
      </c>
      <c r="C483" s="2">
        <v>34876</v>
      </c>
      <c r="D483" s="5">
        <v>5.0900000000000001E-2</v>
      </c>
      <c r="E483" s="2" t="s">
        <v>23</v>
      </c>
      <c r="F483" s="2" t="s">
        <v>23</v>
      </c>
      <c r="G483" s="3">
        <v>766</v>
      </c>
      <c r="H483" s="3">
        <v>0.52800000000000014</v>
      </c>
      <c r="I483" s="3" t="s">
        <v>6</v>
      </c>
      <c r="J483" s="3" t="b">
        <v>0</v>
      </c>
      <c r="K483" s="4" t="s">
        <v>24</v>
      </c>
      <c r="L483" s="3" t="s">
        <v>24</v>
      </c>
      <c r="M483" t="e">
        <f t="shared" si="14"/>
        <v>#VALUE!</v>
      </c>
      <c r="N483" s="46">
        <f t="shared" si="15"/>
        <v>0</v>
      </c>
      <c r="O483" s="14"/>
    </row>
    <row r="484" spans="2:15">
      <c r="B484">
        <v>7000479</v>
      </c>
      <c r="C484" s="2">
        <v>128466</v>
      </c>
      <c r="D484" s="5">
        <v>4.9000000000000002E-2</v>
      </c>
      <c r="E484" s="2" t="s">
        <v>23</v>
      </c>
      <c r="F484" s="2" t="s">
        <v>23</v>
      </c>
      <c r="G484" s="3">
        <v>800</v>
      </c>
      <c r="H484" s="3">
        <v>0.27200000000000002</v>
      </c>
      <c r="I484" s="3" t="s">
        <v>6</v>
      </c>
      <c r="J484" s="3" t="b">
        <v>0</v>
      </c>
      <c r="K484" s="4" t="s">
        <v>24</v>
      </c>
      <c r="L484" s="3" t="s">
        <v>24</v>
      </c>
      <c r="M484" t="e">
        <f t="shared" si="14"/>
        <v>#VALUE!</v>
      </c>
      <c r="N484" s="46">
        <f t="shared" si="15"/>
        <v>0</v>
      </c>
      <c r="O484" s="14"/>
    </row>
    <row r="485" spans="2:15">
      <c r="B485">
        <v>7000480</v>
      </c>
      <c r="C485" s="2">
        <v>92723</v>
      </c>
      <c r="D485" s="5">
        <v>5.3400000000000003E-2</v>
      </c>
      <c r="E485" s="2" t="s">
        <v>23</v>
      </c>
      <c r="F485" s="2" t="s">
        <v>23</v>
      </c>
      <c r="G485" s="3">
        <v>661</v>
      </c>
      <c r="H485" s="3">
        <v>0.2</v>
      </c>
      <c r="I485" s="3" t="s">
        <v>6</v>
      </c>
      <c r="J485" s="3" t="b">
        <v>0</v>
      </c>
      <c r="K485" s="4" t="s">
        <v>24</v>
      </c>
      <c r="L485" s="3" t="s">
        <v>24</v>
      </c>
      <c r="M485" t="e">
        <f t="shared" si="14"/>
        <v>#VALUE!</v>
      </c>
      <c r="N485" s="46">
        <f t="shared" si="15"/>
        <v>0</v>
      </c>
      <c r="O485" s="14"/>
    </row>
    <row r="486" spans="2:15">
      <c r="B486">
        <v>7000481</v>
      </c>
      <c r="C486" s="2">
        <v>37684</v>
      </c>
      <c r="D486" s="5">
        <v>5.7000000000000002E-2</v>
      </c>
      <c r="E486" s="2" t="s">
        <v>23</v>
      </c>
      <c r="F486" s="2" t="s">
        <v>23</v>
      </c>
      <c r="G486" s="3">
        <v>753</v>
      </c>
      <c r="H486" s="3">
        <v>0.54400000000000004</v>
      </c>
      <c r="I486" s="3" t="s">
        <v>6</v>
      </c>
      <c r="J486" s="3" t="b">
        <v>0</v>
      </c>
      <c r="K486" s="4" t="s">
        <v>24</v>
      </c>
      <c r="L486" s="3" t="s">
        <v>24</v>
      </c>
      <c r="M486" t="e">
        <f t="shared" si="14"/>
        <v>#VALUE!</v>
      </c>
      <c r="N486" s="46">
        <f t="shared" si="15"/>
        <v>0</v>
      </c>
      <c r="O486" s="14"/>
    </row>
    <row r="487" spans="2:15">
      <c r="B487">
        <v>7000482</v>
      </c>
      <c r="C487" s="2">
        <v>123962</v>
      </c>
      <c r="D487" s="5">
        <v>3.8399999999999997E-2</v>
      </c>
      <c r="E487" s="2" t="s">
        <v>23</v>
      </c>
      <c r="F487" s="2" t="s">
        <v>23</v>
      </c>
      <c r="G487" s="3">
        <v>610</v>
      </c>
      <c r="H487" s="3">
        <v>0.70400000000000007</v>
      </c>
      <c r="I487" s="3" t="s">
        <v>6</v>
      </c>
      <c r="J487" s="3" t="b">
        <v>0</v>
      </c>
      <c r="K487" s="4" t="s">
        <v>24</v>
      </c>
      <c r="L487" s="3" t="s">
        <v>24</v>
      </c>
      <c r="M487" t="e">
        <f t="shared" si="14"/>
        <v>#VALUE!</v>
      </c>
      <c r="N487" s="46">
        <f t="shared" si="15"/>
        <v>0</v>
      </c>
      <c r="O487" s="14"/>
    </row>
    <row r="488" spans="2:15">
      <c r="B488">
        <v>7000483</v>
      </c>
      <c r="C488" s="2">
        <v>9992</v>
      </c>
      <c r="D488" s="5">
        <v>5.28E-2</v>
      </c>
      <c r="E488" s="2" t="s">
        <v>23</v>
      </c>
      <c r="F488" s="2" t="s">
        <v>23</v>
      </c>
      <c r="G488" s="3">
        <v>646</v>
      </c>
      <c r="H488" s="3">
        <v>0.2</v>
      </c>
      <c r="I488" s="3" t="s">
        <v>6</v>
      </c>
      <c r="J488" s="3" t="b">
        <v>0</v>
      </c>
      <c r="K488" s="4" t="s">
        <v>24</v>
      </c>
      <c r="L488" s="3" t="s">
        <v>24</v>
      </c>
      <c r="M488" t="e">
        <f t="shared" si="14"/>
        <v>#VALUE!</v>
      </c>
      <c r="N488" s="46">
        <f t="shared" si="15"/>
        <v>0</v>
      </c>
      <c r="O488" s="14"/>
    </row>
    <row r="489" spans="2:15">
      <c r="B489">
        <v>7000484</v>
      </c>
      <c r="C489" s="2">
        <v>99180</v>
      </c>
      <c r="D489" s="5">
        <v>3.6299999999999999E-2</v>
      </c>
      <c r="E489" s="2" t="s">
        <v>23</v>
      </c>
      <c r="F489" s="2" t="s">
        <v>23</v>
      </c>
      <c r="G489" s="3">
        <v>764</v>
      </c>
      <c r="H489" s="3">
        <v>0.48</v>
      </c>
      <c r="I489" s="3" t="s">
        <v>6</v>
      </c>
      <c r="J489" s="3" t="b">
        <v>0</v>
      </c>
      <c r="K489" s="4" t="s">
        <v>24</v>
      </c>
      <c r="L489" s="3" t="s">
        <v>24</v>
      </c>
      <c r="M489" t="e">
        <f t="shared" si="14"/>
        <v>#VALUE!</v>
      </c>
      <c r="N489" s="46">
        <f t="shared" si="15"/>
        <v>0</v>
      </c>
      <c r="O489" s="14"/>
    </row>
    <row r="490" spans="2:15">
      <c r="B490">
        <v>7000485</v>
      </c>
      <c r="C490" s="2">
        <v>173620</v>
      </c>
      <c r="D490" s="5">
        <v>5.6399999999999999E-2</v>
      </c>
      <c r="E490" s="2" t="s">
        <v>23</v>
      </c>
      <c r="F490" s="2" t="s">
        <v>23</v>
      </c>
      <c r="G490" s="3">
        <v>634</v>
      </c>
      <c r="H490" s="3">
        <v>0.2</v>
      </c>
      <c r="I490" s="3" t="s">
        <v>6</v>
      </c>
      <c r="J490" s="3" t="b">
        <v>0</v>
      </c>
      <c r="K490" s="4" t="s">
        <v>24</v>
      </c>
      <c r="L490" s="3" t="s">
        <v>24</v>
      </c>
      <c r="M490" t="e">
        <f t="shared" si="14"/>
        <v>#VALUE!</v>
      </c>
      <c r="N490" s="46">
        <f t="shared" si="15"/>
        <v>0</v>
      </c>
      <c r="O490" s="14"/>
    </row>
    <row r="491" spans="2:15">
      <c r="B491">
        <v>7000486</v>
      </c>
      <c r="C491" s="2">
        <v>176075</v>
      </c>
      <c r="D491" s="5">
        <v>6.1800000000000001E-2</v>
      </c>
      <c r="E491" s="2" t="s">
        <v>23</v>
      </c>
      <c r="F491" s="2" t="s">
        <v>23</v>
      </c>
      <c r="G491" s="3">
        <v>691</v>
      </c>
      <c r="H491" s="3">
        <v>0.42400000000000004</v>
      </c>
      <c r="I491" s="3" t="s">
        <v>6</v>
      </c>
      <c r="J491" s="3" t="b">
        <v>0</v>
      </c>
      <c r="K491" s="4" t="s">
        <v>24</v>
      </c>
      <c r="L491" s="3" t="s">
        <v>24</v>
      </c>
      <c r="M491" t="e">
        <f t="shared" si="14"/>
        <v>#VALUE!</v>
      </c>
      <c r="N491" s="46">
        <f t="shared" si="15"/>
        <v>0</v>
      </c>
      <c r="O491" s="14"/>
    </row>
    <row r="492" spans="2:15">
      <c r="B492">
        <v>7000487</v>
      </c>
      <c r="C492" s="2">
        <v>102176</v>
      </c>
      <c r="D492" s="5">
        <v>5.4699999999999999E-2</v>
      </c>
      <c r="E492" s="2" t="s">
        <v>23</v>
      </c>
      <c r="F492" s="2" t="s">
        <v>25</v>
      </c>
      <c r="G492" s="3">
        <v>679</v>
      </c>
      <c r="H492" s="3">
        <v>0.57999999999999996</v>
      </c>
      <c r="I492" s="3" t="s">
        <v>6</v>
      </c>
      <c r="J492" s="3" t="b">
        <v>0</v>
      </c>
      <c r="K492" s="4" t="s">
        <v>24</v>
      </c>
      <c r="L492" s="3" t="s">
        <v>24</v>
      </c>
      <c r="M492" t="e">
        <f t="shared" si="14"/>
        <v>#VALUE!</v>
      </c>
      <c r="N492" s="46">
        <f t="shared" si="15"/>
        <v>0</v>
      </c>
      <c r="O492" s="14"/>
    </row>
    <row r="493" spans="2:15">
      <c r="B493">
        <v>7000488</v>
      </c>
      <c r="C493" s="2">
        <v>104408</v>
      </c>
      <c r="D493" s="5">
        <v>3.85E-2</v>
      </c>
      <c r="E493" s="2" t="s">
        <v>23</v>
      </c>
      <c r="F493" s="2" t="s">
        <v>23</v>
      </c>
      <c r="G493" s="3">
        <v>739</v>
      </c>
      <c r="H493" s="3">
        <v>0.49600000000000011</v>
      </c>
      <c r="I493" s="3" t="s">
        <v>6</v>
      </c>
      <c r="J493" s="3" t="b">
        <v>0</v>
      </c>
      <c r="K493" s="4" t="s">
        <v>24</v>
      </c>
      <c r="L493" s="3" t="s">
        <v>24</v>
      </c>
      <c r="M493" t="e">
        <f t="shared" si="14"/>
        <v>#VALUE!</v>
      </c>
      <c r="N493" s="46">
        <f t="shared" si="15"/>
        <v>0</v>
      </c>
      <c r="O493" s="14"/>
    </row>
    <row r="494" spans="2:15">
      <c r="B494">
        <v>7000489</v>
      </c>
      <c r="C494" s="2">
        <v>162426</v>
      </c>
      <c r="D494" s="5">
        <v>4.1099999999999998E-2</v>
      </c>
      <c r="E494" s="2" t="s">
        <v>23</v>
      </c>
      <c r="F494" s="2" t="s">
        <v>23</v>
      </c>
      <c r="G494" s="3">
        <v>799</v>
      </c>
      <c r="H494" s="3">
        <v>0.26400000000000001</v>
      </c>
      <c r="I494" s="3" t="s">
        <v>6</v>
      </c>
      <c r="J494" s="3" t="b">
        <v>0</v>
      </c>
      <c r="K494" s="4" t="s">
        <v>24</v>
      </c>
      <c r="L494" s="3" t="s">
        <v>24</v>
      </c>
      <c r="M494" t="e">
        <f t="shared" si="14"/>
        <v>#VALUE!</v>
      </c>
      <c r="N494" s="46">
        <f t="shared" si="15"/>
        <v>0</v>
      </c>
      <c r="O494" s="14"/>
    </row>
    <row r="495" spans="2:15">
      <c r="B495">
        <v>7000490</v>
      </c>
      <c r="C495" s="2">
        <v>29789</v>
      </c>
      <c r="D495" s="5">
        <v>5.2600000000000001E-2</v>
      </c>
      <c r="E495" s="2" t="s">
        <v>23</v>
      </c>
      <c r="F495" s="2" t="s">
        <v>23</v>
      </c>
      <c r="G495" s="3">
        <v>632</v>
      </c>
      <c r="H495" s="3">
        <v>0.64800000000000002</v>
      </c>
      <c r="I495" s="3" t="s">
        <v>6</v>
      </c>
      <c r="J495" s="3" t="b">
        <v>0</v>
      </c>
      <c r="K495" s="4" t="s">
        <v>24</v>
      </c>
      <c r="L495" s="3" t="s">
        <v>24</v>
      </c>
      <c r="M495" t="e">
        <f t="shared" si="14"/>
        <v>#VALUE!</v>
      </c>
      <c r="N495" s="46">
        <f t="shared" si="15"/>
        <v>0</v>
      </c>
      <c r="O495" s="14"/>
    </row>
    <row r="496" spans="2:15">
      <c r="B496">
        <v>7000491</v>
      </c>
      <c r="C496" s="2">
        <v>165014</v>
      </c>
      <c r="D496" s="5">
        <v>6.0100000000000001E-2</v>
      </c>
      <c r="E496" s="2" t="s">
        <v>23</v>
      </c>
      <c r="F496" s="2" t="s">
        <v>23</v>
      </c>
      <c r="G496" s="3">
        <v>700</v>
      </c>
      <c r="H496" s="3">
        <v>0.22400000000000009</v>
      </c>
      <c r="I496" s="3" t="s">
        <v>6</v>
      </c>
      <c r="J496" s="3" t="b">
        <v>0</v>
      </c>
      <c r="K496" s="4" t="s">
        <v>24</v>
      </c>
      <c r="L496" s="3" t="s">
        <v>24</v>
      </c>
      <c r="M496" t="e">
        <f t="shared" si="14"/>
        <v>#VALUE!</v>
      </c>
      <c r="N496" s="46">
        <f t="shared" si="15"/>
        <v>0</v>
      </c>
      <c r="O496" s="14"/>
    </row>
    <row r="497" spans="2:15">
      <c r="B497">
        <v>7000492</v>
      </c>
      <c r="C497" s="2">
        <v>120674</v>
      </c>
      <c r="D497" s="5">
        <v>6.2300000000000001E-2</v>
      </c>
      <c r="E497" s="2" t="s">
        <v>23</v>
      </c>
      <c r="F497" s="2" t="s">
        <v>23</v>
      </c>
      <c r="G497" s="3">
        <v>617</v>
      </c>
      <c r="H497" s="3">
        <v>0.2</v>
      </c>
      <c r="I497" s="3" t="s">
        <v>6</v>
      </c>
      <c r="J497" s="3" t="b">
        <v>0</v>
      </c>
      <c r="K497" s="4" t="s">
        <v>24</v>
      </c>
      <c r="L497" s="3" t="s">
        <v>24</v>
      </c>
      <c r="M497" t="e">
        <f t="shared" si="14"/>
        <v>#VALUE!</v>
      </c>
      <c r="N497" s="46">
        <f t="shared" si="15"/>
        <v>0</v>
      </c>
      <c r="O497" s="14"/>
    </row>
    <row r="498" spans="2:15">
      <c r="B498">
        <v>7000493</v>
      </c>
      <c r="C498" s="2">
        <v>73783</v>
      </c>
      <c r="D498" s="5">
        <v>4.58E-2</v>
      </c>
      <c r="E498" s="2" t="s">
        <v>23</v>
      </c>
      <c r="F498" s="2" t="s">
        <v>23</v>
      </c>
      <c r="G498" s="3">
        <v>658</v>
      </c>
      <c r="H498" s="3">
        <v>0.2</v>
      </c>
      <c r="I498" s="3" t="s">
        <v>6</v>
      </c>
      <c r="J498" s="3" t="b">
        <v>0</v>
      </c>
      <c r="K498" s="4" t="s">
        <v>24</v>
      </c>
      <c r="L498" s="3" t="s">
        <v>24</v>
      </c>
      <c r="M498" t="e">
        <f t="shared" si="14"/>
        <v>#VALUE!</v>
      </c>
      <c r="N498" s="46">
        <f t="shared" si="15"/>
        <v>0</v>
      </c>
      <c r="O498" s="14"/>
    </row>
    <row r="499" spans="2:15">
      <c r="B499">
        <v>7000494</v>
      </c>
      <c r="C499" s="2">
        <v>169107</v>
      </c>
      <c r="D499" s="5">
        <v>4.6300000000000001E-2</v>
      </c>
      <c r="E499" s="2" t="s">
        <v>23</v>
      </c>
      <c r="F499" s="2" t="s">
        <v>23</v>
      </c>
      <c r="G499" s="3">
        <v>752</v>
      </c>
      <c r="H499" s="3">
        <v>0.44800000000000006</v>
      </c>
      <c r="I499" s="3" t="s">
        <v>6</v>
      </c>
      <c r="J499" s="3" t="b">
        <v>0</v>
      </c>
      <c r="K499" s="4" t="s">
        <v>24</v>
      </c>
      <c r="L499" s="3" t="s">
        <v>24</v>
      </c>
      <c r="M499" t="e">
        <f t="shared" si="14"/>
        <v>#VALUE!</v>
      </c>
      <c r="N499" s="46">
        <f t="shared" si="15"/>
        <v>0</v>
      </c>
      <c r="O499" s="14"/>
    </row>
    <row r="500" spans="2:15">
      <c r="B500">
        <v>7000495</v>
      </c>
      <c r="C500" s="2">
        <v>161555</v>
      </c>
      <c r="D500" s="5">
        <v>6.5500000000000003E-2</v>
      </c>
      <c r="E500" s="2" t="s">
        <v>23</v>
      </c>
      <c r="F500" s="2" t="s">
        <v>23</v>
      </c>
      <c r="G500" s="3">
        <v>622</v>
      </c>
      <c r="H500" s="3">
        <v>0.29600000000000004</v>
      </c>
      <c r="I500" s="3" t="s">
        <v>6</v>
      </c>
      <c r="J500" s="3" t="b">
        <v>0</v>
      </c>
      <c r="K500" s="4" t="s">
        <v>24</v>
      </c>
      <c r="L500" s="3" t="s">
        <v>24</v>
      </c>
      <c r="M500" t="e">
        <f t="shared" si="14"/>
        <v>#VALUE!</v>
      </c>
      <c r="N500" s="46">
        <f t="shared" si="15"/>
        <v>0</v>
      </c>
      <c r="O500" s="14"/>
    </row>
    <row r="501" spans="2:15">
      <c r="B501">
        <v>7000496</v>
      </c>
      <c r="C501" s="2">
        <v>32492</v>
      </c>
      <c r="D501" s="5">
        <v>2.3199999999999998E-2</v>
      </c>
      <c r="E501" s="2" t="s">
        <v>23</v>
      </c>
      <c r="F501" s="2" t="s">
        <v>23</v>
      </c>
      <c r="G501" s="3">
        <v>780</v>
      </c>
      <c r="H501" s="3">
        <v>0.78400000000000014</v>
      </c>
      <c r="I501" s="3" t="s">
        <v>6</v>
      </c>
      <c r="J501" s="3" t="b">
        <v>0</v>
      </c>
      <c r="K501" s="4" t="s">
        <v>24</v>
      </c>
      <c r="L501" s="3" t="s">
        <v>24</v>
      </c>
      <c r="M501" t="e">
        <f t="shared" si="14"/>
        <v>#VALUE!</v>
      </c>
      <c r="N501" s="46">
        <f t="shared" si="15"/>
        <v>0</v>
      </c>
      <c r="O501" s="14"/>
    </row>
    <row r="502" spans="2:15">
      <c r="B502">
        <v>7000497</v>
      </c>
      <c r="C502" s="2">
        <v>28947</v>
      </c>
      <c r="D502" s="5">
        <v>4.3099999999999999E-2</v>
      </c>
      <c r="E502" s="2" t="s">
        <v>23</v>
      </c>
      <c r="F502" s="2" t="s">
        <v>23</v>
      </c>
      <c r="G502" s="3">
        <v>661</v>
      </c>
      <c r="H502" s="3">
        <v>0.2</v>
      </c>
      <c r="I502" s="3" t="s">
        <v>6</v>
      </c>
      <c r="J502" s="3" t="b">
        <v>0</v>
      </c>
      <c r="K502" s="4" t="s">
        <v>24</v>
      </c>
      <c r="L502" s="3" t="s">
        <v>24</v>
      </c>
      <c r="M502" t="e">
        <f t="shared" si="14"/>
        <v>#VALUE!</v>
      </c>
      <c r="N502" s="46">
        <f t="shared" si="15"/>
        <v>0</v>
      </c>
      <c r="O502" s="14"/>
    </row>
    <row r="503" spans="2:15">
      <c r="B503">
        <v>7000498</v>
      </c>
      <c r="C503" s="2">
        <v>86269</v>
      </c>
      <c r="D503" s="5">
        <v>2.0799999999999999E-2</v>
      </c>
      <c r="E503" s="2" t="s">
        <v>23</v>
      </c>
      <c r="F503" s="2" t="s">
        <v>23</v>
      </c>
      <c r="G503" s="3">
        <v>773</v>
      </c>
      <c r="H503" s="3">
        <v>0.66400000000000003</v>
      </c>
      <c r="I503" s="3" t="s">
        <v>6</v>
      </c>
      <c r="J503" s="3" t="b">
        <v>0</v>
      </c>
      <c r="K503" s="4" t="s">
        <v>24</v>
      </c>
      <c r="L503" s="3" t="s">
        <v>24</v>
      </c>
      <c r="M503" t="e">
        <f t="shared" si="14"/>
        <v>#VALUE!</v>
      </c>
      <c r="N503" s="46">
        <f t="shared" si="15"/>
        <v>0</v>
      </c>
      <c r="O503" s="14"/>
    </row>
    <row r="504" spans="2:15">
      <c r="B504">
        <v>7000499</v>
      </c>
      <c r="C504" s="2">
        <v>135368</v>
      </c>
      <c r="D504" s="5">
        <v>3.1300000000000001E-2</v>
      </c>
      <c r="E504" s="2" t="s">
        <v>23</v>
      </c>
      <c r="F504" s="2" t="s">
        <v>23</v>
      </c>
      <c r="G504" s="3">
        <v>644</v>
      </c>
      <c r="H504" s="3">
        <v>0.51200000000000001</v>
      </c>
      <c r="I504" s="3" t="s">
        <v>6</v>
      </c>
      <c r="J504" s="3" t="b">
        <v>0</v>
      </c>
      <c r="K504" s="4" t="s">
        <v>24</v>
      </c>
      <c r="L504" s="3" t="s">
        <v>24</v>
      </c>
      <c r="M504" t="e">
        <f t="shared" si="14"/>
        <v>#VALUE!</v>
      </c>
      <c r="N504" s="46">
        <f t="shared" si="15"/>
        <v>0</v>
      </c>
      <c r="O504" s="14"/>
    </row>
    <row r="505" spans="2:15">
      <c r="B505">
        <v>7000500</v>
      </c>
      <c r="C505" s="2">
        <v>176879</v>
      </c>
      <c r="D505" s="5">
        <v>2.8400000000000002E-2</v>
      </c>
      <c r="E505" s="2" t="s">
        <v>23</v>
      </c>
      <c r="F505" s="2" t="s">
        <v>23</v>
      </c>
      <c r="G505" s="3">
        <v>678</v>
      </c>
      <c r="H505" s="3">
        <v>0.32799999999999996</v>
      </c>
      <c r="I505" s="3" t="s">
        <v>6</v>
      </c>
      <c r="J505" s="3" t="b">
        <v>0</v>
      </c>
      <c r="K505" s="4" t="s">
        <v>24</v>
      </c>
      <c r="L505" s="3" t="s">
        <v>24</v>
      </c>
      <c r="M505" t="e">
        <f t="shared" si="14"/>
        <v>#VALUE!</v>
      </c>
      <c r="N505" s="46">
        <f t="shared" si="15"/>
        <v>0</v>
      </c>
      <c r="O505" s="14"/>
    </row>
    <row r="506" spans="2:15">
      <c r="B506">
        <v>7000501</v>
      </c>
      <c r="C506" s="2">
        <v>184949</v>
      </c>
      <c r="D506" s="5">
        <v>6.3500000000000001E-2</v>
      </c>
      <c r="E506" s="2" t="s">
        <v>23</v>
      </c>
      <c r="F506" s="2" t="s">
        <v>23</v>
      </c>
      <c r="G506" s="3">
        <v>720</v>
      </c>
      <c r="H506" s="3">
        <v>0.58400000000000007</v>
      </c>
      <c r="I506" s="3" t="s">
        <v>6</v>
      </c>
      <c r="J506" s="3" t="b">
        <v>0</v>
      </c>
      <c r="K506" s="4" t="s">
        <v>24</v>
      </c>
      <c r="L506" s="3" t="s">
        <v>24</v>
      </c>
      <c r="M506" t="e">
        <f t="shared" si="14"/>
        <v>#VALUE!</v>
      </c>
      <c r="N506" s="46">
        <f t="shared" si="15"/>
        <v>0</v>
      </c>
      <c r="O506" s="14"/>
    </row>
    <row r="507" spans="2:15">
      <c r="B507">
        <v>7000502</v>
      </c>
      <c r="C507" s="2">
        <v>70188</v>
      </c>
      <c r="D507" s="5">
        <v>4.8899999999999999E-2</v>
      </c>
      <c r="E507" s="2" t="s">
        <v>23</v>
      </c>
      <c r="F507" s="2" t="s">
        <v>23</v>
      </c>
      <c r="G507" s="3">
        <v>798</v>
      </c>
      <c r="H507" s="3">
        <v>0.3680000000000001</v>
      </c>
      <c r="I507" s="3" t="s">
        <v>6</v>
      </c>
      <c r="J507" s="3" t="b">
        <v>0</v>
      </c>
      <c r="K507" s="4" t="s">
        <v>24</v>
      </c>
      <c r="L507" s="3" t="s">
        <v>24</v>
      </c>
      <c r="M507" t="e">
        <f t="shared" si="14"/>
        <v>#VALUE!</v>
      </c>
      <c r="N507" s="46">
        <f t="shared" si="15"/>
        <v>0</v>
      </c>
      <c r="O507" s="14"/>
    </row>
    <row r="508" spans="2:15">
      <c r="B508">
        <v>7000503</v>
      </c>
      <c r="C508" s="2">
        <v>31762</v>
      </c>
      <c r="D508" s="5">
        <v>5.8900000000000001E-2</v>
      </c>
      <c r="E508" s="2" t="s">
        <v>26</v>
      </c>
      <c r="F508" s="2" t="s">
        <v>27</v>
      </c>
      <c r="G508" s="3">
        <v>448.8</v>
      </c>
      <c r="H508" s="3">
        <v>0.74999999999999989</v>
      </c>
      <c r="I508" s="3" t="s">
        <v>6</v>
      </c>
      <c r="J508" s="3" t="s">
        <v>24</v>
      </c>
      <c r="K508" s="4">
        <v>0.22</v>
      </c>
      <c r="L508" s="3">
        <v>3</v>
      </c>
      <c r="M508">
        <f t="shared" si="14"/>
        <v>0.21385439259953606</v>
      </c>
      <c r="N508" s="46">
        <f t="shared" si="15"/>
        <v>24774.36</v>
      </c>
      <c r="O508" s="14"/>
    </row>
    <row r="509" spans="2:15">
      <c r="B509">
        <v>7000504</v>
      </c>
      <c r="C509" s="2">
        <v>104380</v>
      </c>
      <c r="D509" s="5">
        <v>2.4199999999999999E-2</v>
      </c>
      <c r="E509" s="2" t="s">
        <v>23</v>
      </c>
      <c r="F509" s="2" t="s">
        <v>23</v>
      </c>
      <c r="G509" s="3">
        <v>701</v>
      </c>
      <c r="H509" s="3">
        <v>0.26400000000000001</v>
      </c>
      <c r="I509" s="3" t="s">
        <v>6</v>
      </c>
      <c r="J509" s="3" t="b">
        <v>0</v>
      </c>
      <c r="K509" s="4" t="s">
        <v>24</v>
      </c>
      <c r="L509" s="3" t="s">
        <v>24</v>
      </c>
      <c r="M509" t="e">
        <f t="shared" si="14"/>
        <v>#VALUE!</v>
      </c>
      <c r="N509" s="46">
        <f t="shared" si="15"/>
        <v>0</v>
      </c>
      <c r="O509" s="14"/>
    </row>
    <row r="510" spans="2:15">
      <c r="B510">
        <v>7000505</v>
      </c>
      <c r="C510" s="2">
        <v>181321</v>
      </c>
      <c r="D510" s="5">
        <v>6.3399999999999998E-2</v>
      </c>
      <c r="E510" s="2" t="s">
        <v>23</v>
      </c>
      <c r="F510" s="2" t="s">
        <v>23</v>
      </c>
      <c r="G510" s="3">
        <v>743</v>
      </c>
      <c r="H510" s="3">
        <v>0.72000000000000008</v>
      </c>
      <c r="I510" s="3" t="s">
        <v>6</v>
      </c>
      <c r="J510" s="3" t="b">
        <v>0</v>
      </c>
      <c r="K510" s="4" t="s">
        <v>24</v>
      </c>
      <c r="L510" s="3" t="s">
        <v>24</v>
      </c>
      <c r="M510" t="e">
        <f t="shared" si="14"/>
        <v>#VALUE!</v>
      </c>
      <c r="N510" s="46">
        <f t="shared" si="15"/>
        <v>0</v>
      </c>
      <c r="O510" s="14"/>
    </row>
    <row r="511" spans="2:15">
      <c r="B511">
        <v>7000506</v>
      </c>
      <c r="C511" s="2">
        <v>24606</v>
      </c>
      <c r="D511" s="5">
        <v>2.18E-2</v>
      </c>
      <c r="E511" s="2" t="s">
        <v>23</v>
      </c>
      <c r="F511" s="2" t="s">
        <v>23</v>
      </c>
      <c r="G511" s="3">
        <v>625</v>
      </c>
      <c r="H511" s="3">
        <v>0.2</v>
      </c>
      <c r="I511" s="3" t="s">
        <v>6</v>
      </c>
      <c r="J511" s="3" t="b">
        <v>0</v>
      </c>
      <c r="K511" s="4" t="s">
        <v>24</v>
      </c>
      <c r="L511" s="3" t="s">
        <v>24</v>
      </c>
      <c r="M511" t="e">
        <f t="shared" si="14"/>
        <v>#VALUE!</v>
      </c>
      <c r="N511" s="46">
        <f t="shared" si="15"/>
        <v>0</v>
      </c>
      <c r="O511" s="14"/>
    </row>
    <row r="512" spans="2:15">
      <c r="B512">
        <v>7000507</v>
      </c>
      <c r="C512" s="2">
        <v>68999</v>
      </c>
      <c r="D512" s="5">
        <v>2.2800000000000001E-2</v>
      </c>
      <c r="E512" s="2" t="s">
        <v>26</v>
      </c>
      <c r="F512" s="2" t="s">
        <v>27</v>
      </c>
      <c r="G512" s="3">
        <v>438.59999999999997</v>
      </c>
      <c r="H512" s="3">
        <v>0.88</v>
      </c>
      <c r="I512" s="3" t="s">
        <v>6</v>
      </c>
      <c r="J512" s="3" t="s">
        <v>24</v>
      </c>
      <c r="K512" s="4">
        <v>0.13</v>
      </c>
      <c r="L512" s="3">
        <v>5</v>
      </c>
      <c r="M512">
        <f t="shared" si="14"/>
        <v>0.12400404237982818</v>
      </c>
      <c r="N512" s="46">
        <f t="shared" si="15"/>
        <v>60029.13</v>
      </c>
      <c r="O512" s="14"/>
    </row>
    <row r="513" spans="2:15">
      <c r="B513">
        <v>7000508</v>
      </c>
      <c r="C513" s="2">
        <v>51697</v>
      </c>
      <c r="D513" s="5">
        <v>4.0899999999999999E-2</v>
      </c>
      <c r="E513" s="2" t="s">
        <v>23</v>
      </c>
      <c r="F513" s="2" t="s">
        <v>23</v>
      </c>
      <c r="G513" s="3">
        <v>787</v>
      </c>
      <c r="H513" s="3">
        <v>0.61599999999999999</v>
      </c>
      <c r="I513" s="3" t="s">
        <v>6</v>
      </c>
      <c r="J513" s="3" t="b">
        <v>0</v>
      </c>
      <c r="K513" s="4" t="s">
        <v>24</v>
      </c>
      <c r="L513" s="3" t="s">
        <v>24</v>
      </c>
      <c r="M513" t="e">
        <f t="shared" si="14"/>
        <v>#VALUE!</v>
      </c>
      <c r="N513" s="46">
        <f t="shared" si="15"/>
        <v>0</v>
      </c>
      <c r="O513" s="14"/>
    </row>
    <row r="514" spans="2:15">
      <c r="B514">
        <v>7000509</v>
      </c>
      <c r="C514" s="2">
        <v>95383</v>
      </c>
      <c r="D514" s="5">
        <v>6.8099999999999994E-2</v>
      </c>
      <c r="E514" s="2" t="s">
        <v>23</v>
      </c>
      <c r="F514" s="2" t="s">
        <v>23</v>
      </c>
      <c r="G514" s="3">
        <v>702</v>
      </c>
      <c r="H514" s="3">
        <v>0.70400000000000007</v>
      </c>
      <c r="I514" s="3" t="s">
        <v>6</v>
      </c>
      <c r="J514" s="3" t="b">
        <v>0</v>
      </c>
      <c r="K514" s="4" t="s">
        <v>24</v>
      </c>
      <c r="L514" s="3" t="s">
        <v>24</v>
      </c>
      <c r="M514" t="e">
        <f t="shared" si="14"/>
        <v>#VALUE!</v>
      </c>
      <c r="N514" s="46">
        <f t="shared" si="15"/>
        <v>0</v>
      </c>
      <c r="O514" s="14"/>
    </row>
    <row r="515" spans="2:15">
      <c r="B515">
        <v>7000510</v>
      </c>
      <c r="C515" s="2">
        <v>126268</v>
      </c>
      <c r="D515" s="5">
        <v>5.0799999999999998E-2</v>
      </c>
      <c r="E515" s="2" t="s">
        <v>23</v>
      </c>
      <c r="F515" s="2" t="s">
        <v>23</v>
      </c>
      <c r="G515" s="3">
        <v>730</v>
      </c>
      <c r="H515" s="3">
        <v>0.4880000000000001</v>
      </c>
      <c r="I515" s="3" t="s">
        <v>6</v>
      </c>
      <c r="J515" s="3" t="b">
        <v>0</v>
      </c>
      <c r="K515" s="4" t="s">
        <v>24</v>
      </c>
      <c r="L515" s="3" t="s">
        <v>24</v>
      </c>
      <c r="M515" t="e">
        <f t="shared" si="14"/>
        <v>#VALUE!</v>
      </c>
      <c r="N515" s="46">
        <f t="shared" si="15"/>
        <v>0</v>
      </c>
      <c r="O515" s="14"/>
    </row>
    <row r="516" spans="2:15">
      <c r="B516">
        <v>7000511</v>
      </c>
      <c r="C516" s="2">
        <v>91039</v>
      </c>
      <c r="D516" s="5">
        <v>5.4399999999999997E-2</v>
      </c>
      <c r="E516" s="2" t="s">
        <v>23</v>
      </c>
      <c r="F516" s="2" t="s">
        <v>23</v>
      </c>
      <c r="G516" s="3">
        <v>767</v>
      </c>
      <c r="H516" s="3">
        <v>0.47199999999999998</v>
      </c>
      <c r="I516" s="3" t="s">
        <v>6</v>
      </c>
      <c r="J516" s="3" t="b">
        <v>0</v>
      </c>
      <c r="K516" s="4" t="s">
        <v>24</v>
      </c>
      <c r="L516" s="3" t="s">
        <v>24</v>
      </c>
      <c r="M516" t="e">
        <f t="shared" si="14"/>
        <v>#VALUE!</v>
      </c>
      <c r="N516" s="46">
        <f t="shared" si="15"/>
        <v>0</v>
      </c>
      <c r="O516" s="14"/>
    </row>
    <row r="517" spans="2:15">
      <c r="B517">
        <v>7000512</v>
      </c>
      <c r="C517" s="2">
        <v>116566</v>
      </c>
      <c r="D517" s="5">
        <v>4.0800000000000003E-2</v>
      </c>
      <c r="E517" s="2" t="s">
        <v>23</v>
      </c>
      <c r="F517" s="2" t="s">
        <v>23</v>
      </c>
      <c r="G517" s="3">
        <v>635</v>
      </c>
      <c r="H517" s="3">
        <v>0.38400000000000001</v>
      </c>
      <c r="I517" s="3" t="s">
        <v>6</v>
      </c>
      <c r="J517" s="3" t="b">
        <v>0</v>
      </c>
      <c r="K517" s="4" t="s">
        <v>24</v>
      </c>
      <c r="L517" s="3" t="s">
        <v>24</v>
      </c>
      <c r="M517" t="e">
        <f t="shared" si="14"/>
        <v>#VALUE!</v>
      </c>
      <c r="N517" s="46">
        <f t="shared" si="15"/>
        <v>0</v>
      </c>
      <c r="O517" s="14"/>
    </row>
    <row r="518" spans="2:15">
      <c r="B518">
        <v>7000513</v>
      </c>
      <c r="C518" s="2">
        <v>47420</v>
      </c>
      <c r="D518" s="5">
        <v>6.0100000000000001E-2</v>
      </c>
      <c r="E518" s="2" t="s">
        <v>23</v>
      </c>
      <c r="F518" s="2" t="s">
        <v>23</v>
      </c>
      <c r="G518" s="3">
        <v>653</v>
      </c>
      <c r="H518" s="3">
        <v>0.2</v>
      </c>
      <c r="I518" s="3" t="s">
        <v>6</v>
      </c>
      <c r="J518" s="3" t="b">
        <v>0</v>
      </c>
      <c r="K518" s="4" t="s">
        <v>24</v>
      </c>
      <c r="L518" s="3" t="s">
        <v>24</v>
      </c>
      <c r="M518" t="e">
        <f t="shared" ref="M518:M581" si="16">IF(ISBLANK(J518), 0, K518 / (1 + 0.12)^(L518/12))</f>
        <v>#VALUE!</v>
      </c>
      <c r="N518" s="46">
        <f t="shared" si="15"/>
        <v>0</v>
      </c>
      <c r="O518" s="14"/>
    </row>
    <row r="519" spans="2:15">
      <c r="B519">
        <v>7000514</v>
      </c>
      <c r="C519" s="2">
        <v>191786</v>
      </c>
      <c r="D519" s="5">
        <v>3.7400000000000003E-2</v>
      </c>
      <c r="E519" s="2" t="s">
        <v>23</v>
      </c>
      <c r="F519" s="2" t="s">
        <v>27</v>
      </c>
      <c r="G519" s="3">
        <v>395.4</v>
      </c>
      <c r="H519" s="3">
        <v>0.25</v>
      </c>
      <c r="I519" s="3" t="s">
        <v>6</v>
      </c>
      <c r="J519" s="3" t="s">
        <v>24</v>
      </c>
      <c r="K519" s="4">
        <v>0.14000000000000001</v>
      </c>
      <c r="L519" s="3">
        <v>5</v>
      </c>
      <c r="M519">
        <f t="shared" si="16"/>
        <v>0.1335428148705842</v>
      </c>
      <c r="N519" s="46">
        <f t="shared" ref="N519:N582" si="17">IF(F519="defaulted", C519 * (1 - K519), 0)</f>
        <v>164935.96</v>
      </c>
      <c r="O519" s="14"/>
    </row>
    <row r="520" spans="2:15">
      <c r="B520">
        <v>7000515</v>
      </c>
      <c r="C520" s="2">
        <v>34613</v>
      </c>
      <c r="D520" s="5">
        <v>4.1700000000000001E-2</v>
      </c>
      <c r="E520" s="2" t="s">
        <v>23</v>
      </c>
      <c r="F520" s="2" t="s">
        <v>23</v>
      </c>
      <c r="G520" s="3">
        <v>678</v>
      </c>
      <c r="H520" s="3">
        <v>0.68</v>
      </c>
      <c r="I520" s="3" t="s">
        <v>6</v>
      </c>
      <c r="J520" s="3" t="b">
        <v>0</v>
      </c>
      <c r="K520" s="4" t="s">
        <v>24</v>
      </c>
      <c r="L520" s="3" t="s">
        <v>24</v>
      </c>
      <c r="M520" t="e">
        <f t="shared" si="16"/>
        <v>#VALUE!</v>
      </c>
      <c r="N520" s="46">
        <f t="shared" si="17"/>
        <v>0</v>
      </c>
      <c r="O520" s="14"/>
    </row>
    <row r="521" spans="2:15">
      <c r="B521">
        <v>7000516</v>
      </c>
      <c r="C521" s="2">
        <v>48339</v>
      </c>
      <c r="D521" s="5">
        <v>3.2099999999999997E-2</v>
      </c>
      <c r="E521" s="2" t="s">
        <v>23</v>
      </c>
      <c r="F521" s="2" t="s">
        <v>23</v>
      </c>
      <c r="G521" s="3">
        <v>795</v>
      </c>
      <c r="H521" s="3">
        <v>0.42400000000000004</v>
      </c>
      <c r="I521" s="3" t="s">
        <v>6</v>
      </c>
      <c r="J521" s="3" t="b">
        <v>0</v>
      </c>
      <c r="K521" s="4" t="s">
        <v>24</v>
      </c>
      <c r="L521" s="3" t="s">
        <v>24</v>
      </c>
      <c r="M521" t="e">
        <f t="shared" si="16"/>
        <v>#VALUE!</v>
      </c>
      <c r="N521" s="46">
        <f t="shared" si="17"/>
        <v>0</v>
      </c>
      <c r="O521" s="14"/>
    </row>
    <row r="522" spans="2:15">
      <c r="B522">
        <v>7000517</v>
      </c>
      <c r="C522" s="2">
        <v>7863</v>
      </c>
      <c r="D522" s="5">
        <v>5.1200000000000002E-2</v>
      </c>
      <c r="E522" s="2" t="s">
        <v>23</v>
      </c>
      <c r="F522" s="2" t="s">
        <v>23</v>
      </c>
      <c r="G522" s="3">
        <v>719</v>
      </c>
      <c r="H522" s="3">
        <v>0.74400000000000011</v>
      </c>
      <c r="I522" s="3" t="s">
        <v>6</v>
      </c>
      <c r="J522" s="3" t="b">
        <v>0</v>
      </c>
      <c r="K522" s="4" t="s">
        <v>24</v>
      </c>
      <c r="L522" s="3" t="s">
        <v>24</v>
      </c>
      <c r="M522" t="e">
        <f t="shared" si="16"/>
        <v>#VALUE!</v>
      </c>
      <c r="N522" s="46">
        <f t="shared" si="17"/>
        <v>0</v>
      </c>
      <c r="O522" s="14"/>
    </row>
    <row r="523" spans="2:15">
      <c r="B523">
        <v>7000518</v>
      </c>
      <c r="C523" s="2">
        <v>22117</v>
      </c>
      <c r="D523" s="5">
        <v>3.0599999999999999E-2</v>
      </c>
      <c r="E523" s="2" t="s">
        <v>23</v>
      </c>
      <c r="F523" s="2" t="s">
        <v>23</v>
      </c>
      <c r="G523" s="3">
        <v>653</v>
      </c>
      <c r="H523" s="3">
        <v>0.2</v>
      </c>
      <c r="I523" s="3" t="s">
        <v>6</v>
      </c>
      <c r="J523" s="3" t="b">
        <v>0</v>
      </c>
      <c r="K523" s="4" t="s">
        <v>24</v>
      </c>
      <c r="L523" s="3" t="s">
        <v>24</v>
      </c>
      <c r="M523" t="e">
        <f t="shared" si="16"/>
        <v>#VALUE!</v>
      </c>
      <c r="N523" s="46">
        <f t="shared" si="17"/>
        <v>0</v>
      </c>
      <c r="O523" s="14"/>
    </row>
    <row r="524" spans="2:15">
      <c r="B524">
        <v>7000519</v>
      </c>
      <c r="C524" s="2">
        <v>5478</v>
      </c>
      <c r="D524" s="5">
        <v>3.8600000000000002E-2</v>
      </c>
      <c r="E524" s="2" t="s">
        <v>23</v>
      </c>
      <c r="F524" s="2" t="s">
        <v>23</v>
      </c>
      <c r="G524" s="3">
        <v>716</v>
      </c>
      <c r="H524" s="3">
        <v>0.2</v>
      </c>
      <c r="I524" s="3" t="s">
        <v>6</v>
      </c>
      <c r="J524" s="3" t="b">
        <v>0</v>
      </c>
      <c r="K524" s="4" t="s">
        <v>24</v>
      </c>
      <c r="L524" s="3" t="s">
        <v>24</v>
      </c>
      <c r="M524" t="e">
        <f t="shared" si="16"/>
        <v>#VALUE!</v>
      </c>
      <c r="N524" s="46">
        <f t="shared" si="17"/>
        <v>0</v>
      </c>
      <c r="O524" s="14"/>
    </row>
    <row r="525" spans="2:15">
      <c r="B525">
        <v>7000520</v>
      </c>
      <c r="C525" s="2">
        <v>72863</v>
      </c>
      <c r="D525" s="5">
        <v>4.1399999999999999E-2</v>
      </c>
      <c r="E525" s="2" t="s">
        <v>23</v>
      </c>
      <c r="F525" s="2" t="s">
        <v>23</v>
      </c>
      <c r="G525" s="3">
        <v>739</v>
      </c>
      <c r="H525" s="3">
        <v>0.2</v>
      </c>
      <c r="I525" s="3" t="s">
        <v>6</v>
      </c>
      <c r="J525" s="3" t="b">
        <v>0</v>
      </c>
      <c r="K525" s="4" t="s">
        <v>24</v>
      </c>
      <c r="L525" s="3" t="s">
        <v>24</v>
      </c>
      <c r="M525" t="e">
        <f t="shared" si="16"/>
        <v>#VALUE!</v>
      </c>
      <c r="N525" s="46">
        <f t="shared" si="17"/>
        <v>0</v>
      </c>
      <c r="O525" s="14"/>
    </row>
    <row r="526" spans="2:15">
      <c r="B526">
        <v>7000521</v>
      </c>
      <c r="C526" s="2">
        <v>29841</v>
      </c>
      <c r="D526" s="5">
        <v>5.5800000000000002E-2</v>
      </c>
      <c r="E526" s="2" t="s">
        <v>23</v>
      </c>
      <c r="F526" s="2" t="s">
        <v>23</v>
      </c>
      <c r="G526" s="3">
        <v>675</v>
      </c>
      <c r="H526" s="3">
        <v>0.2</v>
      </c>
      <c r="I526" s="3" t="s">
        <v>6</v>
      </c>
      <c r="J526" s="3" t="b">
        <v>0</v>
      </c>
      <c r="K526" s="4" t="s">
        <v>24</v>
      </c>
      <c r="L526" s="3" t="s">
        <v>24</v>
      </c>
      <c r="M526" t="e">
        <f t="shared" si="16"/>
        <v>#VALUE!</v>
      </c>
      <c r="N526" s="46">
        <f t="shared" si="17"/>
        <v>0</v>
      </c>
      <c r="O526" s="14"/>
    </row>
    <row r="527" spans="2:15">
      <c r="B527">
        <v>7000522</v>
      </c>
      <c r="C527" s="2">
        <v>136447</v>
      </c>
      <c r="D527" s="5">
        <v>2.5100000000000001E-2</v>
      </c>
      <c r="E527" s="2" t="s">
        <v>23</v>
      </c>
      <c r="F527" s="2" t="s">
        <v>25</v>
      </c>
      <c r="G527" s="3">
        <v>650</v>
      </c>
      <c r="H527" s="3">
        <v>0.85</v>
      </c>
      <c r="I527" s="3" t="s">
        <v>6</v>
      </c>
      <c r="J527" s="3" t="b">
        <v>0</v>
      </c>
      <c r="K527" s="4" t="s">
        <v>24</v>
      </c>
      <c r="L527" s="3" t="s">
        <v>24</v>
      </c>
      <c r="M527" t="e">
        <f t="shared" si="16"/>
        <v>#VALUE!</v>
      </c>
      <c r="N527" s="46">
        <f t="shared" si="17"/>
        <v>0</v>
      </c>
      <c r="O527" s="14"/>
    </row>
    <row r="528" spans="2:15">
      <c r="B528">
        <v>7000523</v>
      </c>
      <c r="C528" s="2">
        <v>36904</v>
      </c>
      <c r="D528" s="5">
        <v>4.87E-2</v>
      </c>
      <c r="E528" s="2" t="s">
        <v>23</v>
      </c>
      <c r="F528" s="2" t="s">
        <v>23</v>
      </c>
      <c r="G528" s="3">
        <v>793</v>
      </c>
      <c r="H528" s="3">
        <v>0.45600000000000007</v>
      </c>
      <c r="I528" s="3" t="s">
        <v>6</v>
      </c>
      <c r="J528" s="3" t="b">
        <v>0</v>
      </c>
      <c r="K528" s="4" t="s">
        <v>24</v>
      </c>
      <c r="L528" s="3" t="s">
        <v>24</v>
      </c>
      <c r="M528" t="e">
        <f t="shared" si="16"/>
        <v>#VALUE!</v>
      </c>
      <c r="N528" s="46">
        <f t="shared" si="17"/>
        <v>0</v>
      </c>
      <c r="O528" s="14"/>
    </row>
    <row r="529" spans="2:15">
      <c r="B529">
        <v>7000524</v>
      </c>
      <c r="C529" s="2">
        <v>137397</v>
      </c>
      <c r="D529" s="5">
        <v>6.4000000000000001E-2</v>
      </c>
      <c r="E529" s="2" t="s">
        <v>23</v>
      </c>
      <c r="F529" s="2" t="s">
        <v>23</v>
      </c>
      <c r="G529" s="3">
        <v>733</v>
      </c>
      <c r="H529" s="3">
        <v>0.61599999999999999</v>
      </c>
      <c r="I529" s="3" t="s">
        <v>6</v>
      </c>
      <c r="J529" s="3" t="b">
        <v>0</v>
      </c>
      <c r="K529" s="4" t="s">
        <v>24</v>
      </c>
      <c r="L529" s="3" t="s">
        <v>24</v>
      </c>
      <c r="M529" t="e">
        <f t="shared" si="16"/>
        <v>#VALUE!</v>
      </c>
      <c r="N529" s="46">
        <f t="shared" si="17"/>
        <v>0</v>
      </c>
      <c r="O529" s="14"/>
    </row>
    <row r="530" spans="2:15">
      <c r="B530">
        <v>7000525</v>
      </c>
      <c r="C530" s="2">
        <v>76584</v>
      </c>
      <c r="D530" s="5">
        <v>3.6999999999999998E-2</v>
      </c>
      <c r="E530" s="2" t="s">
        <v>23</v>
      </c>
      <c r="F530" s="2" t="s">
        <v>23</v>
      </c>
      <c r="G530" s="3">
        <v>655</v>
      </c>
      <c r="H530" s="3">
        <v>0.47199999999999998</v>
      </c>
      <c r="I530" s="3" t="s">
        <v>6</v>
      </c>
      <c r="J530" s="3" t="b">
        <v>0</v>
      </c>
      <c r="K530" s="4" t="s">
        <v>24</v>
      </c>
      <c r="L530" s="3" t="s">
        <v>24</v>
      </c>
      <c r="M530" t="e">
        <f t="shared" si="16"/>
        <v>#VALUE!</v>
      </c>
      <c r="N530" s="46">
        <f t="shared" si="17"/>
        <v>0</v>
      </c>
      <c r="O530" s="14"/>
    </row>
    <row r="531" spans="2:15">
      <c r="B531">
        <v>7000526</v>
      </c>
      <c r="C531" s="2">
        <v>13551</v>
      </c>
      <c r="D531" s="5">
        <v>3.85E-2</v>
      </c>
      <c r="E531" s="2" t="s">
        <v>23</v>
      </c>
      <c r="F531" s="2" t="s">
        <v>23</v>
      </c>
      <c r="G531" s="3">
        <v>613</v>
      </c>
      <c r="H531" s="3">
        <v>0.67200000000000004</v>
      </c>
      <c r="I531" s="3" t="s">
        <v>6</v>
      </c>
      <c r="J531" s="3" t="b">
        <v>0</v>
      </c>
      <c r="K531" s="4" t="s">
        <v>24</v>
      </c>
      <c r="L531" s="3" t="s">
        <v>24</v>
      </c>
      <c r="M531" t="e">
        <f t="shared" si="16"/>
        <v>#VALUE!</v>
      </c>
      <c r="N531" s="46">
        <f t="shared" si="17"/>
        <v>0</v>
      </c>
      <c r="O531" s="14"/>
    </row>
    <row r="532" spans="2:15">
      <c r="B532">
        <v>7000527</v>
      </c>
      <c r="C532" s="2">
        <v>126988</v>
      </c>
      <c r="D532" s="5">
        <v>2.41E-2</v>
      </c>
      <c r="E532" s="2" t="s">
        <v>23</v>
      </c>
      <c r="F532" s="2" t="s">
        <v>23</v>
      </c>
      <c r="G532" s="3">
        <v>763</v>
      </c>
      <c r="H532" s="3">
        <v>0.65600000000000003</v>
      </c>
      <c r="I532" s="3" t="s">
        <v>6</v>
      </c>
      <c r="J532" s="3" t="b">
        <v>0</v>
      </c>
      <c r="K532" s="4" t="s">
        <v>24</v>
      </c>
      <c r="L532" s="3" t="s">
        <v>24</v>
      </c>
      <c r="M532" t="e">
        <f t="shared" si="16"/>
        <v>#VALUE!</v>
      </c>
      <c r="N532" s="46">
        <f t="shared" si="17"/>
        <v>0</v>
      </c>
      <c r="O532" s="14"/>
    </row>
    <row r="533" spans="2:15">
      <c r="B533">
        <v>7000528</v>
      </c>
      <c r="C533" s="2">
        <v>24464</v>
      </c>
      <c r="D533" s="5">
        <v>5.7000000000000002E-2</v>
      </c>
      <c r="E533" s="2" t="s">
        <v>23</v>
      </c>
      <c r="F533" s="2" t="s">
        <v>23</v>
      </c>
      <c r="G533" s="3">
        <v>675</v>
      </c>
      <c r="H533" s="3">
        <v>0.59199999999999997</v>
      </c>
      <c r="I533" s="3" t="s">
        <v>6</v>
      </c>
      <c r="J533" s="3" t="b">
        <v>0</v>
      </c>
      <c r="K533" s="4" t="s">
        <v>24</v>
      </c>
      <c r="L533" s="3" t="s">
        <v>24</v>
      </c>
      <c r="M533" t="e">
        <f t="shared" si="16"/>
        <v>#VALUE!</v>
      </c>
      <c r="N533" s="46">
        <f t="shared" si="17"/>
        <v>0</v>
      </c>
      <c r="O533" s="14"/>
    </row>
    <row r="534" spans="2:15">
      <c r="B534">
        <v>7000529</v>
      </c>
      <c r="C534" s="2">
        <v>87993</v>
      </c>
      <c r="D534" s="5">
        <v>4.4699999999999997E-2</v>
      </c>
      <c r="E534" s="2" t="s">
        <v>23</v>
      </c>
      <c r="F534" s="2" t="s">
        <v>23</v>
      </c>
      <c r="G534" s="3">
        <v>638</v>
      </c>
      <c r="H534" s="3">
        <v>0.75200000000000011</v>
      </c>
      <c r="I534" s="3" t="s">
        <v>6</v>
      </c>
      <c r="J534" s="3" t="b">
        <v>0</v>
      </c>
      <c r="K534" s="4" t="s">
        <v>24</v>
      </c>
      <c r="L534" s="3" t="s">
        <v>24</v>
      </c>
      <c r="M534" t="e">
        <f t="shared" si="16"/>
        <v>#VALUE!</v>
      </c>
      <c r="N534" s="46">
        <f t="shared" si="17"/>
        <v>0</v>
      </c>
      <c r="O534" s="14"/>
    </row>
    <row r="535" spans="2:15">
      <c r="B535">
        <v>7000530</v>
      </c>
      <c r="C535" s="2">
        <v>23054</v>
      </c>
      <c r="D535" s="5">
        <v>5.8500000000000003E-2</v>
      </c>
      <c r="E535" s="2" t="s">
        <v>23</v>
      </c>
      <c r="F535" s="2" t="s">
        <v>23</v>
      </c>
      <c r="G535" s="3">
        <v>709</v>
      </c>
      <c r="H535" s="3">
        <v>0.69600000000000006</v>
      </c>
      <c r="I535" s="3" t="s">
        <v>6</v>
      </c>
      <c r="J535" s="3" t="b">
        <v>0</v>
      </c>
      <c r="K535" s="4" t="s">
        <v>24</v>
      </c>
      <c r="L535" s="3" t="s">
        <v>24</v>
      </c>
      <c r="M535" t="e">
        <f t="shared" si="16"/>
        <v>#VALUE!</v>
      </c>
      <c r="N535" s="46">
        <f t="shared" si="17"/>
        <v>0</v>
      </c>
      <c r="O535" s="14"/>
    </row>
    <row r="536" spans="2:15">
      <c r="B536">
        <v>7000531</v>
      </c>
      <c r="C536" s="2">
        <v>97812</v>
      </c>
      <c r="D536" s="5">
        <v>2.0899999999999998E-2</v>
      </c>
      <c r="E536" s="2" t="s">
        <v>23</v>
      </c>
      <c r="F536" s="2" t="s">
        <v>23</v>
      </c>
      <c r="G536" s="3">
        <v>678</v>
      </c>
      <c r="H536" s="3">
        <v>0.72800000000000009</v>
      </c>
      <c r="I536" s="3" t="s">
        <v>6</v>
      </c>
      <c r="J536" s="3" t="b">
        <v>0</v>
      </c>
      <c r="K536" s="4" t="s">
        <v>24</v>
      </c>
      <c r="L536" s="3" t="s">
        <v>24</v>
      </c>
      <c r="M536" t="e">
        <f t="shared" si="16"/>
        <v>#VALUE!</v>
      </c>
      <c r="N536" s="46">
        <f t="shared" si="17"/>
        <v>0</v>
      </c>
      <c r="O536" s="14"/>
    </row>
    <row r="537" spans="2:15">
      <c r="B537">
        <v>7000532</v>
      </c>
      <c r="C537" s="2">
        <v>186395</v>
      </c>
      <c r="D537" s="5">
        <v>5.9499999999999997E-2</v>
      </c>
      <c r="E537" s="2" t="s">
        <v>23</v>
      </c>
      <c r="F537" s="2" t="s">
        <v>27</v>
      </c>
      <c r="G537" s="3">
        <v>464.4</v>
      </c>
      <c r="H537" s="3">
        <v>0.70000000000000007</v>
      </c>
      <c r="I537" s="3" t="s">
        <v>6</v>
      </c>
      <c r="J537" s="3" t="s">
        <v>24</v>
      </c>
      <c r="K537" s="4">
        <v>0.2</v>
      </c>
      <c r="L537" s="3">
        <v>4</v>
      </c>
      <c r="M537">
        <f t="shared" si="16"/>
        <v>0.19258567855541789</v>
      </c>
      <c r="N537" s="46">
        <f t="shared" si="17"/>
        <v>149116</v>
      </c>
      <c r="O537" s="14"/>
    </row>
    <row r="538" spans="2:15">
      <c r="B538">
        <v>7000533</v>
      </c>
      <c r="C538" s="2">
        <v>151484</v>
      </c>
      <c r="D538" s="5">
        <v>4.6899999999999997E-2</v>
      </c>
      <c r="E538" s="2" t="s">
        <v>23</v>
      </c>
      <c r="F538" s="2" t="s">
        <v>23</v>
      </c>
      <c r="G538" s="3">
        <v>640</v>
      </c>
      <c r="H538" s="3">
        <v>0.37600000000000011</v>
      </c>
      <c r="I538" s="3" t="s">
        <v>6</v>
      </c>
      <c r="J538" s="3" t="b">
        <v>0</v>
      </c>
      <c r="K538" s="4" t="s">
        <v>24</v>
      </c>
      <c r="L538" s="3" t="s">
        <v>24</v>
      </c>
      <c r="M538" t="e">
        <f t="shared" si="16"/>
        <v>#VALUE!</v>
      </c>
      <c r="N538" s="46">
        <f t="shared" si="17"/>
        <v>0</v>
      </c>
      <c r="O538" s="14"/>
    </row>
    <row r="539" spans="2:15">
      <c r="B539">
        <v>7000534</v>
      </c>
      <c r="C539" s="2">
        <v>45919</v>
      </c>
      <c r="D539" s="5">
        <v>2.3199999999999998E-2</v>
      </c>
      <c r="E539" s="2" t="s">
        <v>23</v>
      </c>
      <c r="F539" s="2" t="s">
        <v>23</v>
      </c>
      <c r="G539" s="3">
        <v>636</v>
      </c>
      <c r="H539" s="3">
        <v>0.65600000000000003</v>
      </c>
      <c r="I539" s="3" t="s">
        <v>6</v>
      </c>
      <c r="J539" s="3" t="b">
        <v>0</v>
      </c>
      <c r="K539" s="4" t="s">
        <v>24</v>
      </c>
      <c r="L539" s="3" t="s">
        <v>24</v>
      </c>
      <c r="M539" t="e">
        <f t="shared" si="16"/>
        <v>#VALUE!</v>
      </c>
      <c r="N539" s="46">
        <f t="shared" si="17"/>
        <v>0</v>
      </c>
      <c r="O539" s="14"/>
    </row>
    <row r="540" spans="2:15">
      <c r="B540">
        <v>7000535</v>
      </c>
      <c r="C540" s="2">
        <v>131033</v>
      </c>
      <c r="D540" s="5">
        <v>4.8899999999999999E-2</v>
      </c>
      <c r="E540" s="2" t="s">
        <v>23</v>
      </c>
      <c r="F540" s="2" t="s">
        <v>23</v>
      </c>
      <c r="G540" s="3">
        <v>610</v>
      </c>
      <c r="H540" s="3">
        <v>0.46400000000000008</v>
      </c>
      <c r="I540" s="3" t="s">
        <v>6</v>
      </c>
      <c r="J540" s="3" t="b">
        <v>0</v>
      </c>
      <c r="K540" s="4" t="s">
        <v>24</v>
      </c>
      <c r="L540" s="3" t="s">
        <v>24</v>
      </c>
      <c r="M540" t="e">
        <f t="shared" si="16"/>
        <v>#VALUE!</v>
      </c>
      <c r="N540" s="46">
        <f t="shared" si="17"/>
        <v>0</v>
      </c>
      <c r="O540" s="14"/>
    </row>
    <row r="541" spans="2:15">
      <c r="B541">
        <v>7000536</v>
      </c>
      <c r="C541" s="2">
        <v>47196</v>
      </c>
      <c r="D541" s="5">
        <v>4.9799999999999997E-2</v>
      </c>
      <c r="E541" s="2" t="s">
        <v>23</v>
      </c>
      <c r="F541" s="2" t="s">
        <v>23</v>
      </c>
      <c r="G541" s="3">
        <v>611</v>
      </c>
      <c r="H541" s="3">
        <v>0.64</v>
      </c>
      <c r="I541" s="3" t="s">
        <v>6</v>
      </c>
      <c r="J541" s="3" t="b">
        <v>0</v>
      </c>
      <c r="K541" s="4" t="s">
        <v>24</v>
      </c>
      <c r="L541" s="3" t="s">
        <v>24</v>
      </c>
      <c r="M541" t="e">
        <f t="shared" si="16"/>
        <v>#VALUE!</v>
      </c>
      <c r="N541" s="46">
        <f t="shared" si="17"/>
        <v>0</v>
      </c>
      <c r="O541" s="14"/>
    </row>
    <row r="542" spans="2:15">
      <c r="B542">
        <v>7000537</v>
      </c>
      <c r="C542" s="2">
        <v>199806</v>
      </c>
      <c r="D542" s="5">
        <v>5.3499999999999999E-2</v>
      </c>
      <c r="E542" s="2" t="s">
        <v>23</v>
      </c>
      <c r="F542" s="2" t="s">
        <v>23</v>
      </c>
      <c r="G542" s="3">
        <v>796</v>
      </c>
      <c r="H542" s="3">
        <v>0.59199999999999997</v>
      </c>
      <c r="I542" s="3" t="s">
        <v>6</v>
      </c>
      <c r="J542" s="3" t="b">
        <v>0</v>
      </c>
      <c r="K542" s="4" t="s">
        <v>24</v>
      </c>
      <c r="L542" s="3" t="s">
        <v>24</v>
      </c>
      <c r="M542" t="e">
        <f t="shared" si="16"/>
        <v>#VALUE!</v>
      </c>
      <c r="N542" s="46">
        <f t="shared" si="17"/>
        <v>0</v>
      </c>
      <c r="O542" s="14"/>
    </row>
    <row r="543" spans="2:15">
      <c r="B543">
        <v>7000538</v>
      </c>
      <c r="C543" s="2">
        <v>7339</v>
      </c>
      <c r="D543" s="5">
        <v>6.5600000000000006E-2</v>
      </c>
      <c r="E543" s="2" t="s">
        <v>23</v>
      </c>
      <c r="F543" s="2" t="s">
        <v>23</v>
      </c>
      <c r="G543" s="3">
        <v>726</v>
      </c>
      <c r="H543" s="3">
        <v>0.36</v>
      </c>
      <c r="I543" s="3" t="s">
        <v>6</v>
      </c>
      <c r="J543" s="3" t="b">
        <v>0</v>
      </c>
      <c r="K543" s="4" t="s">
        <v>24</v>
      </c>
      <c r="L543" s="3" t="s">
        <v>24</v>
      </c>
      <c r="M543" t="e">
        <f t="shared" si="16"/>
        <v>#VALUE!</v>
      </c>
      <c r="N543" s="46">
        <f t="shared" si="17"/>
        <v>0</v>
      </c>
      <c r="O543" s="14"/>
    </row>
    <row r="544" spans="2:15">
      <c r="B544">
        <v>7000539</v>
      </c>
      <c r="C544" s="2">
        <v>180895</v>
      </c>
      <c r="D544" s="5">
        <v>2.76E-2</v>
      </c>
      <c r="E544" s="2" t="s">
        <v>26</v>
      </c>
      <c r="F544" s="2" t="s">
        <v>27</v>
      </c>
      <c r="G544" s="3">
        <v>376.8</v>
      </c>
      <c r="H544" s="3">
        <v>0.86</v>
      </c>
      <c r="I544" s="3" t="s">
        <v>6</v>
      </c>
      <c r="J544" s="3" t="s">
        <v>24</v>
      </c>
      <c r="K544" s="4">
        <v>0.22</v>
      </c>
      <c r="L544" s="3">
        <v>4</v>
      </c>
      <c r="M544">
        <f t="shared" si="16"/>
        <v>0.21184424641095967</v>
      </c>
      <c r="N544" s="46">
        <f t="shared" si="17"/>
        <v>141098.1</v>
      </c>
      <c r="O544" s="14"/>
    </row>
    <row r="545" spans="2:15">
      <c r="B545">
        <v>7000540</v>
      </c>
      <c r="C545" s="2">
        <v>128635</v>
      </c>
      <c r="D545" s="5">
        <v>2.2800000000000001E-2</v>
      </c>
      <c r="E545" s="2" t="s">
        <v>23</v>
      </c>
      <c r="F545" s="2" t="s">
        <v>23</v>
      </c>
      <c r="G545" s="3">
        <v>707</v>
      </c>
      <c r="H545" s="3">
        <v>0.2</v>
      </c>
      <c r="I545" s="3" t="s">
        <v>6</v>
      </c>
      <c r="J545" s="3" t="b">
        <v>0</v>
      </c>
      <c r="K545" s="4" t="s">
        <v>24</v>
      </c>
      <c r="L545" s="3" t="s">
        <v>24</v>
      </c>
      <c r="M545" t="e">
        <f t="shared" si="16"/>
        <v>#VALUE!</v>
      </c>
      <c r="N545" s="46">
        <f t="shared" si="17"/>
        <v>0</v>
      </c>
      <c r="O545" s="14"/>
    </row>
    <row r="546" spans="2:15">
      <c r="B546">
        <v>7000541</v>
      </c>
      <c r="C546" s="2">
        <v>132801</v>
      </c>
      <c r="D546" s="5">
        <v>4.4699999999999997E-2</v>
      </c>
      <c r="E546" s="2" t="s">
        <v>23</v>
      </c>
      <c r="F546" s="2" t="s">
        <v>23</v>
      </c>
      <c r="G546" s="3">
        <v>605</v>
      </c>
      <c r="H546" s="3">
        <v>0.53600000000000003</v>
      </c>
      <c r="I546" s="3" t="s">
        <v>6</v>
      </c>
      <c r="J546" s="3" t="b">
        <v>0</v>
      </c>
      <c r="K546" s="4" t="s">
        <v>24</v>
      </c>
      <c r="L546" s="3" t="s">
        <v>24</v>
      </c>
      <c r="M546" t="e">
        <f t="shared" si="16"/>
        <v>#VALUE!</v>
      </c>
      <c r="N546" s="46">
        <f t="shared" si="17"/>
        <v>0</v>
      </c>
      <c r="O546" s="14"/>
    </row>
    <row r="547" spans="2:15">
      <c r="B547">
        <v>7000542</v>
      </c>
      <c r="C547" s="2">
        <v>170453</v>
      </c>
      <c r="D547" s="5">
        <v>4.2999999999999997E-2</v>
      </c>
      <c r="E547" s="2" t="s">
        <v>23</v>
      </c>
      <c r="F547" s="2" t="s">
        <v>23</v>
      </c>
      <c r="G547" s="3">
        <v>770</v>
      </c>
      <c r="H547" s="3">
        <v>0.30400000000000005</v>
      </c>
      <c r="I547" s="3" t="s">
        <v>6</v>
      </c>
      <c r="J547" s="3" t="b">
        <v>0</v>
      </c>
      <c r="K547" s="4" t="s">
        <v>24</v>
      </c>
      <c r="L547" s="3" t="s">
        <v>24</v>
      </c>
      <c r="M547" t="e">
        <f t="shared" si="16"/>
        <v>#VALUE!</v>
      </c>
      <c r="N547" s="46">
        <f t="shared" si="17"/>
        <v>0</v>
      </c>
      <c r="O547" s="14"/>
    </row>
    <row r="548" spans="2:15">
      <c r="B548">
        <v>7000543</v>
      </c>
      <c r="C548" s="2">
        <v>66187</v>
      </c>
      <c r="D548" s="5">
        <v>6.4500000000000002E-2</v>
      </c>
      <c r="E548" s="2" t="s">
        <v>23</v>
      </c>
      <c r="F548" s="2" t="s">
        <v>23</v>
      </c>
      <c r="G548" s="3">
        <v>656</v>
      </c>
      <c r="H548" s="3">
        <v>0.60799999999999998</v>
      </c>
      <c r="I548" s="3" t="s">
        <v>6</v>
      </c>
      <c r="J548" s="3" t="b">
        <v>0</v>
      </c>
      <c r="K548" s="4" t="s">
        <v>24</v>
      </c>
      <c r="L548" s="3" t="s">
        <v>24</v>
      </c>
      <c r="M548" t="e">
        <f t="shared" si="16"/>
        <v>#VALUE!</v>
      </c>
      <c r="N548" s="46">
        <f t="shared" si="17"/>
        <v>0</v>
      </c>
      <c r="O548" s="14"/>
    </row>
    <row r="549" spans="2:15">
      <c r="B549">
        <v>7000544</v>
      </c>
      <c r="C549" s="2">
        <v>13011</v>
      </c>
      <c r="D549" s="5">
        <v>2.9000000000000001E-2</v>
      </c>
      <c r="E549" s="2" t="s">
        <v>23</v>
      </c>
      <c r="F549" s="2" t="s">
        <v>25</v>
      </c>
      <c r="G549" s="3">
        <v>718</v>
      </c>
      <c r="H549" s="3">
        <v>0.87</v>
      </c>
      <c r="I549" s="3" t="s">
        <v>6</v>
      </c>
      <c r="J549" s="3" t="b">
        <v>0</v>
      </c>
      <c r="K549" s="4" t="s">
        <v>24</v>
      </c>
      <c r="L549" s="3" t="s">
        <v>24</v>
      </c>
      <c r="M549" t="e">
        <f t="shared" si="16"/>
        <v>#VALUE!</v>
      </c>
      <c r="N549" s="46">
        <f t="shared" si="17"/>
        <v>0</v>
      </c>
      <c r="O549" s="14"/>
    </row>
    <row r="550" spans="2:15">
      <c r="B550">
        <v>7000545</v>
      </c>
      <c r="C550" s="2">
        <v>49223</v>
      </c>
      <c r="D550" s="5">
        <v>5.4100000000000002E-2</v>
      </c>
      <c r="E550" s="2" t="s">
        <v>23</v>
      </c>
      <c r="F550" s="2" t="s">
        <v>23</v>
      </c>
      <c r="G550" s="3">
        <v>786</v>
      </c>
      <c r="H550" s="3">
        <v>0.72800000000000009</v>
      </c>
      <c r="I550" s="3" t="s">
        <v>6</v>
      </c>
      <c r="J550" s="3" t="b">
        <v>0</v>
      </c>
      <c r="K550" s="4" t="s">
        <v>24</v>
      </c>
      <c r="L550" s="3" t="s">
        <v>24</v>
      </c>
      <c r="M550" t="e">
        <f t="shared" si="16"/>
        <v>#VALUE!</v>
      </c>
      <c r="N550" s="46">
        <f t="shared" si="17"/>
        <v>0</v>
      </c>
      <c r="O550" s="14"/>
    </row>
    <row r="551" spans="2:15">
      <c r="B551">
        <v>7000546</v>
      </c>
      <c r="C551" s="2">
        <v>147551</v>
      </c>
      <c r="D551" s="5">
        <v>6.8599999999999994E-2</v>
      </c>
      <c r="E551" s="2" t="s">
        <v>23</v>
      </c>
      <c r="F551" s="2" t="s">
        <v>23</v>
      </c>
      <c r="G551" s="3">
        <v>700</v>
      </c>
      <c r="H551" s="3">
        <v>0.2</v>
      </c>
      <c r="I551" s="3" t="s">
        <v>6</v>
      </c>
      <c r="J551" s="3" t="b">
        <v>0</v>
      </c>
      <c r="K551" s="4" t="s">
        <v>24</v>
      </c>
      <c r="L551" s="3" t="s">
        <v>24</v>
      </c>
      <c r="M551" t="e">
        <f t="shared" si="16"/>
        <v>#VALUE!</v>
      </c>
      <c r="N551" s="46">
        <f t="shared" si="17"/>
        <v>0</v>
      </c>
      <c r="O551" s="14"/>
    </row>
    <row r="552" spans="2:15">
      <c r="B552">
        <v>7000547</v>
      </c>
      <c r="C552" s="2">
        <v>9185</v>
      </c>
      <c r="D552" s="5">
        <v>2.52E-2</v>
      </c>
      <c r="E552" s="2" t="s">
        <v>23</v>
      </c>
      <c r="F552" s="2" t="s">
        <v>23</v>
      </c>
      <c r="G552" s="3">
        <v>726</v>
      </c>
      <c r="H552" s="3">
        <v>0.2</v>
      </c>
      <c r="I552" s="3" t="s">
        <v>6</v>
      </c>
      <c r="J552" s="3" t="b">
        <v>0</v>
      </c>
      <c r="K552" s="4" t="s">
        <v>24</v>
      </c>
      <c r="L552" s="3" t="s">
        <v>24</v>
      </c>
      <c r="M552" t="e">
        <f t="shared" si="16"/>
        <v>#VALUE!</v>
      </c>
      <c r="N552" s="46">
        <f t="shared" si="17"/>
        <v>0</v>
      </c>
      <c r="O552" s="14"/>
    </row>
    <row r="553" spans="2:15">
      <c r="B553">
        <v>7000548</v>
      </c>
      <c r="C553" s="2">
        <v>154677</v>
      </c>
      <c r="D553" s="5">
        <v>2.47E-2</v>
      </c>
      <c r="E553" s="2" t="s">
        <v>23</v>
      </c>
      <c r="F553" s="2" t="s">
        <v>23</v>
      </c>
      <c r="G553" s="3">
        <v>605</v>
      </c>
      <c r="H553" s="3">
        <v>0.2</v>
      </c>
      <c r="I553" s="3" t="s">
        <v>6</v>
      </c>
      <c r="J553" s="3" t="b">
        <v>0</v>
      </c>
      <c r="K553" s="4" t="s">
        <v>24</v>
      </c>
      <c r="L553" s="3" t="s">
        <v>24</v>
      </c>
      <c r="M553" t="e">
        <f t="shared" si="16"/>
        <v>#VALUE!</v>
      </c>
      <c r="N553" s="46">
        <f t="shared" si="17"/>
        <v>0</v>
      </c>
      <c r="O553" s="14"/>
    </row>
    <row r="554" spans="2:15">
      <c r="B554">
        <v>7000549</v>
      </c>
      <c r="C554" s="2">
        <v>123430</v>
      </c>
      <c r="D554" s="5">
        <v>2.4799999999999999E-2</v>
      </c>
      <c r="E554" s="2" t="s">
        <v>23</v>
      </c>
      <c r="F554" s="2" t="s">
        <v>23</v>
      </c>
      <c r="G554" s="3">
        <v>694</v>
      </c>
      <c r="H554" s="3">
        <v>0.2</v>
      </c>
      <c r="I554" s="3" t="s">
        <v>6</v>
      </c>
      <c r="J554" s="3" t="b">
        <v>0</v>
      </c>
      <c r="K554" s="4" t="s">
        <v>24</v>
      </c>
      <c r="L554" s="3" t="s">
        <v>24</v>
      </c>
      <c r="M554" t="e">
        <f t="shared" si="16"/>
        <v>#VALUE!</v>
      </c>
      <c r="N554" s="46">
        <f t="shared" si="17"/>
        <v>0</v>
      </c>
      <c r="O554" s="14"/>
    </row>
    <row r="555" spans="2:15">
      <c r="B555">
        <v>7000550</v>
      </c>
      <c r="C555" s="2">
        <v>30466</v>
      </c>
      <c r="D555" s="5">
        <v>6.0600000000000001E-2</v>
      </c>
      <c r="E555" s="2" t="s">
        <v>23</v>
      </c>
      <c r="F555" s="2" t="s">
        <v>23</v>
      </c>
      <c r="G555" s="3">
        <v>658</v>
      </c>
      <c r="H555" s="3">
        <v>0.3680000000000001</v>
      </c>
      <c r="I555" s="3" t="s">
        <v>6</v>
      </c>
      <c r="J555" s="3" t="b">
        <v>0</v>
      </c>
      <c r="K555" s="4" t="s">
        <v>24</v>
      </c>
      <c r="L555" s="3" t="s">
        <v>24</v>
      </c>
      <c r="M555" t="e">
        <f t="shared" si="16"/>
        <v>#VALUE!</v>
      </c>
      <c r="N555" s="46">
        <f t="shared" si="17"/>
        <v>0</v>
      </c>
      <c r="O555" s="14"/>
    </row>
    <row r="556" spans="2:15">
      <c r="B556">
        <v>7000551</v>
      </c>
      <c r="C556" s="2">
        <v>43420</v>
      </c>
      <c r="D556" s="5">
        <v>3.5200000000000002E-2</v>
      </c>
      <c r="E556" s="2" t="s">
        <v>23</v>
      </c>
      <c r="F556" s="2" t="s">
        <v>23</v>
      </c>
      <c r="G556" s="3">
        <v>634</v>
      </c>
      <c r="H556" s="3">
        <v>0.2</v>
      </c>
      <c r="I556" s="3" t="s">
        <v>6</v>
      </c>
      <c r="J556" s="3" t="b">
        <v>0</v>
      </c>
      <c r="K556" s="4" t="s">
        <v>24</v>
      </c>
      <c r="L556" s="3" t="s">
        <v>24</v>
      </c>
      <c r="M556" t="e">
        <f t="shared" si="16"/>
        <v>#VALUE!</v>
      </c>
      <c r="N556" s="46">
        <f t="shared" si="17"/>
        <v>0</v>
      </c>
      <c r="O556" s="14"/>
    </row>
    <row r="557" spans="2:15">
      <c r="B557">
        <v>7000552</v>
      </c>
      <c r="C557" s="2">
        <v>160176</v>
      </c>
      <c r="D557" s="5">
        <v>4.5199999999999997E-2</v>
      </c>
      <c r="E557" s="2" t="s">
        <v>23</v>
      </c>
      <c r="F557" s="2" t="s">
        <v>23</v>
      </c>
      <c r="G557" s="3">
        <v>605</v>
      </c>
      <c r="H557" s="3">
        <v>0.54400000000000004</v>
      </c>
      <c r="I557" s="3" t="s">
        <v>6</v>
      </c>
      <c r="J557" s="3" t="b">
        <v>0</v>
      </c>
      <c r="K557" s="4" t="s">
        <v>24</v>
      </c>
      <c r="L557" s="3" t="s">
        <v>24</v>
      </c>
      <c r="M557" t="e">
        <f t="shared" si="16"/>
        <v>#VALUE!</v>
      </c>
      <c r="N557" s="46">
        <f t="shared" si="17"/>
        <v>0</v>
      </c>
      <c r="O557" s="14"/>
    </row>
    <row r="558" spans="2:15">
      <c r="B558">
        <v>7000553</v>
      </c>
      <c r="C558" s="2">
        <v>122757</v>
      </c>
      <c r="D558" s="5">
        <v>6.7699999999999996E-2</v>
      </c>
      <c r="E558" s="2" t="s">
        <v>23</v>
      </c>
      <c r="F558" s="2" t="s">
        <v>23</v>
      </c>
      <c r="G558" s="3">
        <v>640</v>
      </c>
      <c r="H558" s="3">
        <v>0.25600000000000012</v>
      </c>
      <c r="I558" s="3" t="s">
        <v>6</v>
      </c>
      <c r="J558" s="3" t="b">
        <v>0</v>
      </c>
      <c r="K558" s="4" t="s">
        <v>24</v>
      </c>
      <c r="L558" s="3" t="s">
        <v>24</v>
      </c>
      <c r="M558" t="e">
        <f t="shared" si="16"/>
        <v>#VALUE!</v>
      </c>
      <c r="N558" s="46">
        <f t="shared" si="17"/>
        <v>0</v>
      </c>
      <c r="O558" s="14"/>
    </row>
    <row r="559" spans="2:15">
      <c r="B559">
        <v>7000554</v>
      </c>
      <c r="C559" s="2">
        <v>96893</v>
      </c>
      <c r="D559" s="5">
        <v>3.4799999999999998E-2</v>
      </c>
      <c r="E559" s="2" t="s">
        <v>23</v>
      </c>
      <c r="F559" s="2" t="s">
        <v>23</v>
      </c>
      <c r="G559" s="3">
        <v>687</v>
      </c>
      <c r="H559" s="3">
        <v>0.22400000000000009</v>
      </c>
      <c r="I559" s="3" t="s">
        <v>6</v>
      </c>
      <c r="J559" s="3" t="b">
        <v>0</v>
      </c>
      <c r="K559" s="4" t="s">
        <v>24</v>
      </c>
      <c r="L559" s="3" t="s">
        <v>24</v>
      </c>
      <c r="M559" t="e">
        <f t="shared" si="16"/>
        <v>#VALUE!</v>
      </c>
      <c r="N559" s="46">
        <f t="shared" si="17"/>
        <v>0</v>
      </c>
      <c r="O559" s="14"/>
    </row>
    <row r="560" spans="2:15">
      <c r="B560">
        <v>7000555</v>
      </c>
      <c r="C560" s="2">
        <v>148308</v>
      </c>
      <c r="D560" s="5">
        <v>4.2999999999999997E-2</v>
      </c>
      <c r="E560" s="2" t="s">
        <v>23</v>
      </c>
      <c r="F560" s="2" t="s">
        <v>23</v>
      </c>
      <c r="G560" s="3">
        <v>628</v>
      </c>
      <c r="H560" s="3">
        <v>0.2</v>
      </c>
      <c r="I560" s="3" t="s">
        <v>6</v>
      </c>
      <c r="J560" s="3" t="b">
        <v>0</v>
      </c>
      <c r="K560" s="4" t="s">
        <v>24</v>
      </c>
      <c r="L560" s="3" t="s">
        <v>24</v>
      </c>
      <c r="M560" t="e">
        <f t="shared" si="16"/>
        <v>#VALUE!</v>
      </c>
      <c r="N560" s="46">
        <f t="shared" si="17"/>
        <v>0</v>
      </c>
      <c r="O560" s="14"/>
    </row>
    <row r="561" spans="2:15">
      <c r="B561">
        <v>7000556</v>
      </c>
      <c r="C561" s="2">
        <v>149495</v>
      </c>
      <c r="D561" s="5">
        <v>2.2200000000000001E-2</v>
      </c>
      <c r="E561" s="2" t="s">
        <v>23</v>
      </c>
      <c r="F561" s="2" t="s">
        <v>23</v>
      </c>
      <c r="G561" s="3">
        <v>639</v>
      </c>
      <c r="H561" s="3">
        <v>0.67200000000000004</v>
      </c>
      <c r="I561" s="3" t="s">
        <v>6</v>
      </c>
      <c r="J561" s="3" t="b">
        <v>0</v>
      </c>
      <c r="K561" s="4" t="s">
        <v>24</v>
      </c>
      <c r="L561" s="3" t="s">
        <v>24</v>
      </c>
      <c r="M561" t="e">
        <f t="shared" si="16"/>
        <v>#VALUE!</v>
      </c>
      <c r="N561" s="46">
        <f t="shared" si="17"/>
        <v>0</v>
      </c>
      <c r="O561" s="14"/>
    </row>
    <row r="562" spans="2:15">
      <c r="B562">
        <v>7000557</v>
      </c>
      <c r="C562" s="2">
        <v>39879</v>
      </c>
      <c r="D562" s="5">
        <v>6.0600000000000001E-2</v>
      </c>
      <c r="E562" s="2" t="s">
        <v>23</v>
      </c>
      <c r="F562" s="2" t="s">
        <v>23</v>
      </c>
      <c r="G562" s="3">
        <v>648</v>
      </c>
      <c r="H562" s="3">
        <v>0.43999999999999995</v>
      </c>
      <c r="I562" s="3" t="s">
        <v>6</v>
      </c>
      <c r="J562" s="3" t="b">
        <v>0</v>
      </c>
      <c r="K562" s="4" t="s">
        <v>24</v>
      </c>
      <c r="L562" s="3" t="s">
        <v>24</v>
      </c>
      <c r="M562" t="e">
        <f t="shared" si="16"/>
        <v>#VALUE!</v>
      </c>
      <c r="N562" s="46">
        <f t="shared" si="17"/>
        <v>0</v>
      </c>
      <c r="O562" s="14"/>
    </row>
    <row r="563" spans="2:15">
      <c r="B563">
        <v>7000558</v>
      </c>
      <c r="C563" s="2">
        <v>177352</v>
      </c>
      <c r="D563" s="5">
        <v>0.06</v>
      </c>
      <c r="E563" s="2" t="s">
        <v>23</v>
      </c>
      <c r="F563" s="2" t="s">
        <v>23</v>
      </c>
      <c r="G563" s="3">
        <v>788</v>
      </c>
      <c r="H563" s="3">
        <v>0.7599999999999999</v>
      </c>
      <c r="I563" s="3" t="s">
        <v>6</v>
      </c>
      <c r="J563" s="3" t="b">
        <v>0</v>
      </c>
      <c r="K563" s="4" t="s">
        <v>24</v>
      </c>
      <c r="L563" s="3" t="s">
        <v>24</v>
      </c>
      <c r="M563" t="e">
        <f t="shared" si="16"/>
        <v>#VALUE!</v>
      </c>
      <c r="N563" s="46">
        <f t="shared" si="17"/>
        <v>0</v>
      </c>
      <c r="O563" s="14"/>
    </row>
    <row r="564" spans="2:15">
      <c r="B564">
        <v>7000559</v>
      </c>
      <c r="C564" s="2">
        <v>162757</v>
      </c>
      <c r="D564" s="5">
        <v>4.7600000000000003E-2</v>
      </c>
      <c r="E564" s="2" t="s">
        <v>26</v>
      </c>
      <c r="F564" s="2" t="s">
        <v>27</v>
      </c>
      <c r="G564" s="3">
        <v>373.8</v>
      </c>
      <c r="H564" s="3">
        <v>0.2</v>
      </c>
      <c r="I564" s="3" t="s">
        <v>6</v>
      </c>
      <c r="J564" s="3" t="s">
        <v>24</v>
      </c>
      <c r="K564" s="4">
        <v>0</v>
      </c>
      <c r="L564" s="3">
        <v>4</v>
      </c>
      <c r="M564">
        <f t="shared" si="16"/>
        <v>0</v>
      </c>
      <c r="N564" s="46">
        <f t="shared" si="17"/>
        <v>162757</v>
      </c>
      <c r="O564" s="14"/>
    </row>
    <row r="565" spans="2:15">
      <c r="B565">
        <v>7000560</v>
      </c>
      <c r="C565" s="2">
        <v>115060</v>
      </c>
      <c r="D565" s="5">
        <v>5.67E-2</v>
      </c>
      <c r="E565" s="2" t="s">
        <v>23</v>
      </c>
      <c r="F565" s="2" t="s">
        <v>23</v>
      </c>
      <c r="G565" s="3">
        <v>670</v>
      </c>
      <c r="H565" s="3">
        <v>0.47199999999999998</v>
      </c>
      <c r="I565" s="3" t="s">
        <v>6</v>
      </c>
      <c r="J565" s="3" t="b">
        <v>0</v>
      </c>
      <c r="K565" s="4" t="s">
        <v>24</v>
      </c>
      <c r="L565" s="3" t="s">
        <v>24</v>
      </c>
      <c r="M565" t="e">
        <f t="shared" si="16"/>
        <v>#VALUE!</v>
      </c>
      <c r="N565" s="46">
        <f t="shared" si="17"/>
        <v>0</v>
      </c>
      <c r="O565" s="14"/>
    </row>
    <row r="566" spans="2:15">
      <c r="B566">
        <v>7000561</v>
      </c>
      <c r="C566" s="2">
        <v>158669</v>
      </c>
      <c r="D566" s="5">
        <v>6.1100000000000002E-2</v>
      </c>
      <c r="E566" s="2" t="s">
        <v>23</v>
      </c>
      <c r="F566" s="2" t="s">
        <v>23</v>
      </c>
      <c r="G566" s="3">
        <v>608</v>
      </c>
      <c r="H566" s="3">
        <v>0.2</v>
      </c>
      <c r="I566" s="3" t="s">
        <v>6</v>
      </c>
      <c r="J566" s="3" t="b">
        <v>0</v>
      </c>
      <c r="K566" s="4" t="s">
        <v>24</v>
      </c>
      <c r="L566" s="3" t="s">
        <v>24</v>
      </c>
      <c r="M566" t="e">
        <f t="shared" si="16"/>
        <v>#VALUE!</v>
      </c>
      <c r="N566" s="46">
        <f t="shared" si="17"/>
        <v>0</v>
      </c>
      <c r="O566" s="14"/>
    </row>
    <row r="567" spans="2:15">
      <c r="B567">
        <v>7000562</v>
      </c>
      <c r="C567" s="2">
        <v>174802</v>
      </c>
      <c r="D567" s="5">
        <v>4.6699999999999998E-2</v>
      </c>
      <c r="E567" s="2" t="s">
        <v>23</v>
      </c>
      <c r="F567" s="2" t="s">
        <v>23</v>
      </c>
      <c r="G567" s="3">
        <v>705</v>
      </c>
      <c r="H567" s="3">
        <v>0.31200000000000006</v>
      </c>
      <c r="I567" s="3" t="s">
        <v>6</v>
      </c>
      <c r="J567" s="3" t="b">
        <v>0</v>
      </c>
      <c r="K567" s="4" t="s">
        <v>24</v>
      </c>
      <c r="L567" s="3" t="s">
        <v>24</v>
      </c>
      <c r="M567" t="e">
        <f t="shared" si="16"/>
        <v>#VALUE!</v>
      </c>
      <c r="N567" s="46">
        <f t="shared" si="17"/>
        <v>0</v>
      </c>
      <c r="O567" s="14"/>
    </row>
    <row r="568" spans="2:15">
      <c r="B568">
        <v>7000563</v>
      </c>
      <c r="C568" s="2">
        <v>56720</v>
      </c>
      <c r="D568" s="5">
        <v>3.9300000000000002E-2</v>
      </c>
      <c r="E568" s="2" t="s">
        <v>23</v>
      </c>
      <c r="F568" s="2" t="s">
        <v>23</v>
      </c>
      <c r="G568" s="3">
        <v>639</v>
      </c>
      <c r="H568" s="3">
        <v>0.28000000000000003</v>
      </c>
      <c r="I568" s="3" t="s">
        <v>6</v>
      </c>
      <c r="J568" s="3" t="b">
        <v>0</v>
      </c>
      <c r="K568" s="4" t="s">
        <v>24</v>
      </c>
      <c r="L568" s="3" t="s">
        <v>24</v>
      </c>
      <c r="M568" t="e">
        <f t="shared" si="16"/>
        <v>#VALUE!</v>
      </c>
      <c r="N568" s="46">
        <f t="shared" si="17"/>
        <v>0</v>
      </c>
      <c r="O568" s="14"/>
    </row>
    <row r="569" spans="2:15">
      <c r="B569">
        <v>7000564</v>
      </c>
      <c r="C569" s="2">
        <v>199383</v>
      </c>
      <c r="D569" s="5">
        <v>6.0299999999999999E-2</v>
      </c>
      <c r="E569" s="2" t="s">
        <v>23</v>
      </c>
      <c r="F569" s="2" t="s">
        <v>23</v>
      </c>
      <c r="G569" s="3">
        <v>763</v>
      </c>
      <c r="H569" s="3">
        <v>0.72800000000000009</v>
      </c>
      <c r="I569" s="3" t="s">
        <v>6</v>
      </c>
      <c r="J569" s="3" t="b">
        <v>0</v>
      </c>
      <c r="K569" s="4" t="s">
        <v>24</v>
      </c>
      <c r="L569" s="3" t="s">
        <v>24</v>
      </c>
      <c r="M569" t="e">
        <f t="shared" si="16"/>
        <v>#VALUE!</v>
      </c>
      <c r="N569" s="46">
        <f t="shared" si="17"/>
        <v>0</v>
      </c>
      <c r="O569" s="14"/>
    </row>
    <row r="570" spans="2:15">
      <c r="B570">
        <v>7000565</v>
      </c>
      <c r="C570" s="2">
        <v>110157</v>
      </c>
      <c r="D570" s="5">
        <v>3.8199999999999998E-2</v>
      </c>
      <c r="E570" s="2" t="s">
        <v>23</v>
      </c>
      <c r="F570" s="2" t="s">
        <v>23</v>
      </c>
      <c r="G570" s="3">
        <v>795</v>
      </c>
      <c r="H570" s="3">
        <v>0.77600000000000013</v>
      </c>
      <c r="I570" s="3" t="s">
        <v>6</v>
      </c>
      <c r="J570" s="3" t="b">
        <v>0</v>
      </c>
      <c r="K570" s="4" t="s">
        <v>24</v>
      </c>
      <c r="L570" s="3" t="s">
        <v>24</v>
      </c>
      <c r="M570" t="e">
        <f t="shared" si="16"/>
        <v>#VALUE!</v>
      </c>
      <c r="N570" s="46">
        <f t="shared" si="17"/>
        <v>0</v>
      </c>
      <c r="O570" s="14"/>
    </row>
    <row r="571" spans="2:15">
      <c r="B571">
        <v>7000566</v>
      </c>
      <c r="C571" s="2">
        <v>25126</v>
      </c>
      <c r="D571" s="5">
        <v>3.7199999999999997E-2</v>
      </c>
      <c r="E571" s="2" t="s">
        <v>23</v>
      </c>
      <c r="F571" s="2" t="s">
        <v>27</v>
      </c>
      <c r="G571" s="3">
        <v>363.59999999999997</v>
      </c>
      <c r="H571" s="3">
        <v>0.59</v>
      </c>
      <c r="I571" s="3" t="s">
        <v>6</v>
      </c>
      <c r="J571" s="3" t="s">
        <v>24</v>
      </c>
      <c r="K571" s="4">
        <v>7.0000000000000007E-2</v>
      </c>
      <c r="L571" s="3">
        <v>3</v>
      </c>
      <c r="M571">
        <f t="shared" si="16"/>
        <v>6.8044579463488755E-2</v>
      </c>
      <c r="N571" s="46">
        <f t="shared" si="17"/>
        <v>23367.179999999997</v>
      </c>
      <c r="O571" s="14"/>
    </row>
    <row r="572" spans="2:15">
      <c r="B572">
        <v>7000567</v>
      </c>
      <c r="C572" s="2">
        <v>133353</v>
      </c>
      <c r="D572" s="5">
        <v>5.8500000000000003E-2</v>
      </c>
      <c r="E572" s="2" t="s">
        <v>23</v>
      </c>
      <c r="F572" s="2" t="s">
        <v>23</v>
      </c>
      <c r="G572" s="3">
        <v>727</v>
      </c>
      <c r="H572" s="3">
        <v>0.68</v>
      </c>
      <c r="I572" s="3" t="s">
        <v>6</v>
      </c>
      <c r="J572" s="3" t="b">
        <v>0</v>
      </c>
      <c r="K572" s="4" t="s">
        <v>24</v>
      </c>
      <c r="L572" s="3" t="s">
        <v>24</v>
      </c>
      <c r="M572" t="e">
        <f t="shared" si="16"/>
        <v>#VALUE!</v>
      </c>
      <c r="N572" s="46">
        <f t="shared" si="17"/>
        <v>0</v>
      </c>
      <c r="O572" s="14"/>
    </row>
    <row r="573" spans="2:15">
      <c r="B573">
        <v>7000568</v>
      </c>
      <c r="C573" s="2">
        <v>98088</v>
      </c>
      <c r="D573" s="5">
        <v>2.9899999999999999E-2</v>
      </c>
      <c r="E573" s="2" t="s">
        <v>23</v>
      </c>
      <c r="F573" s="2" t="s">
        <v>23</v>
      </c>
      <c r="G573" s="3">
        <v>798</v>
      </c>
      <c r="H573" s="3">
        <v>0.63200000000000001</v>
      </c>
      <c r="I573" s="3" t="s">
        <v>6</v>
      </c>
      <c r="J573" s="3" t="b">
        <v>0</v>
      </c>
      <c r="K573" s="4" t="s">
        <v>24</v>
      </c>
      <c r="L573" s="3" t="s">
        <v>24</v>
      </c>
      <c r="M573" t="e">
        <f t="shared" si="16"/>
        <v>#VALUE!</v>
      </c>
      <c r="N573" s="46">
        <f t="shared" si="17"/>
        <v>0</v>
      </c>
      <c r="O573" s="14"/>
    </row>
    <row r="574" spans="2:15">
      <c r="B574">
        <v>7000569</v>
      </c>
      <c r="C574" s="2">
        <v>9252</v>
      </c>
      <c r="D574" s="5">
        <v>4.4200000000000003E-2</v>
      </c>
      <c r="E574" s="2" t="s">
        <v>23</v>
      </c>
      <c r="F574" s="2" t="s">
        <v>23</v>
      </c>
      <c r="G574" s="3">
        <v>738</v>
      </c>
      <c r="H574" s="3">
        <v>0.34400000000000008</v>
      </c>
      <c r="I574" s="3" t="s">
        <v>6</v>
      </c>
      <c r="J574" s="3" t="b">
        <v>0</v>
      </c>
      <c r="K574" s="4" t="s">
        <v>24</v>
      </c>
      <c r="L574" s="3" t="s">
        <v>24</v>
      </c>
      <c r="M574" t="e">
        <f t="shared" si="16"/>
        <v>#VALUE!</v>
      </c>
      <c r="N574" s="46">
        <f t="shared" si="17"/>
        <v>0</v>
      </c>
      <c r="O574" s="14"/>
    </row>
    <row r="575" spans="2:15">
      <c r="B575">
        <v>7000570</v>
      </c>
      <c r="C575" s="2">
        <v>68895</v>
      </c>
      <c r="D575" s="5">
        <v>3.8699999999999998E-2</v>
      </c>
      <c r="E575" s="2" t="s">
        <v>23</v>
      </c>
      <c r="F575" s="2" t="s">
        <v>23</v>
      </c>
      <c r="G575" s="3">
        <v>616</v>
      </c>
      <c r="H575" s="3">
        <v>0.28000000000000003</v>
      </c>
      <c r="I575" s="3" t="s">
        <v>6</v>
      </c>
      <c r="J575" s="3" t="b">
        <v>0</v>
      </c>
      <c r="K575" s="4" t="s">
        <v>24</v>
      </c>
      <c r="L575" s="3" t="s">
        <v>24</v>
      </c>
      <c r="M575" t="e">
        <f t="shared" si="16"/>
        <v>#VALUE!</v>
      </c>
      <c r="N575" s="46">
        <f t="shared" si="17"/>
        <v>0</v>
      </c>
      <c r="O575" s="14"/>
    </row>
    <row r="576" spans="2:15">
      <c r="B576">
        <v>7000571</v>
      </c>
      <c r="C576" s="2">
        <v>69099</v>
      </c>
      <c r="D576" s="5">
        <v>2.35E-2</v>
      </c>
      <c r="E576" s="2" t="s">
        <v>26</v>
      </c>
      <c r="F576" s="2" t="s">
        <v>27</v>
      </c>
      <c r="G576" s="3">
        <v>412.8</v>
      </c>
      <c r="H576" s="3">
        <v>0.22999999999999998</v>
      </c>
      <c r="I576" s="3" t="s">
        <v>6</v>
      </c>
      <c r="J576" s="3" t="s">
        <v>24</v>
      </c>
      <c r="K576" s="4">
        <v>0.25</v>
      </c>
      <c r="L576" s="3">
        <v>3</v>
      </c>
      <c r="M576">
        <f t="shared" si="16"/>
        <v>0.2430163552267455</v>
      </c>
      <c r="N576" s="46">
        <f t="shared" si="17"/>
        <v>51824.25</v>
      </c>
      <c r="O576" s="14"/>
    </row>
    <row r="577" spans="2:15">
      <c r="B577">
        <v>7000572</v>
      </c>
      <c r="C577" s="2">
        <v>102963</v>
      </c>
      <c r="D577" s="5">
        <v>4.2900000000000001E-2</v>
      </c>
      <c r="E577" s="2" t="s">
        <v>23</v>
      </c>
      <c r="F577" s="2" t="s">
        <v>23</v>
      </c>
      <c r="G577" s="3">
        <v>786</v>
      </c>
      <c r="H577" s="3">
        <v>0.39200000000000002</v>
      </c>
      <c r="I577" s="3" t="s">
        <v>6</v>
      </c>
      <c r="J577" s="3" t="b">
        <v>0</v>
      </c>
      <c r="K577" s="4" t="s">
        <v>24</v>
      </c>
      <c r="L577" s="3" t="s">
        <v>24</v>
      </c>
      <c r="M577" t="e">
        <f t="shared" si="16"/>
        <v>#VALUE!</v>
      </c>
      <c r="N577" s="46">
        <f t="shared" si="17"/>
        <v>0</v>
      </c>
      <c r="O577" s="14"/>
    </row>
    <row r="578" spans="2:15">
      <c r="B578">
        <v>7000573</v>
      </c>
      <c r="C578" s="2">
        <v>101868</v>
      </c>
      <c r="D578" s="5">
        <v>5.7799999999999997E-2</v>
      </c>
      <c r="E578" s="2" t="s">
        <v>23</v>
      </c>
      <c r="F578" s="2" t="s">
        <v>23</v>
      </c>
      <c r="G578" s="3">
        <v>782</v>
      </c>
      <c r="H578" s="3">
        <v>0.37600000000000011</v>
      </c>
      <c r="I578" s="3" t="s">
        <v>6</v>
      </c>
      <c r="J578" s="3" t="b">
        <v>0</v>
      </c>
      <c r="K578" s="4" t="s">
        <v>24</v>
      </c>
      <c r="L578" s="3" t="s">
        <v>24</v>
      </c>
      <c r="M578" t="e">
        <f t="shared" si="16"/>
        <v>#VALUE!</v>
      </c>
      <c r="N578" s="46">
        <f t="shared" si="17"/>
        <v>0</v>
      </c>
      <c r="O578" s="14"/>
    </row>
    <row r="579" spans="2:15">
      <c r="B579">
        <v>7000574</v>
      </c>
      <c r="C579" s="2">
        <v>139766</v>
      </c>
      <c r="D579" s="5">
        <v>5.8799999999999998E-2</v>
      </c>
      <c r="E579" s="2" t="s">
        <v>23</v>
      </c>
      <c r="F579" s="2" t="s">
        <v>23</v>
      </c>
      <c r="G579" s="3">
        <v>700</v>
      </c>
      <c r="H579" s="3">
        <v>0.31200000000000006</v>
      </c>
      <c r="I579" s="3" t="s">
        <v>6</v>
      </c>
      <c r="J579" s="3" t="b">
        <v>0</v>
      </c>
      <c r="K579" s="4" t="s">
        <v>24</v>
      </c>
      <c r="L579" s="3" t="s">
        <v>24</v>
      </c>
      <c r="M579" t="e">
        <f t="shared" si="16"/>
        <v>#VALUE!</v>
      </c>
      <c r="N579" s="46">
        <f t="shared" si="17"/>
        <v>0</v>
      </c>
      <c r="O579" s="14"/>
    </row>
    <row r="580" spans="2:15">
      <c r="B580">
        <v>7000575</v>
      </c>
      <c r="C580" s="2">
        <v>87835</v>
      </c>
      <c r="D580" s="5">
        <v>6.8199999999999997E-2</v>
      </c>
      <c r="E580" s="2" t="s">
        <v>23</v>
      </c>
      <c r="F580" s="2" t="s">
        <v>23</v>
      </c>
      <c r="G580" s="3">
        <v>647</v>
      </c>
      <c r="H580" s="3">
        <v>0.33600000000000008</v>
      </c>
      <c r="I580" s="3" t="s">
        <v>6</v>
      </c>
      <c r="J580" s="3" t="b">
        <v>0</v>
      </c>
      <c r="K580" s="4" t="s">
        <v>24</v>
      </c>
      <c r="L580" s="3" t="s">
        <v>24</v>
      </c>
      <c r="M580" t="e">
        <f t="shared" si="16"/>
        <v>#VALUE!</v>
      </c>
      <c r="N580" s="46">
        <f t="shared" si="17"/>
        <v>0</v>
      </c>
      <c r="O580" s="14"/>
    </row>
    <row r="581" spans="2:15">
      <c r="B581">
        <v>7000576</v>
      </c>
      <c r="C581" s="2">
        <v>48281</v>
      </c>
      <c r="D581" s="5">
        <v>5.7599999999999998E-2</v>
      </c>
      <c r="E581" s="2" t="s">
        <v>23</v>
      </c>
      <c r="F581" s="2" t="s">
        <v>23</v>
      </c>
      <c r="G581" s="3">
        <v>625</v>
      </c>
      <c r="H581" s="3">
        <v>0.31200000000000006</v>
      </c>
      <c r="I581" s="3" t="s">
        <v>6</v>
      </c>
      <c r="J581" s="3" t="b">
        <v>0</v>
      </c>
      <c r="K581" s="4" t="s">
        <v>24</v>
      </c>
      <c r="L581" s="3" t="s">
        <v>24</v>
      </c>
      <c r="M581" t="e">
        <f t="shared" si="16"/>
        <v>#VALUE!</v>
      </c>
      <c r="N581" s="46">
        <f t="shared" si="17"/>
        <v>0</v>
      </c>
      <c r="O581" s="14"/>
    </row>
    <row r="582" spans="2:15">
      <c r="B582">
        <v>7000577</v>
      </c>
      <c r="C582" s="2">
        <v>115325</v>
      </c>
      <c r="D582" s="5">
        <v>4.4299999999999999E-2</v>
      </c>
      <c r="E582" s="2" t="s">
        <v>23</v>
      </c>
      <c r="F582" s="2" t="s">
        <v>23</v>
      </c>
      <c r="G582" s="3">
        <v>722</v>
      </c>
      <c r="H582" s="3">
        <v>0.41600000000000004</v>
      </c>
      <c r="I582" s="3" t="s">
        <v>6</v>
      </c>
      <c r="J582" s="3" t="b">
        <v>0</v>
      </c>
      <c r="K582" s="4" t="s">
        <v>24</v>
      </c>
      <c r="L582" s="3" t="s">
        <v>24</v>
      </c>
      <c r="M582" t="e">
        <f t="shared" ref="M582:M645" si="18">IF(ISBLANK(J582), 0, K582 / (1 + 0.12)^(L582/12))</f>
        <v>#VALUE!</v>
      </c>
      <c r="N582" s="46">
        <f t="shared" si="17"/>
        <v>0</v>
      </c>
      <c r="O582" s="14"/>
    </row>
    <row r="583" spans="2:15">
      <c r="B583">
        <v>7000578</v>
      </c>
      <c r="C583" s="2">
        <v>88389</v>
      </c>
      <c r="D583" s="5">
        <v>2.46E-2</v>
      </c>
      <c r="E583" s="2" t="s">
        <v>23</v>
      </c>
      <c r="F583" s="2" t="s">
        <v>23</v>
      </c>
      <c r="G583" s="3">
        <v>748</v>
      </c>
      <c r="H583" s="3">
        <v>0.47199999999999998</v>
      </c>
      <c r="I583" s="3" t="s">
        <v>6</v>
      </c>
      <c r="J583" s="3" t="b">
        <v>0</v>
      </c>
      <c r="K583" s="4" t="s">
        <v>24</v>
      </c>
      <c r="L583" s="3" t="s">
        <v>24</v>
      </c>
      <c r="M583" t="e">
        <f t="shared" si="18"/>
        <v>#VALUE!</v>
      </c>
      <c r="N583" s="46">
        <f t="shared" ref="N583:N646" si="19">IF(F583="defaulted", C583 * (1 - K583), 0)</f>
        <v>0</v>
      </c>
      <c r="O583" s="14"/>
    </row>
    <row r="584" spans="2:15">
      <c r="B584">
        <v>7000579</v>
      </c>
      <c r="C584" s="2">
        <v>64456</v>
      </c>
      <c r="D584" s="5">
        <v>4.1200000000000001E-2</v>
      </c>
      <c r="E584" s="2" t="s">
        <v>23</v>
      </c>
      <c r="F584" s="2" t="s">
        <v>23</v>
      </c>
      <c r="G584" s="3">
        <v>653</v>
      </c>
      <c r="H584" s="3">
        <v>0.55999999999999994</v>
      </c>
      <c r="I584" s="3" t="s">
        <v>6</v>
      </c>
      <c r="J584" s="3" t="b">
        <v>0</v>
      </c>
      <c r="K584" s="4" t="s">
        <v>24</v>
      </c>
      <c r="L584" s="3" t="s">
        <v>24</v>
      </c>
      <c r="M584" t="e">
        <f t="shared" si="18"/>
        <v>#VALUE!</v>
      </c>
      <c r="N584" s="46">
        <f t="shared" si="19"/>
        <v>0</v>
      </c>
      <c r="O584" s="14"/>
    </row>
    <row r="585" spans="2:15">
      <c r="B585">
        <v>7000580</v>
      </c>
      <c r="C585" s="2">
        <v>106309</v>
      </c>
      <c r="D585" s="5">
        <v>2.8799999999999999E-2</v>
      </c>
      <c r="E585" s="2" t="s">
        <v>23</v>
      </c>
      <c r="F585" s="2" t="s">
        <v>23</v>
      </c>
      <c r="G585" s="3">
        <v>660</v>
      </c>
      <c r="H585" s="3">
        <v>0.7360000000000001</v>
      </c>
      <c r="I585" s="3" t="s">
        <v>6</v>
      </c>
      <c r="J585" s="3" t="b">
        <v>0</v>
      </c>
      <c r="K585" s="4" t="s">
        <v>24</v>
      </c>
      <c r="L585" s="3" t="s">
        <v>24</v>
      </c>
      <c r="M585" t="e">
        <f t="shared" si="18"/>
        <v>#VALUE!</v>
      </c>
      <c r="N585" s="46">
        <f t="shared" si="19"/>
        <v>0</v>
      </c>
      <c r="O585" s="14"/>
    </row>
    <row r="586" spans="2:15">
      <c r="B586">
        <v>7000581</v>
      </c>
      <c r="C586" s="2">
        <v>198646</v>
      </c>
      <c r="D586" s="5">
        <v>4.5900000000000003E-2</v>
      </c>
      <c r="E586" s="2" t="s">
        <v>23</v>
      </c>
      <c r="F586" s="2" t="s">
        <v>23</v>
      </c>
      <c r="G586" s="3">
        <v>800</v>
      </c>
      <c r="H586" s="3">
        <v>0.248</v>
      </c>
      <c r="I586" s="3" t="s">
        <v>6</v>
      </c>
      <c r="J586" s="3" t="b">
        <v>0</v>
      </c>
      <c r="K586" s="4" t="s">
        <v>24</v>
      </c>
      <c r="L586" s="3" t="s">
        <v>24</v>
      </c>
      <c r="M586" t="e">
        <f t="shared" si="18"/>
        <v>#VALUE!</v>
      </c>
      <c r="N586" s="46">
        <f t="shared" si="19"/>
        <v>0</v>
      </c>
      <c r="O586" s="14"/>
    </row>
    <row r="587" spans="2:15">
      <c r="B587">
        <v>7000582</v>
      </c>
      <c r="C587" s="2">
        <v>43171</v>
      </c>
      <c r="D587" s="5">
        <v>2.8400000000000002E-2</v>
      </c>
      <c r="E587" s="2" t="s">
        <v>23</v>
      </c>
      <c r="F587" s="2" t="s">
        <v>23</v>
      </c>
      <c r="G587" s="3">
        <v>661</v>
      </c>
      <c r="H587" s="3">
        <v>0.23199999999999998</v>
      </c>
      <c r="I587" s="3" t="s">
        <v>6</v>
      </c>
      <c r="J587" s="3" t="b">
        <v>0</v>
      </c>
      <c r="K587" s="4" t="s">
        <v>24</v>
      </c>
      <c r="L587" s="3" t="s">
        <v>24</v>
      </c>
      <c r="M587" t="e">
        <f t="shared" si="18"/>
        <v>#VALUE!</v>
      </c>
      <c r="N587" s="46">
        <f t="shared" si="19"/>
        <v>0</v>
      </c>
      <c r="O587" s="14"/>
    </row>
    <row r="588" spans="2:15">
      <c r="B588">
        <v>7000583</v>
      </c>
      <c r="C588" s="2">
        <v>122922</v>
      </c>
      <c r="D588" s="5">
        <v>2.4500000000000001E-2</v>
      </c>
      <c r="E588" s="2" t="s">
        <v>23</v>
      </c>
      <c r="F588" s="2" t="s">
        <v>23</v>
      </c>
      <c r="G588" s="3">
        <v>608</v>
      </c>
      <c r="H588" s="3">
        <v>0.43200000000000005</v>
      </c>
      <c r="I588" s="3" t="s">
        <v>6</v>
      </c>
      <c r="J588" s="3" t="b">
        <v>0</v>
      </c>
      <c r="K588" s="4" t="s">
        <v>24</v>
      </c>
      <c r="L588" s="3" t="s">
        <v>24</v>
      </c>
      <c r="M588" t="e">
        <f t="shared" si="18"/>
        <v>#VALUE!</v>
      </c>
      <c r="N588" s="46">
        <f t="shared" si="19"/>
        <v>0</v>
      </c>
      <c r="O588" s="14"/>
    </row>
    <row r="589" spans="2:15">
      <c r="B589">
        <v>7000584</v>
      </c>
      <c r="C589" s="2">
        <v>34289</v>
      </c>
      <c r="D589" s="5">
        <v>4.9799999999999997E-2</v>
      </c>
      <c r="E589" s="2" t="s">
        <v>23</v>
      </c>
      <c r="F589" s="2" t="s">
        <v>23</v>
      </c>
      <c r="G589" s="3">
        <v>789</v>
      </c>
      <c r="H589" s="3">
        <v>0.26400000000000001</v>
      </c>
      <c r="I589" s="3" t="s">
        <v>6</v>
      </c>
      <c r="J589" s="3" t="b">
        <v>0</v>
      </c>
      <c r="K589" s="4" t="s">
        <v>24</v>
      </c>
      <c r="L589" s="3" t="s">
        <v>24</v>
      </c>
      <c r="M589" t="e">
        <f t="shared" si="18"/>
        <v>#VALUE!</v>
      </c>
      <c r="N589" s="46">
        <f t="shared" si="19"/>
        <v>0</v>
      </c>
      <c r="O589" s="14"/>
    </row>
    <row r="590" spans="2:15">
      <c r="B590">
        <v>7000585</v>
      </c>
      <c r="C590" s="2">
        <v>149188</v>
      </c>
      <c r="D590" s="5">
        <v>4.5600000000000002E-2</v>
      </c>
      <c r="E590" s="2" t="s">
        <v>23</v>
      </c>
      <c r="F590" s="2" t="s">
        <v>23</v>
      </c>
      <c r="G590" s="3">
        <v>712</v>
      </c>
      <c r="H590" s="3">
        <v>0.53600000000000003</v>
      </c>
      <c r="I590" s="3" t="s">
        <v>6</v>
      </c>
      <c r="J590" s="3" t="b">
        <v>0</v>
      </c>
      <c r="K590" s="4" t="s">
        <v>24</v>
      </c>
      <c r="L590" s="3" t="s">
        <v>24</v>
      </c>
      <c r="M590" t="e">
        <f t="shared" si="18"/>
        <v>#VALUE!</v>
      </c>
      <c r="N590" s="46">
        <f t="shared" si="19"/>
        <v>0</v>
      </c>
      <c r="O590" s="14"/>
    </row>
    <row r="591" spans="2:15">
      <c r="B591">
        <v>7000586</v>
      </c>
      <c r="C591" s="2">
        <v>125155</v>
      </c>
      <c r="D591" s="5">
        <v>4.3299999999999998E-2</v>
      </c>
      <c r="E591" s="2" t="s">
        <v>23</v>
      </c>
      <c r="F591" s="2" t="s">
        <v>23</v>
      </c>
      <c r="G591" s="3">
        <v>671</v>
      </c>
      <c r="H591" s="3">
        <v>0.35199999999999998</v>
      </c>
      <c r="I591" s="3" t="s">
        <v>6</v>
      </c>
      <c r="J591" s="3" t="b">
        <v>0</v>
      </c>
      <c r="K591" s="4" t="s">
        <v>24</v>
      </c>
      <c r="L591" s="3" t="s">
        <v>24</v>
      </c>
      <c r="M591" t="e">
        <f t="shared" si="18"/>
        <v>#VALUE!</v>
      </c>
      <c r="N591" s="46">
        <f t="shared" si="19"/>
        <v>0</v>
      </c>
      <c r="O591" s="14"/>
    </row>
    <row r="592" spans="2:15">
      <c r="B592">
        <v>7000587</v>
      </c>
      <c r="C592" s="2">
        <v>140629</v>
      </c>
      <c r="D592" s="5">
        <v>6.9699999999999998E-2</v>
      </c>
      <c r="E592" s="2" t="s">
        <v>23</v>
      </c>
      <c r="F592" s="2" t="s">
        <v>25</v>
      </c>
      <c r="G592" s="3">
        <v>634</v>
      </c>
      <c r="H592" s="3">
        <v>0.57999999999999996</v>
      </c>
      <c r="I592" s="3" t="s">
        <v>6</v>
      </c>
      <c r="J592" s="3" t="b">
        <v>0</v>
      </c>
      <c r="K592" s="4" t="s">
        <v>24</v>
      </c>
      <c r="L592" s="3" t="s">
        <v>24</v>
      </c>
      <c r="M592" t="e">
        <f t="shared" si="18"/>
        <v>#VALUE!</v>
      </c>
      <c r="N592" s="46">
        <f t="shared" si="19"/>
        <v>0</v>
      </c>
      <c r="O592" s="14"/>
    </row>
    <row r="593" spans="2:15">
      <c r="B593">
        <v>7000588</v>
      </c>
      <c r="C593" s="2">
        <v>39636</v>
      </c>
      <c r="D593" s="5">
        <v>4.8099999999999997E-2</v>
      </c>
      <c r="E593" s="2" t="s">
        <v>23</v>
      </c>
      <c r="F593" s="2" t="s">
        <v>23</v>
      </c>
      <c r="G593" s="3">
        <v>726</v>
      </c>
      <c r="H593" s="3">
        <v>0.52</v>
      </c>
      <c r="I593" s="3" t="s">
        <v>6</v>
      </c>
      <c r="J593" s="3" t="b">
        <v>0</v>
      </c>
      <c r="K593" s="4" t="s">
        <v>24</v>
      </c>
      <c r="L593" s="3" t="s">
        <v>24</v>
      </c>
      <c r="M593" t="e">
        <f t="shared" si="18"/>
        <v>#VALUE!</v>
      </c>
      <c r="N593" s="46">
        <f t="shared" si="19"/>
        <v>0</v>
      </c>
      <c r="O593" s="14"/>
    </row>
    <row r="594" spans="2:15">
      <c r="B594">
        <v>7000589</v>
      </c>
      <c r="C594" s="2">
        <v>94523</v>
      </c>
      <c r="D594" s="5">
        <v>6.5699999999999995E-2</v>
      </c>
      <c r="E594" s="2" t="s">
        <v>23</v>
      </c>
      <c r="F594" s="2" t="s">
        <v>23</v>
      </c>
      <c r="G594" s="3">
        <v>698</v>
      </c>
      <c r="H594" s="3">
        <v>0.4</v>
      </c>
      <c r="I594" s="3" t="s">
        <v>6</v>
      </c>
      <c r="J594" s="3" t="b">
        <v>0</v>
      </c>
      <c r="K594" s="4" t="s">
        <v>24</v>
      </c>
      <c r="L594" s="3" t="s">
        <v>24</v>
      </c>
      <c r="M594" t="e">
        <f t="shared" si="18"/>
        <v>#VALUE!</v>
      </c>
      <c r="N594" s="46">
        <f t="shared" si="19"/>
        <v>0</v>
      </c>
      <c r="O594" s="14"/>
    </row>
    <row r="595" spans="2:15">
      <c r="B595">
        <v>7000590</v>
      </c>
      <c r="C595" s="2">
        <v>174715</v>
      </c>
      <c r="D595" s="5">
        <v>2.5999999999999999E-2</v>
      </c>
      <c r="E595" s="2" t="s">
        <v>23</v>
      </c>
      <c r="F595" s="2" t="s">
        <v>23</v>
      </c>
      <c r="G595" s="3">
        <v>792</v>
      </c>
      <c r="H595" s="3">
        <v>0.52800000000000014</v>
      </c>
      <c r="I595" s="3" t="s">
        <v>6</v>
      </c>
      <c r="J595" s="3" t="b">
        <v>0</v>
      </c>
      <c r="K595" s="4" t="s">
        <v>24</v>
      </c>
      <c r="L595" s="3" t="s">
        <v>24</v>
      </c>
      <c r="M595" t="e">
        <f t="shared" si="18"/>
        <v>#VALUE!</v>
      </c>
      <c r="N595" s="46">
        <f t="shared" si="19"/>
        <v>0</v>
      </c>
      <c r="O595" s="14"/>
    </row>
    <row r="596" spans="2:15">
      <c r="B596">
        <v>7000591</v>
      </c>
      <c r="C596" s="2">
        <v>37814</v>
      </c>
      <c r="D596" s="5">
        <v>4.3700000000000003E-2</v>
      </c>
      <c r="E596" s="2" t="s">
        <v>23</v>
      </c>
      <c r="F596" s="2" t="s">
        <v>23</v>
      </c>
      <c r="G596" s="3">
        <v>613</v>
      </c>
      <c r="H596" s="3">
        <v>0.61599999999999999</v>
      </c>
      <c r="I596" s="3" t="s">
        <v>6</v>
      </c>
      <c r="J596" s="3" t="b">
        <v>0</v>
      </c>
      <c r="K596" s="4" t="s">
        <v>24</v>
      </c>
      <c r="L596" s="3" t="s">
        <v>24</v>
      </c>
      <c r="M596" t="e">
        <f t="shared" si="18"/>
        <v>#VALUE!</v>
      </c>
      <c r="N596" s="46">
        <f t="shared" si="19"/>
        <v>0</v>
      </c>
      <c r="O596" s="14"/>
    </row>
    <row r="597" spans="2:15">
      <c r="B597">
        <v>7000592</v>
      </c>
      <c r="C597" s="2">
        <v>102822</v>
      </c>
      <c r="D597" s="5">
        <v>5.4899999999999997E-2</v>
      </c>
      <c r="E597" s="2" t="s">
        <v>23</v>
      </c>
      <c r="F597" s="2" t="s">
        <v>23</v>
      </c>
      <c r="G597" s="3">
        <v>799</v>
      </c>
      <c r="H597" s="3">
        <v>0.2</v>
      </c>
      <c r="I597" s="3" t="s">
        <v>6</v>
      </c>
      <c r="J597" s="3" t="b">
        <v>0</v>
      </c>
      <c r="K597" s="4" t="s">
        <v>24</v>
      </c>
      <c r="L597" s="3" t="s">
        <v>24</v>
      </c>
      <c r="M597" t="e">
        <f t="shared" si="18"/>
        <v>#VALUE!</v>
      </c>
      <c r="N597" s="46">
        <f t="shared" si="19"/>
        <v>0</v>
      </c>
      <c r="O597" s="14"/>
    </row>
    <row r="598" spans="2:15">
      <c r="B598">
        <v>7000593</v>
      </c>
      <c r="C598" s="2">
        <v>34200</v>
      </c>
      <c r="D598" s="5">
        <v>5.1900000000000002E-2</v>
      </c>
      <c r="E598" s="2" t="s">
        <v>23</v>
      </c>
      <c r="F598" s="2" t="s">
        <v>23</v>
      </c>
      <c r="G598" s="3">
        <v>616</v>
      </c>
      <c r="H598" s="3">
        <v>0.37600000000000011</v>
      </c>
      <c r="I598" s="3" t="s">
        <v>6</v>
      </c>
      <c r="J598" s="3" t="b">
        <v>0</v>
      </c>
      <c r="K598" s="4" t="s">
        <v>24</v>
      </c>
      <c r="L598" s="3" t="s">
        <v>24</v>
      </c>
      <c r="M598" t="e">
        <f t="shared" si="18"/>
        <v>#VALUE!</v>
      </c>
      <c r="N598" s="46">
        <f t="shared" si="19"/>
        <v>0</v>
      </c>
      <c r="O598" s="14"/>
    </row>
    <row r="599" spans="2:15">
      <c r="B599">
        <v>7000594</v>
      </c>
      <c r="C599" s="2">
        <v>61982</v>
      </c>
      <c r="D599" s="5">
        <v>5.3199999999999997E-2</v>
      </c>
      <c r="E599" s="2" t="s">
        <v>23</v>
      </c>
      <c r="F599" s="2" t="s">
        <v>23</v>
      </c>
      <c r="G599" s="3">
        <v>782</v>
      </c>
      <c r="H599" s="3">
        <v>0.22400000000000009</v>
      </c>
      <c r="I599" s="3" t="s">
        <v>6</v>
      </c>
      <c r="J599" s="3" t="b">
        <v>0</v>
      </c>
      <c r="K599" s="4" t="s">
        <v>24</v>
      </c>
      <c r="L599" s="3" t="s">
        <v>24</v>
      </c>
      <c r="M599" t="e">
        <f t="shared" si="18"/>
        <v>#VALUE!</v>
      </c>
      <c r="N599" s="46">
        <f t="shared" si="19"/>
        <v>0</v>
      </c>
      <c r="O599" s="14"/>
    </row>
    <row r="600" spans="2:15">
      <c r="B600">
        <v>7000595</v>
      </c>
      <c r="C600" s="2">
        <v>104851</v>
      </c>
      <c r="D600" s="5">
        <v>5.0099999999999999E-2</v>
      </c>
      <c r="E600" s="2" t="s">
        <v>23</v>
      </c>
      <c r="F600" s="2" t="s">
        <v>23</v>
      </c>
      <c r="G600" s="3">
        <v>685</v>
      </c>
      <c r="H600" s="3">
        <v>0.25600000000000012</v>
      </c>
      <c r="I600" s="3" t="s">
        <v>6</v>
      </c>
      <c r="J600" s="3" t="b">
        <v>0</v>
      </c>
      <c r="K600" s="4" t="s">
        <v>24</v>
      </c>
      <c r="L600" s="3" t="s">
        <v>24</v>
      </c>
      <c r="M600" t="e">
        <f t="shared" si="18"/>
        <v>#VALUE!</v>
      </c>
      <c r="N600" s="46">
        <f t="shared" si="19"/>
        <v>0</v>
      </c>
      <c r="O600" s="14"/>
    </row>
    <row r="601" spans="2:15">
      <c r="B601">
        <v>7000596</v>
      </c>
      <c r="C601" s="2">
        <v>113075</v>
      </c>
      <c r="D601" s="5">
        <v>4.6100000000000002E-2</v>
      </c>
      <c r="E601" s="2" t="s">
        <v>23</v>
      </c>
      <c r="F601" s="2" t="s">
        <v>23</v>
      </c>
      <c r="G601" s="3">
        <v>633</v>
      </c>
      <c r="H601" s="3">
        <v>0.2</v>
      </c>
      <c r="I601" s="3" t="s">
        <v>6</v>
      </c>
      <c r="J601" s="3" t="b">
        <v>0</v>
      </c>
      <c r="K601" s="4" t="s">
        <v>24</v>
      </c>
      <c r="L601" s="3" t="s">
        <v>24</v>
      </c>
      <c r="M601" t="e">
        <f t="shared" si="18"/>
        <v>#VALUE!</v>
      </c>
      <c r="N601" s="46">
        <f t="shared" si="19"/>
        <v>0</v>
      </c>
      <c r="O601" s="14"/>
    </row>
    <row r="602" spans="2:15">
      <c r="B602">
        <v>7000597</v>
      </c>
      <c r="C602" s="2">
        <v>132727</v>
      </c>
      <c r="D602" s="5">
        <v>3.8899999999999997E-2</v>
      </c>
      <c r="E602" s="2" t="s">
        <v>23</v>
      </c>
      <c r="F602" s="2" t="s">
        <v>23</v>
      </c>
      <c r="G602" s="3">
        <v>729</v>
      </c>
      <c r="H602" s="3">
        <v>0.79199999999999993</v>
      </c>
      <c r="I602" s="3" t="s">
        <v>6</v>
      </c>
      <c r="J602" s="3" t="b">
        <v>0</v>
      </c>
      <c r="K602" s="4" t="s">
        <v>24</v>
      </c>
      <c r="L602" s="3" t="s">
        <v>24</v>
      </c>
      <c r="M602" t="e">
        <f t="shared" si="18"/>
        <v>#VALUE!</v>
      </c>
      <c r="N602" s="46">
        <f t="shared" si="19"/>
        <v>0</v>
      </c>
      <c r="O602" s="14"/>
    </row>
    <row r="603" spans="2:15">
      <c r="B603">
        <v>7000598</v>
      </c>
      <c r="C603" s="2">
        <v>158083</v>
      </c>
      <c r="D603" s="5">
        <v>3.6499999999999998E-2</v>
      </c>
      <c r="E603" s="2" t="s">
        <v>23</v>
      </c>
      <c r="F603" s="2" t="s">
        <v>23</v>
      </c>
      <c r="G603" s="3">
        <v>776</v>
      </c>
      <c r="H603" s="3">
        <v>0.2</v>
      </c>
      <c r="I603" s="3" t="s">
        <v>6</v>
      </c>
      <c r="J603" s="3" t="b">
        <v>0</v>
      </c>
      <c r="K603" s="4" t="s">
        <v>24</v>
      </c>
      <c r="L603" s="3" t="s">
        <v>24</v>
      </c>
      <c r="M603" t="e">
        <f t="shared" si="18"/>
        <v>#VALUE!</v>
      </c>
      <c r="N603" s="46">
        <f t="shared" si="19"/>
        <v>0</v>
      </c>
      <c r="O603" s="14"/>
    </row>
    <row r="604" spans="2:15">
      <c r="B604">
        <v>7000599</v>
      </c>
      <c r="C604" s="2">
        <v>15386</v>
      </c>
      <c r="D604" s="5">
        <v>6.6799999999999998E-2</v>
      </c>
      <c r="E604" s="2" t="s">
        <v>23</v>
      </c>
      <c r="F604" s="2" t="s">
        <v>23</v>
      </c>
      <c r="G604" s="3">
        <v>646</v>
      </c>
      <c r="H604" s="3">
        <v>0.47199999999999998</v>
      </c>
      <c r="I604" s="3" t="s">
        <v>6</v>
      </c>
      <c r="J604" s="3" t="b">
        <v>0</v>
      </c>
      <c r="K604" s="4" t="s">
        <v>24</v>
      </c>
      <c r="L604" s="3" t="s">
        <v>24</v>
      </c>
      <c r="M604" t="e">
        <f t="shared" si="18"/>
        <v>#VALUE!</v>
      </c>
      <c r="N604" s="46">
        <f t="shared" si="19"/>
        <v>0</v>
      </c>
      <c r="O604" s="14"/>
    </row>
    <row r="605" spans="2:15">
      <c r="B605">
        <v>7000600</v>
      </c>
      <c r="C605" s="2">
        <v>156468</v>
      </c>
      <c r="D605" s="5">
        <v>4.5199999999999997E-2</v>
      </c>
      <c r="E605" s="2" t="s">
        <v>23</v>
      </c>
      <c r="F605" s="2" t="s">
        <v>23</v>
      </c>
      <c r="G605" s="3">
        <v>722</v>
      </c>
      <c r="H605" s="3">
        <v>0.70400000000000007</v>
      </c>
      <c r="I605" s="3" t="s">
        <v>6</v>
      </c>
      <c r="J605" s="3" t="b">
        <v>0</v>
      </c>
      <c r="K605" s="4" t="s">
        <v>24</v>
      </c>
      <c r="L605" s="3" t="s">
        <v>24</v>
      </c>
      <c r="M605" t="e">
        <f t="shared" si="18"/>
        <v>#VALUE!</v>
      </c>
      <c r="N605" s="46">
        <f t="shared" si="19"/>
        <v>0</v>
      </c>
      <c r="O605" s="14"/>
    </row>
    <row r="606" spans="2:15">
      <c r="B606">
        <v>7000601</v>
      </c>
      <c r="C606" s="2">
        <v>40934</v>
      </c>
      <c r="D606" s="5">
        <v>3.0300000000000001E-2</v>
      </c>
      <c r="E606" s="2" t="s">
        <v>23</v>
      </c>
      <c r="F606" s="2" t="s">
        <v>23</v>
      </c>
      <c r="G606" s="3">
        <v>708</v>
      </c>
      <c r="H606" s="3">
        <v>0.43999999999999995</v>
      </c>
      <c r="I606" s="3" t="s">
        <v>6</v>
      </c>
      <c r="J606" s="3" t="b">
        <v>0</v>
      </c>
      <c r="K606" s="4" t="s">
        <v>24</v>
      </c>
      <c r="L606" s="3" t="s">
        <v>24</v>
      </c>
      <c r="M606" t="e">
        <f t="shared" si="18"/>
        <v>#VALUE!</v>
      </c>
      <c r="N606" s="46">
        <f t="shared" si="19"/>
        <v>0</v>
      </c>
      <c r="O606" s="14"/>
    </row>
    <row r="607" spans="2:15">
      <c r="B607">
        <v>7000602</v>
      </c>
      <c r="C607" s="2">
        <v>20988</v>
      </c>
      <c r="D607" s="5">
        <v>2.3699999999999999E-2</v>
      </c>
      <c r="E607" s="2" t="s">
        <v>23</v>
      </c>
      <c r="F607" s="2" t="s">
        <v>23</v>
      </c>
      <c r="G607" s="3">
        <v>674</v>
      </c>
      <c r="H607" s="3">
        <v>0.33600000000000008</v>
      </c>
      <c r="I607" s="3" t="s">
        <v>6</v>
      </c>
      <c r="J607" s="3" t="b">
        <v>0</v>
      </c>
      <c r="K607" s="4" t="s">
        <v>24</v>
      </c>
      <c r="L607" s="3" t="s">
        <v>24</v>
      </c>
      <c r="M607" t="e">
        <f t="shared" si="18"/>
        <v>#VALUE!</v>
      </c>
      <c r="N607" s="46">
        <f t="shared" si="19"/>
        <v>0</v>
      </c>
      <c r="O607" s="14"/>
    </row>
    <row r="608" spans="2:15">
      <c r="B608">
        <v>7000603</v>
      </c>
      <c r="C608" s="2">
        <v>68308</v>
      </c>
      <c r="D608" s="5">
        <v>4.0500000000000001E-2</v>
      </c>
      <c r="E608" s="2" t="s">
        <v>23</v>
      </c>
      <c r="F608" s="2" t="s">
        <v>25</v>
      </c>
      <c r="G608" s="3">
        <v>662</v>
      </c>
      <c r="H608" s="3">
        <v>0.83</v>
      </c>
      <c r="I608" s="3" t="s">
        <v>6</v>
      </c>
      <c r="J608" s="3" t="b">
        <v>0</v>
      </c>
      <c r="K608" s="4" t="s">
        <v>24</v>
      </c>
      <c r="L608" s="3" t="s">
        <v>24</v>
      </c>
      <c r="M608" t="e">
        <f t="shared" si="18"/>
        <v>#VALUE!</v>
      </c>
      <c r="N608" s="46">
        <f t="shared" si="19"/>
        <v>0</v>
      </c>
      <c r="O608" s="14"/>
    </row>
    <row r="609" spans="2:15">
      <c r="B609">
        <v>7000604</v>
      </c>
      <c r="C609" s="2">
        <v>191576</v>
      </c>
      <c r="D609" s="5">
        <v>3.5000000000000003E-2</v>
      </c>
      <c r="E609" s="2" t="s">
        <v>23</v>
      </c>
      <c r="F609" s="2" t="s">
        <v>27</v>
      </c>
      <c r="G609" s="3">
        <v>377.4</v>
      </c>
      <c r="H609" s="3">
        <v>0.24</v>
      </c>
      <c r="I609" s="3" t="s">
        <v>6</v>
      </c>
      <c r="J609" s="3" t="s">
        <v>24</v>
      </c>
      <c r="K609" s="4">
        <v>0.13</v>
      </c>
      <c r="L609" s="3">
        <v>3</v>
      </c>
      <c r="M609">
        <f t="shared" si="18"/>
        <v>0.12636850471790767</v>
      </c>
      <c r="N609" s="46">
        <f t="shared" si="19"/>
        <v>166671.12</v>
      </c>
      <c r="O609" s="14"/>
    </row>
    <row r="610" spans="2:15">
      <c r="B610">
        <v>7000605</v>
      </c>
      <c r="C610" s="2">
        <v>35198</v>
      </c>
      <c r="D610" s="5">
        <v>5.5300000000000002E-2</v>
      </c>
      <c r="E610" s="2" t="s">
        <v>23</v>
      </c>
      <c r="F610" s="2" t="s">
        <v>23</v>
      </c>
      <c r="G610" s="3">
        <v>737</v>
      </c>
      <c r="H610" s="3">
        <v>0.2</v>
      </c>
      <c r="I610" s="3" t="s">
        <v>6</v>
      </c>
      <c r="J610" s="3" t="b">
        <v>0</v>
      </c>
      <c r="K610" s="4" t="s">
        <v>24</v>
      </c>
      <c r="L610" s="3" t="s">
        <v>24</v>
      </c>
      <c r="M610" t="e">
        <f t="shared" si="18"/>
        <v>#VALUE!</v>
      </c>
      <c r="N610" s="46">
        <f t="shared" si="19"/>
        <v>0</v>
      </c>
      <c r="O610" s="14"/>
    </row>
    <row r="611" spans="2:15">
      <c r="B611">
        <v>7000606</v>
      </c>
      <c r="C611" s="2">
        <v>40327</v>
      </c>
      <c r="D611" s="5">
        <v>5.5300000000000002E-2</v>
      </c>
      <c r="E611" s="2" t="s">
        <v>23</v>
      </c>
      <c r="F611" s="2" t="s">
        <v>23</v>
      </c>
      <c r="G611" s="3">
        <v>721</v>
      </c>
      <c r="H611" s="3">
        <v>0.72800000000000009</v>
      </c>
      <c r="I611" s="3" t="s">
        <v>6</v>
      </c>
      <c r="J611" s="3" t="b">
        <v>0</v>
      </c>
      <c r="K611" s="4" t="s">
        <v>24</v>
      </c>
      <c r="L611" s="3" t="s">
        <v>24</v>
      </c>
      <c r="M611" t="e">
        <f t="shared" si="18"/>
        <v>#VALUE!</v>
      </c>
      <c r="N611" s="46">
        <f t="shared" si="19"/>
        <v>0</v>
      </c>
      <c r="O611" s="14"/>
    </row>
    <row r="612" spans="2:15">
      <c r="B612">
        <v>7000607</v>
      </c>
      <c r="C612" s="2">
        <v>75285</v>
      </c>
      <c r="D612" s="5">
        <v>3.9399999999999998E-2</v>
      </c>
      <c r="E612" s="2" t="s">
        <v>23</v>
      </c>
      <c r="F612" s="2" t="s">
        <v>23</v>
      </c>
      <c r="G612" s="3">
        <v>605</v>
      </c>
      <c r="H612" s="3">
        <v>0.45600000000000007</v>
      </c>
      <c r="I612" s="3" t="s">
        <v>6</v>
      </c>
      <c r="J612" s="3" t="b">
        <v>0</v>
      </c>
      <c r="K612" s="4" t="s">
        <v>24</v>
      </c>
      <c r="L612" s="3" t="s">
        <v>24</v>
      </c>
      <c r="M612" t="e">
        <f t="shared" si="18"/>
        <v>#VALUE!</v>
      </c>
      <c r="N612" s="46">
        <f t="shared" si="19"/>
        <v>0</v>
      </c>
      <c r="O612" s="14"/>
    </row>
    <row r="613" spans="2:15">
      <c r="B613">
        <v>7000608</v>
      </c>
      <c r="C613" s="2">
        <v>96847</v>
      </c>
      <c r="D613" s="5">
        <v>6.1800000000000001E-2</v>
      </c>
      <c r="E613" s="2" t="s">
        <v>23</v>
      </c>
      <c r="F613" s="2" t="s">
        <v>23</v>
      </c>
      <c r="G613" s="3">
        <v>679</v>
      </c>
      <c r="H613" s="3">
        <v>0.77600000000000013</v>
      </c>
      <c r="I613" s="3" t="s">
        <v>6</v>
      </c>
      <c r="J613" s="3" t="b">
        <v>0</v>
      </c>
      <c r="K613" s="4" t="s">
        <v>24</v>
      </c>
      <c r="L613" s="3" t="s">
        <v>24</v>
      </c>
      <c r="M613" t="e">
        <f t="shared" si="18"/>
        <v>#VALUE!</v>
      </c>
      <c r="N613" s="46">
        <f t="shared" si="19"/>
        <v>0</v>
      </c>
      <c r="O613" s="14"/>
    </row>
    <row r="614" spans="2:15">
      <c r="B614">
        <v>7000609</v>
      </c>
      <c r="C614" s="2">
        <v>166748</v>
      </c>
      <c r="D614" s="5">
        <v>2.8299999999999999E-2</v>
      </c>
      <c r="E614" s="2" t="s">
        <v>23</v>
      </c>
      <c r="F614" s="2" t="s">
        <v>23</v>
      </c>
      <c r="G614" s="3">
        <v>678</v>
      </c>
      <c r="H614" s="3">
        <v>0.66400000000000003</v>
      </c>
      <c r="I614" s="3" t="s">
        <v>6</v>
      </c>
      <c r="J614" s="3" t="b">
        <v>0</v>
      </c>
      <c r="K614" s="4" t="s">
        <v>24</v>
      </c>
      <c r="L614" s="3" t="s">
        <v>24</v>
      </c>
      <c r="M614" t="e">
        <f t="shared" si="18"/>
        <v>#VALUE!</v>
      </c>
      <c r="N614" s="46">
        <f t="shared" si="19"/>
        <v>0</v>
      </c>
      <c r="O614" s="14"/>
    </row>
    <row r="615" spans="2:15">
      <c r="B615">
        <v>7000610</v>
      </c>
      <c r="C615" s="2">
        <v>54609</v>
      </c>
      <c r="D615" s="5">
        <v>5.0099999999999999E-2</v>
      </c>
      <c r="E615" s="2" t="s">
        <v>23</v>
      </c>
      <c r="F615" s="2" t="s">
        <v>23</v>
      </c>
      <c r="G615" s="3">
        <v>738</v>
      </c>
      <c r="H615" s="3">
        <v>0.26400000000000001</v>
      </c>
      <c r="I615" s="3" t="s">
        <v>6</v>
      </c>
      <c r="J615" s="3" t="b">
        <v>0</v>
      </c>
      <c r="K615" s="4" t="s">
        <v>24</v>
      </c>
      <c r="L615" s="3" t="s">
        <v>24</v>
      </c>
      <c r="M615" t="e">
        <f t="shared" si="18"/>
        <v>#VALUE!</v>
      </c>
      <c r="N615" s="46">
        <f t="shared" si="19"/>
        <v>0</v>
      </c>
      <c r="O615" s="14"/>
    </row>
    <row r="616" spans="2:15">
      <c r="B616">
        <v>7000611</v>
      </c>
      <c r="C616" s="2">
        <v>189996</v>
      </c>
      <c r="D616" s="5">
        <v>6.6199999999999995E-2</v>
      </c>
      <c r="E616" s="2" t="s">
        <v>23</v>
      </c>
      <c r="F616" s="2" t="s">
        <v>23</v>
      </c>
      <c r="G616" s="3">
        <v>734</v>
      </c>
      <c r="H616" s="3">
        <v>0.2</v>
      </c>
      <c r="I616" s="3" t="s">
        <v>6</v>
      </c>
      <c r="J616" s="3" t="b">
        <v>0</v>
      </c>
      <c r="K616" s="4" t="s">
        <v>24</v>
      </c>
      <c r="L616" s="3" t="s">
        <v>24</v>
      </c>
      <c r="M616" t="e">
        <f t="shared" si="18"/>
        <v>#VALUE!</v>
      </c>
      <c r="N616" s="46">
        <f t="shared" si="19"/>
        <v>0</v>
      </c>
      <c r="O616" s="14"/>
    </row>
    <row r="617" spans="2:15">
      <c r="B617">
        <v>7000612</v>
      </c>
      <c r="C617" s="2">
        <v>180011</v>
      </c>
      <c r="D617" s="5">
        <v>6.4699999999999994E-2</v>
      </c>
      <c r="E617" s="2" t="s">
        <v>23</v>
      </c>
      <c r="F617" s="2" t="s">
        <v>23</v>
      </c>
      <c r="G617" s="3">
        <v>633</v>
      </c>
      <c r="H617" s="3">
        <v>0.23199999999999998</v>
      </c>
      <c r="I617" s="3" t="s">
        <v>6</v>
      </c>
      <c r="J617" s="3" t="b">
        <v>0</v>
      </c>
      <c r="K617" s="4" t="s">
        <v>24</v>
      </c>
      <c r="L617" s="3" t="s">
        <v>24</v>
      </c>
      <c r="M617" t="e">
        <f t="shared" si="18"/>
        <v>#VALUE!</v>
      </c>
      <c r="N617" s="46">
        <f t="shared" si="19"/>
        <v>0</v>
      </c>
      <c r="O617" s="14"/>
    </row>
    <row r="618" spans="2:15">
      <c r="B618">
        <v>7000613</v>
      </c>
      <c r="C618" s="2">
        <v>96165</v>
      </c>
      <c r="D618" s="5">
        <v>2.86E-2</v>
      </c>
      <c r="E618" s="2" t="s">
        <v>23</v>
      </c>
      <c r="F618" s="2" t="s">
        <v>23</v>
      </c>
      <c r="G618" s="3">
        <v>607</v>
      </c>
      <c r="H618" s="3">
        <v>0.4880000000000001</v>
      </c>
      <c r="I618" s="3" t="s">
        <v>6</v>
      </c>
      <c r="J618" s="3" t="b">
        <v>0</v>
      </c>
      <c r="K618" s="4" t="s">
        <v>24</v>
      </c>
      <c r="L618" s="3" t="s">
        <v>24</v>
      </c>
      <c r="M618" t="e">
        <f t="shared" si="18"/>
        <v>#VALUE!</v>
      </c>
      <c r="N618" s="46">
        <f t="shared" si="19"/>
        <v>0</v>
      </c>
      <c r="O618" s="14"/>
    </row>
    <row r="619" spans="2:15">
      <c r="B619">
        <v>7000614</v>
      </c>
      <c r="C619" s="2">
        <v>75324</v>
      </c>
      <c r="D619" s="5">
        <v>2.3E-2</v>
      </c>
      <c r="E619" s="2" t="s">
        <v>23</v>
      </c>
      <c r="F619" s="2" t="s">
        <v>23</v>
      </c>
      <c r="G619" s="3">
        <v>671</v>
      </c>
      <c r="H619" s="3">
        <v>0.31200000000000006</v>
      </c>
      <c r="I619" s="3" t="s">
        <v>6</v>
      </c>
      <c r="J619" s="3" t="b">
        <v>0</v>
      </c>
      <c r="K619" s="4" t="s">
        <v>24</v>
      </c>
      <c r="L619" s="3" t="s">
        <v>24</v>
      </c>
      <c r="M619" t="e">
        <f t="shared" si="18"/>
        <v>#VALUE!</v>
      </c>
      <c r="N619" s="46">
        <f t="shared" si="19"/>
        <v>0</v>
      </c>
      <c r="O619" s="14"/>
    </row>
    <row r="620" spans="2:15">
      <c r="B620">
        <v>7000615</v>
      </c>
      <c r="C620" s="2">
        <v>194081</v>
      </c>
      <c r="D620" s="5">
        <v>5.91E-2</v>
      </c>
      <c r="E620" s="2" t="s">
        <v>23</v>
      </c>
      <c r="F620" s="2" t="s">
        <v>23</v>
      </c>
      <c r="G620" s="3">
        <v>631</v>
      </c>
      <c r="H620" s="3">
        <v>0.42400000000000004</v>
      </c>
      <c r="I620" s="3" t="s">
        <v>6</v>
      </c>
      <c r="J620" s="3" t="b">
        <v>0</v>
      </c>
      <c r="K620" s="4" t="s">
        <v>24</v>
      </c>
      <c r="L620" s="3" t="s">
        <v>24</v>
      </c>
      <c r="M620" t="e">
        <f t="shared" si="18"/>
        <v>#VALUE!</v>
      </c>
      <c r="N620" s="46">
        <f t="shared" si="19"/>
        <v>0</v>
      </c>
      <c r="O620" s="14"/>
    </row>
    <row r="621" spans="2:15">
      <c r="B621">
        <v>7000616</v>
      </c>
      <c r="C621" s="2">
        <v>130338</v>
      </c>
      <c r="D621" s="5">
        <v>3.9E-2</v>
      </c>
      <c r="E621" s="2" t="s">
        <v>23</v>
      </c>
      <c r="F621" s="2" t="s">
        <v>23</v>
      </c>
      <c r="G621" s="3">
        <v>733</v>
      </c>
      <c r="H621" s="3">
        <v>0.2</v>
      </c>
      <c r="I621" s="3" t="s">
        <v>6</v>
      </c>
      <c r="J621" s="3" t="b">
        <v>0</v>
      </c>
      <c r="K621" s="4" t="s">
        <v>24</v>
      </c>
      <c r="L621" s="3" t="s">
        <v>24</v>
      </c>
      <c r="M621" t="e">
        <f t="shared" si="18"/>
        <v>#VALUE!</v>
      </c>
      <c r="N621" s="46">
        <f t="shared" si="19"/>
        <v>0</v>
      </c>
      <c r="O621" s="14"/>
    </row>
    <row r="622" spans="2:15">
      <c r="B622">
        <v>7000617</v>
      </c>
      <c r="C622" s="2">
        <v>36805</v>
      </c>
      <c r="D622" s="5">
        <v>6.6400000000000001E-2</v>
      </c>
      <c r="E622" s="2" t="s">
        <v>23</v>
      </c>
      <c r="F622" s="2" t="s">
        <v>23</v>
      </c>
      <c r="G622" s="3">
        <v>787</v>
      </c>
      <c r="H622" s="3">
        <v>0.68</v>
      </c>
      <c r="I622" s="3" t="s">
        <v>6</v>
      </c>
      <c r="J622" s="3" t="b">
        <v>0</v>
      </c>
      <c r="K622" s="4" t="s">
        <v>24</v>
      </c>
      <c r="L622" s="3" t="s">
        <v>24</v>
      </c>
      <c r="M622" t="e">
        <f t="shared" si="18"/>
        <v>#VALUE!</v>
      </c>
      <c r="N622" s="46">
        <f t="shared" si="19"/>
        <v>0</v>
      </c>
      <c r="O622" s="14"/>
    </row>
    <row r="623" spans="2:15">
      <c r="B623">
        <v>7000618</v>
      </c>
      <c r="C623" s="2">
        <v>102646</v>
      </c>
      <c r="D623" s="5">
        <v>3.7600000000000001E-2</v>
      </c>
      <c r="E623" s="2" t="s">
        <v>23</v>
      </c>
      <c r="F623" s="2" t="s">
        <v>23</v>
      </c>
      <c r="G623" s="3">
        <v>610</v>
      </c>
      <c r="H623" s="3">
        <v>0.37600000000000011</v>
      </c>
      <c r="I623" s="3" t="s">
        <v>6</v>
      </c>
      <c r="J623" s="3" t="b">
        <v>0</v>
      </c>
      <c r="K623" s="4" t="s">
        <v>24</v>
      </c>
      <c r="L623" s="3" t="s">
        <v>24</v>
      </c>
      <c r="M623" t="e">
        <f t="shared" si="18"/>
        <v>#VALUE!</v>
      </c>
      <c r="N623" s="46">
        <f t="shared" si="19"/>
        <v>0</v>
      </c>
      <c r="O623" s="14"/>
    </row>
    <row r="624" spans="2:15">
      <c r="B624">
        <v>7000619</v>
      </c>
      <c r="C624" s="2">
        <v>98103</v>
      </c>
      <c r="D624" s="5">
        <v>3.27E-2</v>
      </c>
      <c r="E624" s="2" t="s">
        <v>23</v>
      </c>
      <c r="F624" s="2" t="s">
        <v>23</v>
      </c>
      <c r="G624" s="3">
        <v>644</v>
      </c>
      <c r="H624" s="3">
        <v>0.68</v>
      </c>
      <c r="I624" s="3" t="s">
        <v>6</v>
      </c>
      <c r="J624" s="3" t="b">
        <v>0</v>
      </c>
      <c r="K624" s="4" t="s">
        <v>24</v>
      </c>
      <c r="L624" s="3" t="s">
        <v>24</v>
      </c>
      <c r="M624" t="e">
        <f t="shared" si="18"/>
        <v>#VALUE!</v>
      </c>
      <c r="N624" s="46">
        <f t="shared" si="19"/>
        <v>0</v>
      </c>
      <c r="O624" s="14"/>
    </row>
    <row r="625" spans="2:15">
      <c r="B625">
        <v>7000620</v>
      </c>
      <c r="C625" s="2">
        <v>79114</v>
      </c>
      <c r="D625" s="5">
        <v>6.5600000000000006E-2</v>
      </c>
      <c r="E625" s="2" t="s">
        <v>23</v>
      </c>
      <c r="F625" s="2" t="s">
        <v>23</v>
      </c>
      <c r="G625" s="3">
        <v>621</v>
      </c>
      <c r="H625" s="3">
        <v>0.43200000000000005</v>
      </c>
      <c r="I625" s="3" t="s">
        <v>6</v>
      </c>
      <c r="J625" s="3" t="b">
        <v>0</v>
      </c>
      <c r="K625" s="4" t="s">
        <v>24</v>
      </c>
      <c r="L625" s="3" t="s">
        <v>24</v>
      </c>
      <c r="M625" t="e">
        <f t="shared" si="18"/>
        <v>#VALUE!</v>
      </c>
      <c r="N625" s="46">
        <f t="shared" si="19"/>
        <v>0</v>
      </c>
      <c r="O625" s="14"/>
    </row>
    <row r="626" spans="2:15">
      <c r="B626">
        <v>7000621</v>
      </c>
      <c r="C626" s="2">
        <v>15657</v>
      </c>
      <c r="D626" s="5">
        <v>3.04E-2</v>
      </c>
      <c r="E626" s="2" t="s">
        <v>23</v>
      </c>
      <c r="F626" s="2" t="s">
        <v>23</v>
      </c>
      <c r="G626" s="3">
        <v>647</v>
      </c>
      <c r="H626" s="3">
        <v>0.36</v>
      </c>
      <c r="I626" s="3" t="s">
        <v>6</v>
      </c>
      <c r="J626" s="3" t="b">
        <v>0</v>
      </c>
      <c r="K626" s="4" t="s">
        <v>24</v>
      </c>
      <c r="L626" s="3" t="s">
        <v>24</v>
      </c>
      <c r="M626" t="e">
        <f t="shared" si="18"/>
        <v>#VALUE!</v>
      </c>
      <c r="N626" s="46">
        <f t="shared" si="19"/>
        <v>0</v>
      </c>
      <c r="O626" s="14"/>
    </row>
    <row r="627" spans="2:15">
      <c r="B627">
        <v>7000622</v>
      </c>
      <c r="C627" s="2">
        <v>29863</v>
      </c>
      <c r="D627" s="5">
        <v>6.1100000000000002E-2</v>
      </c>
      <c r="E627" s="2" t="s">
        <v>23</v>
      </c>
      <c r="F627" s="2" t="s">
        <v>23</v>
      </c>
      <c r="G627" s="3">
        <v>751</v>
      </c>
      <c r="H627" s="3">
        <v>0.4880000000000001</v>
      </c>
      <c r="I627" s="3" t="s">
        <v>6</v>
      </c>
      <c r="J627" s="3" t="b">
        <v>0</v>
      </c>
      <c r="K627" s="4" t="s">
        <v>24</v>
      </c>
      <c r="L627" s="3" t="s">
        <v>24</v>
      </c>
      <c r="M627" t="e">
        <f t="shared" si="18"/>
        <v>#VALUE!</v>
      </c>
      <c r="N627" s="46">
        <f t="shared" si="19"/>
        <v>0</v>
      </c>
      <c r="O627" s="14"/>
    </row>
    <row r="628" spans="2:15">
      <c r="B628">
        <v>7000623</v>
      </c>
      <c r="C628" s="2">
        <v>31534</v>
      </c>
      <c r="D628" s="5">
        <v>4.3499999999999997E-2</v>
      </c>
      <c r="E628" s="2" t="s">
        <v>23</v>
      </c>
      <c r="F628" s="2" t="s">
        <v>23</v>
      </c>
      <c r="G628" s="3">
        <v>790</v>
      </c>
      <c r="H628" s="3">
        <v>0.248</v>
      </c>
      <c r="I628" s="3" t="s">
        <v>6</v>
      </c>
      <c r="J628" s="3" t="b">
        <v>0</v>
      </c>
      <c r="K628" s="4" t="s">
        <v>24</v>
      </c>
      <c r="L628" s="3" t="s">
        <v>24</v>
      </c>
      <c r="M628" t="e">
        <f t="shared" si="18"/>
        <v>#VALUE!</v>
      </c>
      <c r="N628" s="46">
        <f t="shared" si="19"/>
        <v>0</v>
      </c>
      <c r="O628" s="14"/>
    </row>
    <row r="629" spans="2:15">
      <c r="B629">
        <v>7000624</v>
      </c>
      <c r="C629" s="2">
        <v>75513</v>
      </c>
      <c r="D629" s="5">
        <v>5.6500000000000002E-2</v>
      </c>
      <c r="E629" s="2" t="s">
        <v>23</v>
      </c>
      <c r="F629" s="2" t="s">
        <v>23</v>
      </c>
      <c r="G629" s="3">
        <v>768</v>
      </c>
      <c r="H629" s="3">
        <v>0.22400000000000009</v>
      </c>
      <c r="I629" s="3" t="s">
        <v>6</v>
      </c>
      <c r="J629" s="3" t="b">
        <v>0</v>
      </c>
      <c r="K629" s="4" t="s">
        <v>24</v>
      </c>
      <c r="L629" s="3" t="s">
        <v>24</v>
      </c>
      <c r="M629" t="e">
        <f t="shared" si="18"/>
        <v>#VALUE!</v>
      </c>
      <c r="N629" s="46">
        <f t="shared" si="19"/>
        <v>0</v>
      </c>
      <c r="O629" s="14"/>
    </row>
    <row r="630" spans="2:15">
      <c r="B630">
        <v>7000625</v>
      </c>
      <c r="C630" s="2">
        <v>94515</v>
      </c>
      <c r="D630" s="5">
        <v>4.8800000000000003E-2</v>
      </c>
      <c r="E630" s="2" t="s">
        <v>23</v>
      </c>
      <c r="F630" s="2" t="s">
        <v>23</v>
      </c>
      <c r="G630" s="3">
        <v>644</v>
      </c>
      <c r="H630" s="3">
        <v>0.29600000000000004</v>
      </c>
      <c r="I630" s="3" t="s">
        <v>6</v>
      </c>
      <c r="J630" s="3" t="b">
        <v>0</v>
      </c>
      <c r="K630" s="4" t="s">
        <v>24</v>
      </c>
      <c r="L630" s="3" t="s">
        <v>24</v>
      </c>
      <c r="M630" t="e">
        <f t="shared" si="18"/>
        <v>#VALUE!</v>
      </c>
      <c r="N630" s="46">
        <f t="shared" si="19"/>
        <v>0</v>
      </c>
      <c r="O630" s="14"/>
    </row>
    <row r="631" spans="2:15">
      <c r="B631">
        <v>7000626</v>
      </c>
      <c r="C631" s="2">
        <v>6122</v>
      </c>
      <c r="D631" s="5">
        <v>6.0100000000000001E-2</v>
      </c>
      <c r="E631" s="2" t="s">
        <v>23</v>
      </c>
      <c r="F631" s="2" t="s">
        <v>23</v>
      </c>
      <c r="G631" s="3">
        <v>657</v>
      </c>
      <c r="H631" s="3">
        <v>0.64800000000000002</v>
      </c>
      <c r="I631" s="3" t="s">
        <v>6</v>
      </c>
      <c r="J631" s="3" t="b">
        <v>0</v>
      </c>
      <c r="K631" s="4" t="s">
        <v>24</v>
      </c>
      <c r="L631" s="3" t="s">
        <v>24</v>
      </c>
      <c r="M631" t="e">
        <f t="shared" si="18"/>
        <v>#VALUE!</v>
      </c>
      <c r="N631" s="46">
        <f t="shared" si="19"/>
        <v>0</v>
      </c>
      <c r="O631" s="14"/>
    </row>
    <row r="632" spans="2:15">
      <c r="B632">
        <v>7000627</v>
      </c>
      <c r="C632" s="2">
        <v>53365</v>
      </c>
      <c r="D632" s="5">
        <v>2.5899999999999999E-2</v>
      </c>
      <c r="E632" s="2" t="s">
        <v>23</v>
      </c>
      <c r="F632" s="2" t="s">
        <v>25</v>
      </c>
      <c r="G632" s="3">
        <v>682</v>
      </c>
      <c r="H632" s="3">
        <v>0.2</v>
      </c>
      <c r="I632" s="3" t="s">
        <v>6</v>
      </c>
      <c r="J632" s="3" t="b">
        <v>0</v>
      </c>
      <c r="K632" s="4" t="s">
        <v>24</v>
      </c>
      <c r="L632" s="3" t="s">
        <v>24</v>
      </c>
      <c r="M632" t="e">
        <f t="shared" si="18"/>
        <v>#VALUE!</v>
      </c>
      <c r="N632" s="46">
        <f t="shared" si="19"/>
        <v>0</v>
      </c>
      <c r="O632" s="14"/>
    </row>
    <row r="633" spans="2:15">
      <c r="B633">
        <v>7000628</v>
      </c>
      <c r="C633" s="2">
        <v>64021</v>
      </c>
      <c r="D633" s="5">
        <v>3.3000000000000002E-2</v>
      </c>
      <c r="E633" s="2" t="s">
        <v>23</v>
      </c>
      <c r="F633" s="2" t="s">
        <v>23</v>
      </c>
      <c r="G633" s="3">
        <v>670</v>
      </c>
      <c r="H633" s="3">
        <v>0.25600000000000012</v>
      </c>
      <c r="I633" s="3" t="s">
        <v>6</v>
      </c>
      <c r="J633" s="3" t="b">
        <v>0</v>
      </c>
      <c r="K633" s="4" t="s">
        <v>24</v>
      </c>
      <c r="L633" s="3" t="s">
        <v>24</v>
      </c>
      <c r="M633" t="e">
        <f t="shared" si="18"/>
        <v>#VALUE!</v>
      </c>
      <c r="N633" s="46">
        <f t="shared" si="19"/>
        <v>0</v>
      </c>
      <c r="O633" s="14"/>
    </row>
    <row r="634" spans="2:15">
      <c r="B634">
        <v>7000629</v>
      </c>
      <c r="C634" s="2">
        <v>68664</v>
      </c>
      <c r="D634" s="5">
        <v>5.1200000000000002E-2</v>
      </c>
      <c r="E634" s="2" t="s">
        <v>23</v>
      </c>
      <c r="F634" s="2" t="s">
        <v>23</v>
      </c>
      <c r="G634" s="3">
        <v>769</v>
      </c>
      <c r="H634" s="3">
        <v>0.65600000000000003</v>
      </c>
      <c r="I634" s="3" t="s">
        <v>6</v>
      </c>
      <c r="J634" s="3" t="b">
        <v>0</v>
      </c>
      <c r="K634" s="4" t="s">
        <v>24</v>
      </c>
      <c r="L634" s="3" t="s">
        <v>24</v>
      </c>
      <c r="M634" t="e">
        <f t="shared" si="18"/>
        <v>#VALUE!</v>
      </c>
      <c r="N634" s="46">
        <f t="shared" si="19"/>
        <v>0</v>
      </c>
      <c r="O634" s="14"/>
    </row>
    <row r="635" spans="2:15">
      <c r="B635">
        <v>7000630</v>
      </c>
      <c r="C635" s="2">
        <v>99494</v>
      </c>
      <c r="D635" s="5">
        <v>3.9800000000000002E-2</v>
      </c>
      <c r="E635" s="2" t="s">
        <v>26</v>
      </c>
      <c r="F635" s="2" t="s">
        <v>27</v>
      </c>
      <c r="G635" s="3">
        <v>462.59999999999997</v>
      </c>
      <c r="H635" s="3">
        <v>0.94000000000000006</v>
      </c>
      <c r="I635" s="3" t="s">
        <v>6</v>
      </c>
      <c r="J635" s="3" t="s">
        <v>24</v>
      </c>
      <c r="K635" s="4">
        <v>0.03</v>
      </c>
      <c r="L635" s="3">
        <v>4</v>
      </c>
      <c r="M635">
        <f t="shared" si="18"/>
        <v>2.8887851783312681E-2</v>
      </c>
      <c r="N635" s="46">
        <f t="shared" si="19"/>
        <v>96509.18</v>
      </c>
      <c r="O635" s="14"/>
    </row>
    <row r="636" spans="2:15">
      <c r="B636">
        <v>7000631</v>
      </c>
      <c r="C636" s="2">
        <v>42088</v>
      </c>
      <c r="D636" s="5">
        <v>6.3700000000000007E-2</v>
      </c>
      <c r="E636" s="2" t="s">
        <v>23</v>
      </c>
      <c r="F636" s="2" t="s">
        <v>23</v>
      </c>
      <c r="G636" s="3">
        <v>774</v>
      </c>
      <c r="H636" s="3">
        <v>0.26400000000000001</v>
      </c>
      <c r="I636" s="3" t="s">
        <v>6</v>
      </c>
      <c r="J636" s="3" t="b">
        <v>0</v>
      </c>
      <c r="K636" s="4" t="s">
        <v>24</v>
      </c>
      <c r="L636" s="3" t="s">
        <v>24</v>
      </c>
      <c r="M636" t="e">
        <f t="shared" si="18"/>
        <v>#VALUE!</v>
      </c>
      <c r="N636" s="46">
        <f t="shared" si="19"/>
        <v>0</v>
      </c>
      <c r="O636" s="14"/>
    </row>
    <row r="637" spans="2:15">
      <c r="B637">
        <v>7000632</v>
      </c>
      <c r="C637" s="2">
        <v>88035</v>
      </c>
      <c r="D637" s="5">
        <v>2.4799999999999999E-2</v>
      </c>
      <c r="E637" s="2" t="s">
        <v>23</v>
      </c>
      <c r="F637" s="2" t="s">
        <v>23</v>
      </c>
      <c r="G637" s="3">
        <v>643</v>
      </c>
      <c r="H637" s="3">
        <v>0.72800000000000009</v>
      </c>
      <c r="I637" s="3" t="s">
        <v>6</v>
      </c>
      <c r="J637" s="3" t="b">
        <v>0</v>
      </c>
      <c r="K637" s="4" t="s">
        <v>24</v>
      </c>
      <c r="L637" s="3" t="s">
        <v>24</v>
      </c>
      <c r="M637" t="e">
        <f t="shared" si="18"/>
        <v>#VALUE!</v>
      </c>
      <c r="N637" s="46">
        <f t="shared" si="19"/>
        <v>0</v>
      </c>
      <c r="O637" s="14"/>
    </row>
    <row r="638" spans="2:15">
      <c r="B638">
        <v>7000633</v>
      </c>
      <c r="C638" s="2">
        <v>147310</v>
      </c>
      <c r="D638" s="5">
        <v>4.0099999999999997E-2</v>
      </c>
      <c r="E638" s="2" t="s">
        <v>23</v>
      </c>
      <c r="F638" s="2" t="s">
        <v>23</v>
      </c>
      <c r="G638" s="3">
        <v>629</v>
      </c>
      <c r="H638" s="3">
        <v>0.47199999999999998</v>
      </c>
      <c r="I638" s="3" t="s">
        <v>6</v>
      </c>
      <c r="J638" s="3" t="b">
        <v>0</v>
      </c>
      <c r="K638" s="4" t="s">
        <v>24</v>
      </c>
      <c r="L638" s="3" t="s">
        <v>24</v>
      </c>
      <c r="M638" t="e">
        <f t="shared" si="18"/>
        <v>#VALUE!</v>
      </c>
      <c r="N638" s="46">
        <f t="shared" si="19"/>
        <v>0</v>
      </c>
      <c r="O638" s="14"/>
    </row>
    <row r="639" spans="2:15">
      <c r="B639">
        <v>7000634</v>
      </c>
      <c r="C639" s="2">
        <v>67556</v>
      </c>
      <c r="D639" s="5">
        <v>2.5499999999999998E-2</v>
      </c>
      <c r="E639" s="2" t="s">
        <v>23</v>
      </c>
      <c r="F639" s="2" t="s">
        <v>23</v>
      </c>
      <c r="G639" s="3">
        <v>794</v>
      </c>
      <c r="H639" s="3">
        <v>0.2</v>
      </c>
      <c r="I639" s="3" t="s">
        <v>6</v>
      </c>
      <c r="J639" s="3" t="b">
        <v>0</v>
      </c>
      <c r="K639" s="4" t="s">
        <v>24</v>
      </c>
      <c r="L639" s="3" t="s">
        <v>24</v>
      </c>
      <c r="M639" t="e">
        <f t="shared" si="18"/>
        <v>#VALUE!</v>
      </c>
      <c r="N639" s="46">
        <f t="shared" si="19"/>
        <v>0</v>
      </c>
      <c r="O639" s="14"/>
    </row>
    <row r="640" spans="2:15">
      <c r="B640">
        <v>7000635</v>
      </c>
      <c r="C640" s="2">
        <v>59898</v>
      </c>
      <c r="D640" s="5">
        <v>6.7000000000000004E-2</v>
      </c>
      <c r="E640" s="2" t="s">
        <v>23</v>
      </c>
      <c r="F640" s="2" t="s">
        <v>27</v>
      </c>
      <c r="G640" s="3">
        <v>454.8</v>
      </c>
      <c r="H640" s="3">
        <v>0.99999999999999989</v>
      </c>
      <c r="I640" s="3" t="s">
        <v>6</v>
      </c>
      <c r="J640" s="3" t="s">
        <v>24</v>
      </c>
      <c r="K640" s="4">
        <v>0.2</v>
      </c>
      <c r="L640" s="3">
        <v>6</v>
      </c>
      <c r="M640">
        <f t="shared" si="18"/>
        <v>0.1889822365046136</v>
      </c>
      <c r="N640" s="46">
        <f t="shared" si="19"/>
        <v>47918.400000000001</v>
      </c>
      <c r="O640" s="14"/>
    </row>
    <row r="641" spans="2:15">
      <c r="B641">
        <v>7000636</v>
      </c>
      <c r="C641" s="2">
        <v>87205</v>
      </c>
      <c r="D641" s="5">
        <v>6.0999999999999999E-2</v>
      </c>
      <c r="E641" s="2" t="s">
        <v>23</v>
      </c>
      <c r="F641" s="2" t="s">
        <v>23</v>
      </c>
      <c r="G641" s="3">
        <v>607</v>
      </c>
      <c r="H641" s="3">
        <v>0.2</v>
      </c>
      <c r="I641" s="3" t="s">
        <v>6</v>
      </c>
      <c r="J641" s="3" t="b">
        <v>0</v>
      </c>
      <c r="K641" s="4" t="s">
        <v>24</v>
      </c>
      <c r="L641" s="3" t="s">
        <v>24</v>
      </c>
      <c r="M641" t="e">
        <f t="shared" si="18"/>
        <v>#VALUE!</v>
      </c>
      <c r="N641" s="46">
        <f t="shared" si="19"/>
        <v>0</v>
      </c>
      <c r="O641" s="14"/>
    </row>
    <row r="642" spans="2:15">
      <c r="B642">
        <v>7000637</v>
      </c>
      <c r="C642" s="2">
        <v>28218</v>
      </c>
      <c r="D642" s="5">
        <v>4.0899999999999999E-2</v>
      </c>
      <c r="E642" s="2" t="s">
        <v>23</v>
      </c>
      <c r="F642" s="2" t="s">
        <v>23</v>
      </c>
      <c r="G642" s="3">
        <v>711</v>
      </c>
      <c r="H642" s="3">
        <v>0.68800000000000006</v>
      </c>
      <c r="I642" s="3" t="s">
        <v>6</v>
      </c>
      <c r="J642" s="3" t="b">
        <v>0</v>
      </c>
      <c r="K642" s="4" t="s">
        <v>24</v>
      </c>
      <c r="L642" s="3" t="s">
        <v>24</v>
      </c>
      <c r="M642" t="e">
        <f t="shared" si="18"/>
        <v>#VALUE!</v>
      </c>
      <c r="N642" s="46">
        <f t="shared" si="19"/>
        <v>0</v>
      </c>
      <c r="O642" s="14"/>
    </row>
    <row r="643" spans="2:15">
      <c r="B643">
        <v>7000638</v>
      </c>
      <c r="C643" s="2">
        <v>28189</v>
      </c>
      <c r="D643" s="5">
        <v>5.33E-2</v>
      </c>
      <c r="E643" s="2" t="s">
        <v>23</v>
      </c>
      <c r="F643" s="2" t="s">
        <v>23</v>
      </c>
      <c r="G643" s="3">
        <v>627</v>
      </c>
      <c r="H643" s="3">
        <v>0.2</v>
      </c>
      <c r="I643" s="3" t="s">
        <v>6</v>
      </c>
      <c r="J643" s="3" t="b">
        <v>0</v>
      </c>
      <c r="K643" s="4" t="s">
        <v>24</v>
      </c>
      <c r="L643" s="3" t="s">
        <v>24</v>
      </c>
      <c r="M643" t="e">
        <f t="shared" si="18"/>
        <v>#VALUE!</v>
      </c>
      <c r="N643" s="46">
        <f t="shared" si="19"/>
        <v>0</v>
      </c>
      <c r="O643" s="14"/>
    </row>
    <row r="644" spans="2:15">
      <c r="B644">
        <v>7000639</v>
      </c>
      <c r="C644" s="2">
        <v>162693</v>
      </c>
      <c r="D644" s="5">
        <v>2.3900000000000001E-2</v>
      </c>
      <c r="E644" s="2" t="s">
        <v>23</v>
      </c>
      <c r="F644" s="2" t="s">
        <v>23</v>
      </c>
      <c r="G644" s="3">
        <v>669</v>
      </c>
      <c r="H644" s="3">
        <v>0.2</v>
      </c>
      <c r="I644" s="3" t="s">
        <v>6</v>
      </c>
      <c r="J644" s="3" t="b">
        <v>0</v>
      </c>
      <c r="K644" s="4" t="s">
        <v>24</v>
      </c>
      <c r="L644" s="3" t="s">
        <v>24</v>
      </c>
      <c r="M644" t="e">
        <f t="shared" si="18"/>
        <v>#VALUE!</v>
      </c>
      <c r="N644" s="46">
        <f t="shared" si="19"/>
        <v>0</v>
      </c>
      <c r="O644" s="14"/>
    </row>
    <row r="645" spans="2:15">
      <c r="B645">
        <v>7000640</v>
      </c>
      <c r="C645" s="2">
        <v>163731</v>
      </c>
      <c r="D645" s="5">
        <v>4.8599999999999997E-2</v>
      </c>
      <c r="E645" s="2" t="s">
        <v>23</v>
      </c>
      <c r="F645" s="2" t="s">
        <v>23</v>
      </c>
      <c r="G645" s="3">
        <v>757</v>
      </c>
      <c r="H645" s="3">
        <v>0.26400000000000001</v>
      </c>
      <c r="I645" s="3" t="s">
        <v>6</v>
      </c>
      <c r="J645" s="3" t="b">
        <v>0</v>
      </c>
      <c r="K645" s="4" t="s">
        <v>24</v>
      </c>
      <c r="L645" s="3" t="s">
        <v>24</v>
      </c>
      <c r="M645" t="e">
        <f t="shared" si="18"/>
        <v>#VALUE!</v>
      </c>
      <c r="N645" s="46">
        <f t="shared" si="19"/>
        <v>0</v>
      </c>
      <c r="O645" s="14"/>
    </row>
    <row r="646" spans="2:15">
      <c r="B646">
        <v>7000641</v>
      </c>
      <c r="C646" s="2">
        <v>173014</v>
      </c>
      <c r="D646" s="5">
        <v>5.57E-2</v>
      </c>
      <c r="E646" s="2" t="s">
        <v>23</v>
      </c>
      <c r="F646" s="2" t="s">
        <v>23</v>
      </c>
      <c r="G646" s="3">
        <v>764</v>
      </c>
      <c r="H646" s="3">
        <v>0.68</v>
      </c>
      <c r="I646" s="3" t="s">
        <v>6</v>
      </c>
      <c r="J646" s="3" t="b">
        <v>0</v>
      </c>
      <c r="K646" s="4" t="s">
        <v>24</v>
      </c>
      <c r="L646" s="3" t="s">
        <v>24</v>
      </c>
      <c r="M646" t="e">
        <f t="shared" ref="M646:M709" si="20">IF(ISBLANK(J646), 0, K646 / (1 + 0.12)^(L646/12))</f>
        <v>#VALUE!</v>
      </c>
      <c r="N646" s="46">
        <f t="shared" si="19"/>
        <v>0</v>
      </c>
      <c r="O646" s="14"/>
    </row>
    <row r="647" spans="2:15">
      <c r="B647">
        <v>7000642</v>
      </c>
      <c r="C647" s="2">
        <v>80743</v>
      </c>
      <c r="D647" s="5">
        <v>2.1299999999999999E-2</v>
      </c>
      <c r="E647" s="2" t="s">
        <v>23</v>
      </c>
      <c r="F647" s="2" t="s">
        <v>23</v>
      </c>
      <c r="G647" s="3">
        <v>678</v>
      </c>
      <c r="H647" s="3">
        <v>0.55999999999999994</v>
      </c>
      <c r="I647" s="3" t="s">
        <v>6</v>
      </c>
      <c r="J647" s="3" t="b">
        <v>0</v>
      </c>
      <c r="K647" s="4" t="s">
        <v>24</v>
      </c>
      <c r="L647" s="3" t="s">
        <v>24</v>
      </c>
      <c r="M647" t="e">
        <f t="shared" si="20"/>
        <v>#VALUE!</v>
      </c>
      <c r="N647" s="46">
        <f t="shared" ref="N647:N710" si="21">IF(F647="defaulted", C647 * (1 - K647), 0)</f>
        <v>0</v>
      </c>
      <c r="O647" s="14"/>
    </row>
    <row r="648" spans="2:15">
      <c r="B648">
        <v>7000643</v>
      </c>
      <c r="C648" s="2">
        <v>80376</v>
      </c>
      <c r="D648" s="5">
        <v>5.2200000000000003E-2</v>
      </c>
      <c r="E648" s="2" t="s">
        <v>23</v>
      </c>
      <c r="F648" s="2" t="s">
        <v>23</v>
      </c>
      <c r="G648" s="3">
        <v>796</v>
      </c>
      <c r="H648" s="3">
        <v>0.20800000000000007</v>
      </c>
      <c r="I648" s="3" t="s">
        <v>6</v>
      </c>
      <c r="J648" s="3" t="b">
        <v>0</v>
      </c>
      <c r="K648" s="4" t="s">
        <v>24</v>
      </c>
      <c r="L648" s="3" t="s">
        <v>24</v>
      </c>
      <c r="M648" t="e">
        <f t="shared" si="20"/>
        <v>#VALUE!</v>
      </c>
      <c r="N648" s="46">
        <f t="shared" si="21"/>
        <v>0</v>
      </c>
      <c r="O648" s="14"/>
    </row>
    <row r="649" spans="2:15">
      <c r="B649">
        <v>7000644</v>
      </c>
      <c r="C649" s="2">
        <v>196166</v>
      </c>
      <c r="D649" s="5">
        <v>3.8399999999999997E-2</v>
      </c>
      <c r="E649" s="2" t="s">
        <v>23</v>
      </c>
      <c r="F649" s="2" t="s">
        <v>23</v>
      </c>
      <c r="G649" s="3">
        <v>787</v>
      </c>
      <c r="H649" s="3">
        <v>0.2</v>
      </c>
      <c r="I649" s="3" t="s">
        <v>6</v>
      </c>
      <c r="J649" s="3" t="b">
        <v>0</v>
      </c>
      <c r="K649" s="4" t="s">
        <v>24</v>
      </c>
      <c r="L649" s="3" t="s">
        <v>24</v>
      </c>
      <c r="M649" t="e">
        <f t="shared" si="20"/>
        <v>#VALUE!</v>
      </c>
      <c r="N649" s="46">
        <f t="shared" si="21"/>
        <v>0</v>
      </c>
      <c r="O649" s="14"/>
    </row>
    <row r="650" spans="2:15">
      <c r="B650">
        <v>7000645</v>
      </c>
      <c r="C650" s="2">
        <v>172672</v>
      </c>
      <c r="D650" s="5">
        <v>3.1399999999999997E-2</v>
      </c>
      <c r="E650" s="2" t="s">
        <v>23</v>
      </c>
      <c r="F650" s="2" t="s">
        <v>23</v>
      </c>
      <c r="G650" s="3">
        <v>665</v>
      </c>
      <c r="H650" s="3">
        <v>0.6</v>
      </c>
      <c r="I650" s="3" t="s">
        <v>6</v>
      </c>
      <c r="J650" s="3" t="b">
        <v>0</v>
      </c>
      <c r="K650" s="4" t="s">
        <v>24</v>
      </c>
      <c r="L650" s="3" t="s">
        <v>24</v>
      </c>
      <c r="M650" t="e">
        <f t="shared" si="20"/>
        <v>#VALUE!</v>
      </c>
      <c r="N650" s="46">
        <f t="shared" si="21"/>
        <v>0</v>
      </c>
      <c r="O650" s="14"/>
    </row>
    <row r="651" spans="2:15">
      <c r="B651">
        <v>7000646</v>
      </c>
      <c r="C651" s="2">
        <v>154921</v>
      </c>
      <c r="D651" s="5">
        <v>4.36E-2</v>
      </c>
      <c r="E651" s="2" t="s">
        <v>23</v>
      </c>
      <c r="F651" s="2" t="s">
        <v>23</v>
      </c>
      <c r="G651" s="3">
        <v>624</v>
      </c>
      <c r="H651" s="3">
        <v>0.4880000000000001</v>
      </c>
      <c r="I651" s="3" t="s">
        <v>6</v>
      </c>
      <c r="J651" s="3" t="b">
        <v>0</v>
      </c>
      <c r="K651" s="4" t="s">
        <v>24</v>
      </c>
      <c r="L651" s="3" t="s">
        <v>24</v>
      </c>
      <c r="M651" t="e">
        <f t="shared" si="20"/>
        <v>#VALUE!</v>
      </c>
      <c r="N651" s="46">
        <f t="shared" si="21"/>
        <v>0</v>
      </c>
      <c r="O651" s="14"/>
    </row>
    <row r="652" spans="2:15">
      <c r="B652">
        <v>7000647</v>
      </c>
      <c r="C652" s="2">
        <v>18622</v>
      </c>
      <c r="D652" s="5">
        <v>4.8300000000000003E-2</v>
      </c>
      <c r="E652" s="2" t="s">
        <v>23</v>
      </c>
      <c r="F652" s="2" t="s">
        <v>23</v>
      </c>
      <c r="G652" s="3">
        <v>783</v>
      </c>
      <c r="H652" s="3">
        <v>0.60799999999999998</v>
      </c>
      <c r="I652" s="3" t="s">
        <v>6</v>
      </c>
      <c r="J652" s="3" t="b">
        <v>0</v>
      </c>
      <c r="K652" s="4" t="s">
        <v>24</v>
      </c>
      <c r="L652" s="3" t="s">
        <v>24</v>
      </c>
      <c r="M652" t="e">
        <f t="shared" si="20"/>
        <v>#VALUE!</v>
      </c>
      <c r="N652" s="46">
        <f t="shared" si="21"/>
        <v>0</v>
      </c>
      <c r="O652" s="14"/>
    </row>
    <row r="653" spans="2:15">
      <c r="B653">
        <v>7000648</v>
      </c>
      <c r="C653" s="2">
        <v>110359</v>
      </c>
      <c r="D653" s="5">
        <v>4.8300000000000003E-2</v>
      </c>
      <c r="E653" s="2" t="s">
        <v>23</v>
      </c>
      <c r="F653" s="2" t="s">
        <v>23</v>
      </c>
      <c r="G653" s="3">
        <v>758</v>
      </c>
      <c r="H653" s="3">
        <v>0.30400000000000005</v>
      </c>
      <c r="I653" s="3" t="s">
        <v>6</v>
      </c>
      <c r="J653" s="3" t="b">
        <v>0</v>
      </c>
      <c r="K653" s="4" t="s">
        <v>24</v>
      </c>
      <c r="L653" s="3" t="s">
        <v>24</v>
      </c>
      <c r="M653" t="e">
        <f t="shared" si="20"/>
        <v>#VALUE!</v>
      </c>
      <c r="N653" s="46">
        <f t="shared" si="21"/>
        <v>0</v>
      </c>
      <c r="O653" s="14"/>
    </row>
    <row r="654" spans="2:15">
      <c r="B654">
        <v>7000649</v>
      </c>
      <c r="C654" s="2">
        <v>133983</v>
      </c>
      <c r="D654" s="5">
        <v>2.3800000000000002E-2</v>
      </c>
      <c r="E654" s="2" t="s">
        <v>26</v>
      </c>
      <c r="F654" s="2" t="s">
        <v>27</v>
      </c>
      <c r="G654" s="3">
        <v>368.4</v>
      </c>
      <c r="H654" s="3">
        <v>0.59</v>
      </c>
      <c r="I654" s="3" t="s">
        <v>6</v>
      </c>
      <c r="J654" s="3" t="s">
        <v>24</v>
      </c>
      <c r="K654" s="4">
        <v>0.23</v>
      </c>
      <c r="L654" s="3">
        <v>3</v>
      </c>
      <c r="M654">
        <f t="shared" si="20"/>
        <v>0.22357504680860588</v>
      </c>
      <c r="N654" s="46">
        <f t="shared" si="21"/>
        <v>103166.91</v>
      </c>
      <c r="O654" s="14"/>
    </row>
    <row r="655" spans="2:15">
      <c r="B655">
        <v>7000650</v>
      </c>
      <c r="C655" s="2">
        <v>50865</v>
      </c>
      <c r="D655" s="5">
        <v>5.5199999999999999E-2</v>
      </c>
      <c r="E655" s="2" t="s">
        <v>23</v>
      </c>
      <c r="F655" s="2" t="s">
        <v>23</v>
      </c>
      <c r="G655" s="3">
        <v>622</v>
      </c>
      <c r="H655" s="3">
        <v>0.52</v>
      </c>
      <c r="I655" s="3" t="s">
        <v>6</v>
      </c>
      <c r="J655" s="3" t="b">
        <v>0</v>
      </c>
      <c r="K655" s="4" t="s">
        <v>24</v>
      </c>
      <c r="L655" s="3" t="s">
        <v>24</v>
      </c>
      <c r="M655" t="e">
        <f t="shared" si="20"/>
        <v>#VALUE!</v>
      </c>
      <c r="N655" s="46">
        <f t="shared" si="21"/>
        <v>0</v>
      </c>
      <c r="O655" s="14"/>
    </row>
    <row r="656" spans="2:15">
      <c r="B656">
        <v>7000651</v>
      </c>
      <c r="C656" s="2">
        <v>196033</v>
      </c>
      <c r="D656" s="5">
        <v>2.7300000000000001E-2</v>
      </c>
      <c r="E656" s="2" t="s">
        <v>23</v>
      </c>
      <c r="F656" s="2" t="s">
        <v>23</v>
      </c>
      <c r="G656" s="3">
        <v>666</v>
      </c>
      <c r="H656" s="3">
        <v>0.2</v>
      </c>
      <c r="I656" s="3" t="s">
        <v>6</v>
      </c>
      <c r="J656" s="3" t="b">
        <v>0</v>
      </c>
      <c r="K656" s="4" t="s">
        <v>24</v>
      </c>
      <c r="L656" s="3" t="s">
        <v>24</v>
      </c>
      <c r="M656" t="e">
        <f t="shared" si="20"/>
        <v>#VALUE!</v>
      </c>
      <c r="N656" s="46">
        <f t="shared" si="21"/>
        <v>0</v>
      </c>
      <c r="O656" s="14"/>
    </row>
    <row r="657" spans="2:15">
      <c r="B657">
        <v>7000652</v>
      </c>
      <c r="C657" s="2">
        <v>102981</v>
      </c>
      <c r="D657" s="5">
        <v>2.2100000000000002E-2</v>
      </c>
      <c r="E657" s="2" t="s">
        <v>23</v>
      </c>
      <c r="F657" s="2" t="s">
        <v>23</v>
      </c>
      <c r="G657" s="3">
        <v>633</v>
      </c>
      <c r="H657" s="3">
        <v>0.39200000000000002</v>
      </c>
      <c r="I657" s="3" t="s">
        <v>6</v>
      </c>
      <c r="J657" s="3" t="b">
        <v>0</v>
      </c>
      <c r="K657" s="4" t="s">
        <v>24</v>
      </c>
      <c r="L657" s="3" t="s">
        <v>24</v>
      </c>
      <c r="M657" t="e">
        <f t="shared" si="20"/>
        <v>#VALUE!</v>
      </c>
      <c r="N657" s="46">
        <f t="shared" si="21"/>
        <v>0</v>
      </c>
      <c r="O657" s="14"/>
    </row>
    <row r="658" spans="2:15">
      <c r="B658">
        <v>7000653</v>
      </c>
      <c r="C658" s="2">
        <v>59280</v>
      </c>
      <c r="D658" s="5">
        <v>6.5199999999999994E-2</v>
      </c>
      <c r="E658" s="2" t="s">
        <v>23</v>
      </c>
      <c r="F658" s="2" t="s">
        <v>23</v>
      </c>
      <c r="G658" s="3">
        <v>781</v>
      </c>
      <c r="H658" s="3">
        <v>0.68</v>
      </c>
      <c r="I658" s="3" t="s">
        <v>6</v>
      </c>
      <c r="J658" s="3" t="b">
        <v>0</v>
      </c>
      <c r="K658" s="4" t="s">
        <v>24</v>
      </c>
      <c r="L658" s="3" t="s">
        <v>24</v>
      </c>
      <c r="M658" t="e">
        <f t="shared" si="20"/>
        <v>#VALUE!</v>
      </c>
      <c r="N658" s="46">
        <f t="shared" si="21"/>
        <v>0</v>
      </c>
      <c r="O658" s="14"/>
    </row>
    <row r="659" spans="2:15">
      <c r="B659">
        <v>7000654</v>
      </c>
      <c r="C659" s="2">
        <v>187394</v>
      </c>
      <c r="D659" s="5">
        <v>5.7200000000000001E-2</v>
      </c>
      <c r="E659" s="2" t="s">
        <v>23</v>
      </c>
      <c r="F659" s="2" t="s">
        <v>23</v>
      </c>
      <c r="G659" s="3">
        <v>631</v>
      </c>
      <c r="H659" s="3">
        <v>0.43999999999999995</v>
      </c>
      <c r="I659" s="3" t="s">
        <v>6</v>
      </c>
      <c r="J659" s="3" t="b">
        <v>0</v>
      </c>
      <c r="K659" s="4" t="s">
        <v>24</v>
      </c>
      <c r="L659" s="3" t="s">
        <v>24</v>
      </c>
      <c r="M659" t="e">
        <f t="shared" si="20"/>
        <v>#VALUE!</v>
      </c>
      <c r="N659" s="46">
        <f t="shared" si="21"/>
        <v>0</v>
      </c>
      <c r="O659" s="14"/>
    </row>
    <row r="660" spans="2:15">
      <c r="B660">
        <v>7000655</v>
      </c>
      <c r="C660" s="2">
        <v>146267</v>
      </c>
      <c r="D660" s="5">
        <v>4.3900000000000002E-2</v>
      </c>
      <c r="E660" s="2" t="s">
        <v>23</v>
      </c>
      <c r="F660" s="2" t="s">
        <v>23</v>
      </c>
      <c r="G660" s="3">
        <v>663</v>
      </c>
      <c r="H660" s="3">
        <v>0.6</v>
      </c>
      <c r="I660" s="3" t="s">
        <v>6</v>
      </c>
      <c r="J660" s="3" t="b">
        <v>0</v>
      </c>
      <c r="K660" s="4" t="s">
        <v>24</v>
      </c>
      <c r="L660" s="3" t="s">
        <v>24</v>
      </c>
      <c r="M660" t="e">
        <f t="shared" si="20"/>
        <v>#VALUE!</v>
      </c>
      <c r="N660" s="46">
        <f t="shared" si="21"/>
        <v>0</v>
      </c>
      <c r="O660" s="14"/>
    </row>
    <row r="661" spans="2:15">
      <c r="B661">
        <v>7000656</v>
      </c>
      <c r="C661" s="2">
        <v>132980</v>
      </c>
      <c r="D661" s="5">
        <v>6.4199999999999993E-2</v>
      </c>
      <c r="E661" s="2" t="s">
        <v>23</v>
      </c>
      <c r="F661" s="2" t="s">
        <v>23</v>
      </c>
      <c r="G661" s="3">
        <v>665</v>
      </c>
      <c r="H661" s="3">
        <v>0.2</v>
      </c>
      <c r="I661" s="3" t="s">
        <v>6</v>
      </c>
      <c r="J661" s="3" t="b">
        <v>0</v>
      </c>
      <c r="K661" s="4" t="s">
        <v>24</v>
      </c>
      <c r="L661" s="3" t="s">
        <v>24</v>
      </c>
      <c r="M661" t="e">
        <f t="shared" si="20"/>
        <v>#VALUE!</v>
      </c>
      <c r="N661" s="46">
        <f t="shared" si="21"/>
        <v>0</v>
      </c>
      <c r="O661" s="14"/>
    </row>
    <row r="662" spans="2:15">
      <c r="B662">
        <v>7000657</v>
      </c>
      <c r="C662" s="2">
        <v>152921</v>
      </c>
      <c r="D662" s="5">
        <v>3.1600000000000003E-2</v>
      </c>
      <c r="E662" s="2" t="s">
        <v>23</v>
      </c>
      <c r="F662" s="2" t="s">
        <v>23</v>
      </c>
      <c r="G662" s="3">
        <v>678</v>
      </c>
      <c r="H662" s="3">
        <v>0.72000000000000008</v>
      </c>
      <c r="I662" s="3" t="s">
        <v>6</v>
      </c>
      <c r="J662" s="3" t="b">
        <v>0</v>
      </c>
      <c r="K662" s="4" t="s">
        <v>24</v>
      </c>
      <c r="L662" s="3" t="s">
        <v>24</v>
      </c>
      <c r="M662" t="e">
        <f t="shared" si="20"/>
        <v>#VALUE!</v>
      </c>
      <c r="N662" s="46">
        <f t="shared" si="21"/>
        <v>0</v>
      </c>
      <c r="O662" s="14"/>
    </row>
    <row r="663" spans="2:15">
      <c r="B663">
        <v>7000658</v>
      </c>
      <c r="C663" s="2">
        <v>170522</v>
      </c>
      <c r="D663" s="5">
        <v>6.0499999999999998E-2</v>
      </c>
      <c r="E663" s="2" t="s">
        <v>23</v>
      </c>
      <c r="F663" s="2" t="s">
        <v>23</v>
      </c>
      <c r="G663" s="3">
        <v>649</v>
      </c>
      <c r="H663" s="3">
        <v>0.26400000000000001</v>
      </c>
      <c r="I663" s="3" t="s">
        <v>6</v>
      </c>
      <c r="J663" s="3" t="b">
        <v>0</v>
      </c>
      <c r="K663" s="4" t="s">
        <v>24</v>
      </c>
      <c r="L663" s="3" t="s">
        <v>24</v>
      </c>
      <c r="M663" t="e">
        <f t="shared" si="20"/>
        <v>#VALUE!</v>
      </c>
      <c r="N663" s="46">
        <f t="shared" si="21"/>
        <v>0</v>
      </c>
      <c r="O663" s="14"/>
    </row>
    <row r="664" spans="2:15">
      <c r="B664">
        <v>7000659</v>
      </c>
      <c r="C664" s="2">
        <v>132817</v>
      </c>
      <c r="D664" s="5">
        <v>2.1299999999999999E-2</v>
      </c>
      <c r="E664" s="2" t="s">
        <v>23</v>
      </c>
      <c r="F664" s="2" t="s">
        <v>23</v>
      </c>
      <c r="G664" s="3">
        <v>741</v>
      </c>
      <c r="H664" s="3">
        <v>0.2</v>
      </c>
      <c r="I664" s="3" t="s">
        <v>6</v>
      </c>
      <c r="J664" s="3" t="b">
        <v>0</v>
      </c>
      <c r="K664" s="4" t="s">
        <v>24</v>
      </c>
      <c r="L664" s="3" t="s">
        <v>24</v>
      </c>
      <c r="M664" t="e">
        <f t="shared" si="20"/>
        <v>#VALUE!</v>
      </c>
      <c r="N664" s="46">
        <f t="shared" si="21"/>
        <v>0</v>
      </c>
      <c r="O664" s="14"/>
    </row>
    <row r="665" spans="2:15">
      <c r="B665">
        <v>7000660</v>
      </c>
      <c r="C665" s="2">
        <v>77997</v>
      </c>
      <c r="D665" s="5">
        <v>4.8500000000000001E-2</v>
      </c>
      <c r="E665" s="2" t="s">
        <v>26</v>
      </c>
      <c r="F665" s="2" t="s">
        <v>27</v>
      </c>
      <c r="G665" s="3">
        <v>444</v>
      </c>
      <c r="H665" s="3">
        <v>0.85</v>
      </c>
      <c r="I665" s="3" t="s">
        <v>6</v>
      </c>
      <c r="J665" s="3" t="s">
        <v>24</v>
      </c>
      <c r="K665" s="4">
        <v>0.2</v>
      </c>
      <c r="L665" s="3">
        <v>5</v>
      </c>
      <c r="M665">
        <f t="shared" si="20"/>
        <v>0.19077544981512029</v>
      </c>
      <c r="N665" s="46">
        <f t="shared" si="21"/>
        <v>62397.600000000006</v>
      </c>
      <c r="O665" s="14"/>
    </row>
    <row r="666" spans="2:15">
      <c r="B666">
        <v>7000661</v>
      </c>
      <c r="C666" s="2">
        <v>48326</v>
      </c>
      <c r="D666" s="5">
        <v>0.02</v>
      </c>
      <c r="E666" s="2" t="s">
        <v>23</v>
      </c>
      <c r="F666" s="2" t="s">
        <v>23</v>
      </c>
      <c r="G666" s="3">
        <v>792</v>
      </c>
      <c r="H666" s="3">
        <v>0.2</v>
      </c>
      <c r="I666" s="3" t="s">
        <v>6</v>
      </c>
      <c r="J666" s="3" t="b">
        <v>0</v>
      </c>
      <c r="K666" s="4" t="s">
        <v>24</v>
      </c>
      <c r="L666" s="3" t="s">
        <v>24</v>
      </c>
      <c r="M666" t="e">
        <f t="shared" si="20"/>
        <v>#VALUE!</v>
      </c>
      <c r="N666" s="46">
        <f t="shared" si="21"/>
        <v>0</v>
      </c>
      <c r="O666" s="14"/>
    </row>
    <row r="667" spans="2:15">
      <c r="B667">
        <v>7000662</v>
      </c>
      <c r="C667" s="2">
        <v>138924</v>
      </c>
      <c r="D667" s="5">
        <v>2.01E-2</v>
      </c>
      <c r="E667" s="2" t="s">
        <v>23</v>
      </c>
      <c r="F667" s="2" t="s">
        <v>23</v>
      </c>
      <c r="G667" s="3">
        <v>685</v>
      </c>
      <c r="H667" s="3">
        <v>0.2</v>
      </c>
      <c r="I667" s="3" t="s">
        <v>6</v>
      </c>
      <c r="J667" s="3" t="b">
        <v>0</v>
      </c>
      <c r="K667" s="4" t="s">
        <v>24</v>
      </c>
      <c r="L667" s="3" t="s">
        <v>24</v>
      </c>
      <c r="M667" t="e">
        <f t="shared" si="20"/>
        <v>#VALUE!</v>
      </c>
      <c r="N667" s="46">
        <f t="shared" si="21"/>
        <v>0</v>
      </c>
      <c r="O667" s="14"/>
    </row>
    <row r="668" spans="2:15">
      <c r="B668">
        <v>7000663</v>
      </c>
      <c r="C668" s="2">
        <v>197121</v>
      </c>
      <c r="D668" s="5">
        <v>2.4299999999999999E-2</v>
      </c>
      <c r="E668" s="2" t="s">
        <v>23</v>
      </c>
      <c r="F668" s="2" t="s">
        <v>23</v>
      </c>
      <c r="G668" s="3">
        <v>654</v>
      </c>
      <c r="H668" s="3">
        <v>0.3680000000000001</v>
      </c>
      <c r="I668" s="3" t="s">
        <v>6</v>
      </c>
      <c r="J668" s="3" t="b">
        <v>0</v>
      </c>
      <c r="K668" s="4" t="s">
        <v>24</v>
      </c>
      <c r="L668" s="3" t="s">
        <v>24</v>
      </c>
      <c r="M668" t="e">
        <f t="shared" si="20"/>
        <v>#VALUE!</v>
      </c>
      <c r="N668" s="46">
        <f t="shared" si="21"/>
        <v>0</v>
      </c>
      <c r="O668" s="14"/>
    </row>
    <row r="669" spans="2:15">
      <c r="B669">
        <v>7000664</v>
      </c>
      <c r="C669" s="2">
        <v>136393</v>
      </c>
      <c r="D669" s="5">
        <v>5.9700000000000003E-2</v>
      </c>
      <c r="E669" s="2" t="s">
        <v>23</v>
      </c>
      <c r="F669" s="2" t="s">
        <v>23</v>
      </c>
      <c r="G669" s="3">
        <v>610</v>
      </c>
      <c r="H669" s="3">
        <v>0.31200000000000006</v>
      </c>
      <c r="I669" s="3" t="s">
        <v>6</v>
      </c>
      <c r="J669" s="3" t="b">
        <v>0</v>
      </c>
      <c r="K669" s="4" t="s">
        <v>24</v>
      </c>
      <c r="L669" s="3" t="s">
        <v>24</v>
      </c>
      <c r="M669" t="e">
        <f t="shared" si="20"/>
        <v>#VALUE!</v>
      </c>
      <c r="N669" s="46">
        <f t="shared" si="21"/>
        <v>0</v>
      </c>
      <c r="O669" s="14"/>
    </row>
    <row r="670" spans="2:15">
      <c r="B670">
        <v>7000665</v>
      </c>
      <c r="C670" s="2">
        <v>96712</v>
      </c>
      <c r="D670" s="5">
        <v>4.9299999999999997E-2</v>
      </c>
      <c r="E670" s="2" t="s">
        <v>23</v>
      </c>
      <c r="F670" s="2" t="s">
        <v>23</v>
      </c>
      <c r="G670" s="3">
        <v>611</v>
      </c>
      <c r="H670" s="3">
        <v>0.68</v>
      </c>
      <c r="I670" s="3" t="s">
        <v>6</v>
      </c>
      <c r="J670" s="3" t="b">
        <v>0</v>
      </c>
      <c r="K670" s="4" t="s">
        <v>24</v>
      </c>
      <c r="L670" s="3" t="s">
        <v>24</v>
      </c>
      <c r="M670" t="e">
        <f t="shared" si="20"/>
        <v>#VALUE!</v>
      </c>
      <c r="N670" s="46">
        <f t="shared" si="21"/>
        <v>0</v>
      </c>
      <c r="O670" s="14"/>
    </row>
    <row r="671" spans="2:15">
      <c r="B671">
        <v>7000666</v>
      </c>
      <c r="C671" s="2">
        <v>138498</v>
      </c>
      <c r="D671" s="5">
        <v>2.7799999999999998E-2</v>
      </c>
      <c r="E671" s="2" t="s">
        <v>23</v>
      </c>
      <c r="F671" s="2" t="s">
        <v>23</v>
      </c>
      <c r="G671" s="3">
        <v>602</v>
      </c>
      <c r="H671" s="3">
        <v>0.28799999999999992</v>
      </c>
      <c r="I671" s="3" t="s">
        <v>6</v>
      </c>
      <c r="J671" s="3" t="b">
        <v>0</v>
      </c>
      <c r="K671" s="4" t="s">
        <v>24</v>
      </c>
      <c r="L671" s="3" t="s">
        <v>24</v>
      </c>
      <c r="M671" t="e">
        <f t="shared" si="20"/>
        <v>#VALUE!</v>
      </c>
      <c r="N671" s="46">
        <f t="shared" si="21"/>
        <v>0</v>
      </c>
      <c r="O671" s="14"/>
    </row>
    <row r="672" spans="2:15">
      <c r="B672">
        <v>7000667</v>
      </c>
      <c r="C672" s="2">
        <v>151130</v>
      </c>
      <c r="D672" s="5">
        <v>3.3799999999999997E-2</v>
      </c>
      <c r="E672" s="2" t="s">
        <v>23</v>
      </c>
      <c r="F672" s="2" t="s">
        <v>23</v>
      </c>
      <c r="G672" s="3">
        <v>676</v>
      </c>
      <c r="H672" s="3">
        <v>0.63200000000000001</v>
      </c>
      <c r="I672" s="3" t="s">
        <v>6</v>
      </c>
      <c r="J672" s="3" t="b">
        <v>0</v>
      </c>
      <c r="K672" s="4" t="s">
        <v>24</v>
      </c>
      <c r="L672" s="3" t="s">
        <v>24</v>
      </c>
      <c r="M672" t="e">
        <f t="shared" si="20"/>
        <v>#VALUE!</v>
      </c>
      <c r="N672" s="46">
        <f t="shared" si="21"/>
        <v>0</v>
      </c>
      <c r="O672" s="14"/>
    </row>
    <row r="673" spans="2:15">
      <c r="B673">
        <v>7000668</v>
      </c>
      <c r="C673" s="2">
        <v>25291</v>
      </c>
      <c r="D673" s="5">
        <v>3.04E-2</v>
      </c>
      <c r="E673" s="2" t="s">
        <v>23</v>
      </c>
      <c r="F673" s="2" t="s">
        <v>23</v>
      </c>
      <c r="G673" s="3">
        <v>644</v>
      </c>
      <c r="H673" s="3">
        <v>0.22400000000000009</v>
      </c>
      <c r="I673" s="3" t="s">
        <v>6</v>
      </c>
      <c r="J673" s="3" t="b">
        <v>0</v>
      </c>
      <c r="K673" s="4" t="s">
        <v>24</v>
      </c>
      <c r="L673" s="3" t="s">
        <v>24</v>
      </c>
      <c r="M673" t="e">
        <f t="shared" si="20"/>
        <v>#VALUE!</v>
      </c>
      <c r="N673" s="46">
        <f t="shared" si="21"/>
        <v>0</v>
      </c>
      <c r="O673" s="14"/>
    </row>
    <row r="674" spans="2:15">
      <c r="B674">
        <v>7000669</v>
      </c>
      <c r="C674" s="2">
        <v>197428</v>
      </c>
      <c r="D674" s="5">
        <v>6.1100000000000002E-2</v>
      </c>
      <c r="E674" s="2" t="s">
        <v>23</v>
      </c>
      <c r="F674" s="2" t="s">
        <v>23</v>
      </c>
      <c r="G674" s="3">
        <v>663</v>
      </c>
      <c r="H674" s="3">
        <v>0.4</v>
      </c>
      <c r="I674" s="3" t="s">
        <v>6</v>
      </c>
      <c r="J674" s="3" t="b">
        <v>0</v>
      </c>
      <c r="K674" s="4" t="s">
        <v>24</v>
      </c>
      <c r="L674" s="3" t="s">
        <v>24</v>
      </c>
      <c r="M674" t="e">
        <f t="shared" si="20"/>
        <v>#VALUE!</v>
      </c>
      <c r="N674" s="46">
        <f t="shared" si="21"/>
        <v>0</v>
      </c>
      <c r="O674" s="14"/>
    </row>
    <row r="675" spans="2:15">
      <c r="B675">
        <v>7000670</v>
      </c>
      <c r="C675" s="2">
        <v>79458</v>
      </c>
      <c r="D675" s="5">
        <v>5.3100000000000001E-2</v>
      </c>
      <c r="E675" s="2" t="s">
        <v>23</v>
      </c>
      <c r="F675" s="2" t="s">
        <v>23</v>
      </c>
      <c r="G675" s="3">
        <v>766</v>
      </c>
      <c r="H675" s="3">
        <v>0.39200000000000002</v>
      </c>
      <c r="I675" s="3" t="s">
        <v>6</v>
      </c>
      <c r="J675" s="3" t="b">
        <v>0</v>
      </c>
      <c r="K675" s="4" t="s">
        <v>24</v>
      </c>
      <c r="L675" s="3" t="s">
        <v>24</v>
      </c>
      <c r="M675" t="e">
        <f t="shared" si="20"/>
        <v>#VALUE!</v>
      </c>
      <c r="N675" s="46">
        <f t="shared" si="21"/>
        <v>0</v>
      </c>
      <c r="O675" s="14"/>
    </row>
    <row r="676" spans="2:15">
      <c r="B676">
        <v>7000671</v>
      </c>
      <c r="C676" s="2">
        <v>163736</v>
      </c>
      <c r="D676" s="5">
        <v>6.3200000000000006E-2</v>
      </c>
      <c r="E676" s="2" t="s">
        <v>23</v>
      </c>
      <c r="F676" s="2" t="s">
        <v>23</v>
      </c>
      <c r="G676" s="3">
        <v>719</v>
      </c>
      <c r="H676" s="3">
        <v>0.46400000000000008</v>
      </c>
      <c r="I676" s="3" t="s">
        <v>6</v>
      </c>
      <c r="J676" s="3" t="b">
        <v>0</v>
      </c>
      <c r="K676" s="4" t="s">
        <v>24</v>
      </c>
      <c r="L676" s="3" t="s">
        <v>24</v>
      </c>
      <c r="M676" t="e">
        <f t="shared" si="20"/>
        <v>#VALUE!</v>
      </c>
      <c r="N676" s="46">
        <f t="shared" si="21"/>
        <v>0</v>
      </c>
      <c r="O676" s="14"/>
    </row>
    <row r="677" spans="2:15">
      <c r="B677">
        <v>7000672</v>
      </c>
      <c r="C677" s="2">
        <v>159858</v>
      </c>
      <c r="D677" s="5">
        <v>5.0500000000000003E-2</v>
      </c>
      <c r="E677" s="2" t="s">
        <v>23</v>
      </c>
      <c r="F677" s="2" t="s">
        <v>25</v>
      </c>
      <c r="G677" s="3">
        <v>682</v>
      </c>
      <c r="H677" s="3">
        <v>0.2</v>
      </c>
      <c r="I677" s="3" t="s">
        <v>6</v>
      </c>
      <c r="J677" s="3" t="b">
        <v>0</v>
      </c>
      <c r="K677" s="4" t="s">
        <v>24</v>
      </c>
      <c r="L677" s="3" t="s">
        <v>24</v>
      </c>
      <c r="M677" t="e">
        <f t="shared" si="20"/>
        <v>#VALUE!</v>
      </c>
      <c r="N677" s="46">
        <f t="shared" si="21"/>
        <v>0</v>
      </c>
      <c r="O677" s="14"/>
    </row>
    <row r="678" spans="2:15">
      <c r="B678">
        <v>7000673</v>
      </c>
      <c r="C678" s="2">
        <v>75052</v>
      </c>
      <c r="D678" s="5">
        <v>4.9700000000000001E-2</v>
      </c>
      <c r="E678" s="2" t="s">
        <v>23</v>
      </c>
      <c r="F678" s="2" t="s">
        <v>23</v>
      </c>
      <c r="G678" s="3">
        <v>628</v>
      </c>
      <c r="H678" s="3">
        <v>0.42400000000000004</v>
      </c>
      <c r="I678" s="3" t="s">
        <v>6</v>
      </c>
      <c r="J678" s="3" t="b">
        <v>0</v>
      </c>
      <c r="K678" s="4" t="s">
        <v>24</v>
      </c>
      <c r="L678" s="3" t="s">
        <v>24</v>
      </c>
      <c r="M678" t="e">
        <f t="shared" si="20"/>
        <v>#VALUE!</v>
      </c>
      <c r="N678" s="46">
        <f t="shared" si="21"/>
        <v>0</v>
      </c>
      <c r="O678" s="14"/>
    </row>
    <row r="679" spans="2:15">
      <c r="B679">
        <v>7000674</v>
      </c>
      <c r="C679" s="2">
        <v>195206</v>
      </c>
      <c r="D679" s="5">
        <v>3.56E-2</v>
      </c>
      <c r="E679" s="2" t="s">
        <v>23</v>
      </c>
      <c r="F679" s="2" t="s">
        <v>23</v>
      </c>
      <c r="G679" s="3">
        <v>771</v>
      </c>
      <c r="H679" s="3">
        <v>0.6</v>
      </c>
      <c r="I679" s="3" t="s">
        <v>6</v>
      </c>
      <c r="J679" s="3" t="b">
        <v>0</v>
      </c>
      <c r="K679" s="4" t="s">
        <v>24</v>
      </c>
      <c r="L679" s="3" t="s">
        <v>24</v>
      </c>
      <c r="M679" t="e">
        <f t="shared" si="20"/>
        <v>#VALUE!</v>
      </c>
      <c r="N679" s="46">
        <f t="shared" si="21"/>
        <v>0</v>
      </c>
      <c r="O679" s="14"/>
    </row>
    <row r="680" spans="2:15">
      <c r="B680">
        <v>7000675</v>
      </c>
      <c r="C680" s="2">
        <v>144105</v>
      </c>
      <c r="D680" s="5">
        <v>5.11E-2</v>
      </c>
      <c r="E680" s="2" t="s">
        <v>23</v>
      </c>
      <c r="F680" s="2" t="s">
        <v>23</v>
      </c>
      <c r="G680" s="3">
        <v>761</v>
      </c>
      <c r="H680" s="3">
        <v>0.69600000000000006</v>
      </c>
      <c r="I680" s="3" t="s">
        <v>6</v>
      </c>
      <c r="J680" s="3" t="b">
        <v>0</v>
      </c>
      <c r="K680" s="4" t="s">
        <v>24</v>
      </c>
      <c r="L680" s="3" t="s">
        <v>24</v>
      </c>
      <c r="M680" t="e">
        <f t="shared" si="20"/>
        <v>#VALUE!</v>
      </c>
      <c r="N680" s="46">
        <f t="shared" si="21"/>
        <v>0</v>
      </c>
      <c r="O680" s="14"/>
    </row>
    <row r="681" spans="2:15">
      <c r="B681">
        <v>7000676</v>
      </c>
      <c r="C681" s="2">
        <v>171085</v>
      </c>
      <c r="D681" s="5">
        <v>2.92E-2</v>
      </c>
      <c r="E681" s="2" t="s">
        <v>23</v>
      </c>
      <c r="F681" s="2" t="s">
        <v>27</v>
      </c>
      <c r="G681" s="3">
        <v>445.8</v>
      </c>
      <c r="H681" s="3">
        <v>0.28000000000000003</v>
      </c>
      <c r="I681" s="3" t="s">
        <v>6</v>
      </c>
      <c r="J681" s="3" t="s">
        <v>24</v>
      </c>
      <c r="K681" s="4">
        <v>0.21</v>
      </c>
      <c r="L681" s="3">
        <v>5</v>
      </c>
      <c r="M681">
        <f t="shared" si="20"/>
        <v>0.20031422230587628</v>
      </c>
      <c r="N681" s="46">
        <f t="shared" si="21"/>
        <v>135157.15</v>
      </c>
      <c r="O681" s="14"/>
    </row>
    <row r="682" spans="2:15">
      <c r="B682">
        <v>7000677</v>
      </c>
      <c r="C682" s="2">
        <v>49699</v>
      </c>
      <c r="D682" s="5">
        <v>3.9699999999999999E-2</v>
      </c>
      <c r="E682" s="2" t="s">
        <v>23</v>
      </c>
      <c r="F682" s="2" t="s">
        <v>23</v>
      </c>
      <c r="G682" s="3">
        <v>738</v>
      </c>
      <c r="H682" s="3">
        <v>0.2</v>
      </c>
      <c r="I682" s="3" t="s">
        <v>6</v>
      </c>
      <c r="J682" s="3" t="b">
        <v>0</v>
      </c>
      <c r="K682" s="4" t="s">
        <v>24</v>
      </c>
      <c r="L682" s="3" t="s">
        <v>24</v>
      </c>
      <c r="M682" t="e">
        <f t="shared" si="20"/>
        <v>#VALUE!</v>
      </c>
      <c r="N682" s="46">
        <f t="shared" si="21"/>
        <v>0</v>
      </c>
      <c r="O682" s="14"/>
    </row>
    <row r="683" spans="2:15">
      <c r="B683">
        <v>7000678</v>
      </c>
      <c r="C683" s="2">
        <v>97687</v>
      </c>
      <c r="D683" s="5">
        <v>4.5699999999999998E-2</v>
      </c>
      <c r="E683" s="2" t="s">
        <v>23</v>
      </c>
      <c r="F683" s="2" t="s">
        <v>23</v>
      </c>
      <c r="G683" s="3">
        <v>800</v>
      </c>
      <c r="H683" s="3">
        <v>0.48</v>
      </c>
      <c r="I683" s="3" t="s">
        <v>6</v>
      </c>
      <c r="J683" s="3" t="b">
        <v>0</v>
      </c>
      <c r="K683" s="4" t="s">
        <v>24</v>
      </c>
      <c r="L683" s="3" t="s">
        <v>24</v>
      </c>
      <c r="M683" t="e">
        <f t="shared" si="20"/>
        <v>#VALUE!</v>
      </c>
      <c r="N683" s="46">
        <f t="shared" si="21"/>
        <v>0</v>
      </c>
      <c r="O683" s="14"/>
    </row>
    <row r="684" spans="2:15">
      <c r="B684">
        <v>7000679</v>
      </c>
      <c r="C684" s="2">
        <v>33400</v>
      </c>
      <c r="D684" s="5">
        <v>6.9699999999999998E-2</v>
      </c>
      <c r="E684" s="2" t="s">
        <v>23</v>
      </c>
      <c r="F684" s="2" t="s">
        <v>23</v>
      </c>
      <c r="G684" s="3">
        <v>728</v>
      </c>
      <c r="H684" s="3">
        <v>0.55200000000000005</v>
      </c>
      <c r="I684" s="3" t="s">
        <v>6</v>
      </c>
      <c r="J684" s="3" t="b">
        <v>0</v>
      </c>
      <c r="K684" s="4" t="s">
        <v>24</v>
      </c>
      <c r="L684" s="3" t="s">
        <v>24</v>
      </c>
      <c r="M684" t="e">
        <f t="shared" si="20"/>
        <v>#VALUE!</v>
      </c>
      <c r="N684" s="46">
        <f t="shared" si="21"/>
        <v>0</v>
      </c>
      <c r="O684" s="14"/>
    </row>
    <row r="685" spans="2:15">
      <c r="B685">
        <v>7000680</v>
      </c>
      <c r="C685" s="2">
        <v>117519</v>
      </c>
      <c r="D685" s="5">
        <v>4.0399999999999998E-2</v>
      </c>
      <c r="E685" s="2" t="s">
        <v>23</v>
      </c>
      <c r="F685" s="2" t="s">
        <v>23</v>
      </c>
      <c r="G685" s="3">
        <v>790</v>
      </c>
      <c r="H685" s="3">
        <v>0.3680000000000001</v>
      </c>
      <c r="I685" s="3" t="s">
        <v>6</v>
      </c>
      <c r="J685" s="3" t="b">
        <v>0</v>
      </c>
      <c r="K685" s="4" t="s">
        <v>24</v>
      </c>
      <c r="L685" s="3" t="s">
        <v>24</v>
      </c>
      <c r="M685" t="e">
        <f t="shared" si="20"/>
        <v>#VALUE!</v>
      </c>
      <c r="N685" s="46">
        <f t="shared" si="21"/>
        <v>0</v>
      </c>
      <c r="O685" s="14"/>
    </row>
    <row r="686" spans="2:15">
      <c r="B686">
        <v>7000681</v>
      </c>
      <c r="C686" s="2">
        <v>189353</v>
      </c>
      <c r="D686" s="5">
        <v>5.8200000000000002E-2</v>
      </c>
      <c r="E686" s="2" t="s">
        <v>23</v>
      </c>
      <c r="F686" s="2" t="s">
        <v>23</v>
      </c>
      <c r="G686" s="3">
        <v>705</v>
      </c>
      <c r="H686" s="3">
        <v>0.51200000000000001</v>
      </c>
      <c r="I686" s="3" t="s">
        <v>6</v>
      </c>
      <c r="J686" s="3" t="b">
        <v>0</v>
      </c>
      <c r="K686" s="4" t="s">
        <v>24</v>
      </c>
      <c r="L686" s="3" t="s">
        <v>24</v>
      </c>
      <c r="M686" t="e">
        <f t="shared" si="20"/>
        <v>#VALUE!</v>
      </c>
      <c r="N686" s="46">
        <f t="shared" si="21"/>
        <v>0</v>
      </c>
      <c r="O686" s="14"/>
    </row>
    <row r="687" spans="2:15">
      <c r="B687">
        <v>7000682</v>
      </c>
      <c r="C687" s="2">
        <v>125601</v>
      </c>
      <c r="D687" s="5">
        <v>3.9800000000000002E-2</v>
      </c>
      <c r="E687" s="2" t="s">
        <v>23</v>
      </c>
      <c r="F687" s="2" t="s">
        <v>23</v>
      </c>
      <c r="G687" s="3">
        <v>609</v>
      </c>
      <c r="H687" s="3">
        <v>0.31999999999999995</v>
      </c>
      <c r="I687" s="3" t="s">
        <v>6</v>
      </c>
      <c r="J687" s="3" t="b">
        <v>0</v>
      </c>
      <c r="K687" s="4" t="s">
        <v>24</v>
      </c>
      <c r="L687" s="3" t="s">
        <v>24</v>
      </c>
      <c r="M687" t="e">
        <f t="shared" si="20"/>
        <v>#VALUE!</v>
      </c>
      <c r="N687" s="46">
        <f t="shared" si="21"/>
        <v>0</v>
      </c>
      <c r="O687" s="14"/>
    </row>
    <row r="688" spans="2:15">
      <c r="B688">
        <v>7000683</v>
      </c>
      <c r="C688" s="2">
        <v>184566</v>
      </c>
      <c r="D688" s="5">
        <v>4.0500000000000001E-2</v>
      </c>
      <c r="E688" s="2" t="s">
        <v>23</v>
      </c>
      <c r="F688" s="2" t="s">
        <v>23</v>
      </c>
      <c r="G688" s="3">
        <v>716</v>
      </c>
      <c r="H688" s="3">
        <v>0.2</v>
      </c>
      <c r="I688" s="3" t="s">
        <v>6</v>
      </c>
      <c r="J688" s="3" t="b">
        <v>0</v>
      </c>
      <c r="K688" s="4" t="s">
        <v>24</v>
      </c>
      <c r="L688" s="3" t="s">
        <v>24</v>
      </c>
      <c r="M688" t="e">
        <f t="shared" si="20"/>
        <v>#VALUE!</v>
      </c>
      <c r="N688" s="46">
        <f t="shared" si="21"/>
        <v>0</v>
      </c>
      <c r="O688" s="14"/>
    </row>
    <row r="689" spans="2:15">
      <c r="B689">
        <v>7000684</v>
      </c>
      <c r="C689" s="2">
        <v>71188</v>
      </c>
      <c r="D689" s="5">
        <v>3.9300000000000002E-2</v>
      </c>
      <c r="E689" s="2" t="s">
        <v>23</v>
      </c>
      <c r="F689" s="2" t="s">
        <v>23</v>
      </c>
      <c r="G689" s="3">
        <v>655</v>
      </c>
      <c r="H689" s="3">
        <v>0.68</v>
      </c>
      <c r="I689" s="3" t="s">
        <v>6</v>
      </c>
      <c r="J689" s="3" t="b">
        <v>0</v>
      </c>
      <c r="K689" s="4" t="s">
        <v>24</v>
      </c>
      <c r="L689" s="3" t="s">
        <v>24</v>
      </c>
      <c r="M689" t="e">
        <f t="shared" si="20"/>
        <v>#VALUE!</v>
      </c>
      <c r="N689" s="46">
        <f t="shared" si="21"/>
        <v>0</v>
      </c>
      <c r="O689" s="14"/>
    </row>
    <row r="690" spans="2:15">
      <c r="B690">
        <v>7000685</v>
      </c>
      <c r="C690" s="2">
        <v>59902</v>
      </c>
      <c r="D690" s="5">
        <v>3.9300000000000002E-2</v>
      </c>
      <c r="E690" s="2" t="s">
        <v>23</v>
      </c>
      <c r="F690" s="2" t="s">
        <v>23</v>
      </c>
      <c r="G690" s="3">
        <v>620</v>
      </c>
      <c r="H690" s="3">
        <v>0.2</v>
      </c>
      <c r="I690" s="3" t="s">
        <v>6</v>
      </c>
      <c r="J690" s="3" t="b">
        <v>0</v>
      </c>
      <c r="K690" s="4" t="s">
        <v>24</v>
      </c>
      <c r="L690" s="3" t="s">
        <v>24</v>
      </c>
      <c r="M690" t="e">
        <f t="shared" si="20"/>
        <v>#VALUE!</v>
      </c>
      <c r="N690" s="46">
        <f t="shared" si="21"/>
        <v>0</v>
      </c>
      <c r="O690" s="14"/>
    </row>
    <row r="691" spans="2:15">
      <c r="B691">
        <v>7000686</v>
      </c>
      <c r="C691" s="2">
        <v>7575</v>
      </c>
      <c r="D691" s="5">
        <v>2.9100000000000001E-2</v>
      </c>
      <c r="E691" s="2" t="s">
        <v>23</v>
      </c>
      <c r="F691" s="2" t="s">
        <v>23</v>
      </c>
      <c r="G691" s="3">
        <v>664</v>
      </c>
      <c r="H691" s="3">
        <v>0.21599999999999997</v>
      </c>
      <c r="I691" s="3" t="s">
        <v>6</v>
      </c>
      <c r="J691" s="3" t="b">
        <v>0</v>
      </c>
      <c r="K691" s="4" t="s">
        <v>24</v>
      </c>
      <c r="L691" s="3" t="s">
        <v>24</v>
      </c>
      <c r="M691" t="e">
        <f t="shared" si="20"/>
        <v>#VALUE!</v>
      </c>
      <c r="N691" s="46">
        <f t="shared" si="21"/>
        <v>0</v>
      </c>
      <c r="O691" s="14"/>
    </row>
    <row r="692" spans="2:15">
      <c r="B692">
        <v>7000687</v>
      </c>
      <c r="C692" s="2">
        <v>67783</v>
      </c>
      <c r="D692" s="5">
        <v>3.6799999999999999E-2</v>
      </c>
      <c r="E692" s="2" t="s">
        <v>23</v>
      </c>
      <c r="F692" s="2" t="s">
        <v>23</v>
      </c>
      <c r="G692" s="3">
        <v>786</v>
      </c>
      <c r="H692" s="3">
        <v>0.79999999999999993</v>
      </c>
      <c r="I692" s="3" t="s">
        <v>6</v>
      </c>
      <c r="J692" s="3" t="b">
        <v>0</v>
      </c>
      <c r="K692" s="4" t="s">
        <v>24</v>
      </c>
      <c r="L692" s="3" t="s">
        <v>24</v>
      </c>
      <c r="M692" t="e">
        <f t="shared" si="20"/>
        <v>#VALUE!</v>
      </c>
      <c r="N692" s="46">
        <f t="shared" si="21"/>
        <v>0</v>
      </c>
      <c r="O692" s="14"/>
    </row>
    <row r="693" spans="2:15">
      <c r="B693">
        <v>7000688</v>
      </c>
      <c r="C693" s="2">
        <v>22474</v>
      </c>
      <c r="D693" s="5">
        <v>3.73E-2</v>
      </c>
      <c r="E693" s="2" t="s">
        <v>23</v>
      </c>
      <c r="F693" s="2" t="s">
        <v>23</v>
      </c>
      <c r="G693" s="3">
        <v>744</v>
      </c>
      <c r="H693" s="3">
        <v>0.54400000000000004</v>
      </c>
      <c r="I693" s="3" t="s">
        <v>6</v>
      </c>
      <c r="J693" s="3" t="b">
        <v>0</v>
      </c>
      <c r="K693" s="4" t="s">
        <v>24</v>
      </c>
      <c r="L693" s="3" t="s">
        <v>24</v>
      </c>
      <c r="M693" t="e">
        <f t="shared" si="20"/>
        <v>#VALUE!</v>
      </c>
      <c r="N693" s="46">
        <f t="shared" si="21"/>
        <v>0</v>
      </c>
      <c r="O693" s="14"/>
    </row>
    <row r="694" spans="2:15">
      <c r="B694">
        <v>7000689</v>
      </c>
      <c r="C694" s="2">
        <v>153059</v>
      </c>
      <c r="D694" s="5">
        <v>4.19E-2</v>
      </c>
      <c r="E694" s="2" t="s">
        <v>23</v>
      </c>
      <c r="F694" s="2" t="s">
        <v>23</v>
      </c>
      <c r="G694" s="3">
        <v>686</v>
      </c>
      <c r="H694" s="3">
        <v>0.2</v>
      </c>
      <c r="I694" s="3" t="s">
        <v>6</v>
      </c>
      <c r="J694" s="3" t="b">
        <v>0</v>
      </c>
      <c r="K694" s="4" t="s">
        <v>24</v>
      </c>
      <c r="L694" s="3" t="s">
        <v>24</v>
      </c>
      <c r="M694" t="e">
        <f t="shared" si="20"/>
        <v>#VALUE!</v>
      </c>
      <c r="N694" s="46">
        <f t="shared" si="21"/>
        <v>0</v>
      </c>
      <c r="O694" s="14"/>
    </row>
    <row r="695" spans="2:15">
      <c r="B695">
        <v>7000690</v>
      </c>
      <c r="C695" s="2">
        <v>35393</v>
      </c>
      <c r="D695" s="5">
        <v>2.5700000000000001E-2</v>
      </c>
      <c r="E695" s="2" t="s">
        <v>23</v>
      </c>
      <c r="F695" s="2" t="s">
        <v>23</v>
      </c>
      <c r="G695" s="3">
        <v>720</v>
      </c>
      <c r="H695" s="3">
        <v>0.3680000000000001</v>
      </c>
      <c r="I695" s="3" t="s">
        <v>6</v>
      </c>
      <c r="J695" s="3" t="b">
        <v>0</v>
      </c>
      <c r="K695" s="4" t="s">
        <v>24</v>
      </c>
      <c r="L695" s="3" t="s">
        <v>24</v>
      </c>
      <c r="M695" t="e">
        <f t="shared" si="20"/>
        <v>#VALUE!</v>
      </c>
      <c r="N695" s="46">
        <f t="shared" si="21"/>
        <v>0</v>
      </c>
      <c r="O695" s="14"/>
    </row>
    <row r="696" spans="2:15">
      <c r="B696">
        <v>7000691</v>
      </c>
      <c r="C696" s="2">
        <v>192351</v>
      </c>
      <c r="D696" s="5">
        <v>3.2300000000000002E-2</v>
      </c>
      <c r="E696" s="2" t="s">
        <v>23</v>
      </c>
      <c r="F696" s="2" t="s">
        <v>25</v>
      </c>
      <c r="G696" s="3">
        <v>676</v>
      </c>
      <c r="H696" s="3">
        <v>0.4</v>
      </c>
      <c r="I696" s="3" t="s">
        <v>6</v>
      </c>
      <c r="J696" s="3" t="b">
        <v>0</v>
      </c>
      <c r="K696" s="4" t="s">
        <v>24</v>
      </c>
      <c r="L696" s="3" t="s">
        <v>24</v>
      </c>
      <c r="M696" t="e">
        <f t="shared" si="20"/>
        <v>#VALUE!</v>
      </c>
      <c r="N696" s="46">
        <f t="shared" si="21"/>
        <v>0</v>
      </c>
      <c r="O696" s="14"/>
    </row>
    <row r="697" spans="2:15">
      <c r="B697">
        <v>7000692</v>
      </c>
      <c r="C697" s="2">
        <v>190705</v>
      </c>
      <c r="D697" s="5">
        <v>3.44E-2</v>
      </c>
      <c r="E697" s="2" t="s">
        <v>23</v>
      </c>
      <c r="F697" s="2" t="s">
        <v>23</v>
      </c>
      <c r="G697" s="3">
        <v>674</v>
      </c>
      <c r="H697" s="3">
        <v>0.2</v>
      </c>
      <c r="I697" s="3" t="s">
        <v>6</v>
      </c>
      <c r="J697" s="3" t="b">
        <v>0</v>
      </c>
      <c r="K697" s="4" t="s">
        <v>24</v>
      </c>
      <c r="L697" s="3" t="s">
        <v>24</v>
      </c>
      <c r="M697" t="e">
        <f t="shared" si="20"/>
        <v>#VALUE!</v>
      </c>
      <c r="N697" s="46">
        <f t="shared" si="21"/>
        <v>0</v>
      </c>
      <c r="O697" s="14"/>
    </row>
    <row r="698" spans="2:15">
      <c r="B698">
        <v>7000693</v>
      </c>
      <c r="C698" s="2">
        <v>122753</v>
      </c>
      <c r="D698" s="5">
        <v>6.5299999999999997E-2</v>
      </c>
      <c r="E698" s="2" t="s">
        <v>23</v>
      </c>
      <c r="F698" s="2" t="s">
        <v>27</v>
      </c>
      <c r="G698" s="3">
        <v>477.59999999999997</v>
      </c>
      <c r="H698" s="3">
        <v>0.2</v>
      </c>
      <c r="I698" s="3" t="s">
        <v>6</v>
      </c>
      <c r="J698" s="3" t="s">
        <v>24</v>
      </c>
      <c r="K698" s="4">
        <v>0.09</v>
      </c>
      <c r="L698" s="3">
        <v>6</v>
      </c>
      <c r="M698">
        <f t="shared" si="20"/>
        <v>8.5042006427076114E-2</v>
      </c>
      <c r="N698" s="46">
        <f t="shared" si="21"/>
        <v>111705.23000000001</v>
      </c>
      <c r="O698" s="14"/>
    </row>
    <row r="699" spans="2:15">
      <c r="B699">
        <v>7000694</v>
      </c>
      <c r="C699" s="2">
        <v>65508</v>
      </c>
      <c r="D699" s="5">
        <v>6.4000000000000001E-2</v>
      </c>
      <c r="E699" s="2" t="s">
        <v>23</v>
      </c>
      <c r="F699" s="2" t="s">
        <v>23</v>
      </c>
      <c r="G699" s="3">
        <v>620</v>
      </c>
      <c r="H699" s="3">
        <v>0.31200000000000006</v>
      </c>
      <c r="I699" s="3" t="s">
        <v>6</v>
      </c>
      <c r="J699" s="3" t="b">
        <v>0</v>
      </c>
      <c r="K699" s="4" t="s">
        <v>24</v>
      </c>
      <c r="L699" s="3" t="s">
        <v>24</v>
      </c>
      <c r="M699" t="e">
        <f t="shared" si="20"/>
        <v>#VALUE!</v>
      </c>
      <c r="N699" s="46">
        <f t="shared" si="21"/>
        <v>0</v>
      </c>
      <c r="O699" s="14"/>
    </row>
    <row r="700" spans="2:15">
      <c r="B700">
        <v>7000695</v>
      </c>
      <c r="C700" s="2">
        <v>191394</v>
      </c>
      <c r="D700" s="5">
        <v>5.5599999999999997E-2</v>
      </c>
      <c r="E700" s="2" t="s">
        <v>23</v>
      </c>
      <c r="F700" s="2" t="s">
        <v>23</v>
      </c>
      <c r="G700" s="3">
        <v>688</v>
      </c>
      <c r="H700" s="3">
        <v>0.71200000000000008</v>
      </c>
      <c r="I700" s="3" t="s">
        <v>6</v>
      </c>
      <c r="J700" s="3" t="b">
        <v>0</v>
      </c>
      <c r="K700" s="4" t="s">
        <v>24</v>
      </c>
      <c r="L700" s="3" t="s">
        <v>24</v>
      </c>
      <c r="M700" t="e">
        <f t="shared" si="20"/>
        <v>#VALUE!</v>
      </c>
      <c r="N700" s="46">
        <f t="shared" si="21"/>
        <v>0</v>
      </c>
      <c r="O700" s="14"/>
    </row>
    <row r="701" spans="2:15">
      <c r="B701">
        <v>7000696</v>
      </c>
      <c r="C701" s="2">
        <v>99771</v>
      </c>
      <c r="D701" s="5">
        <v>6.9500000000000006E-2</v>
      </c>
      <c r="E701" s="2" t="s">
        <v>23</v>
      </c>
      <c r="F701" s="2" t="s">
        <v>27</v>
      </c>
      <c r="G701" s="3">
        <v>373.8</v>
      </c>
      <c r="H701" s="3">
        <v>0.35</v>
      </c>
      <c r="I701" s="3" t="s">
        <v>6</v>
      </c>
      <c r="J701" s="3" t="s">
        <v>24</v>
      </c>
      <c r="K701" s="4">
        <v>0.18</v>
      </c>
      <c r="L701" s="3">
        <v>6</v>
      </c>
      <c r="M701">
        <f t="shared" si="20"/>
        <v>0.17008401285415223</v>
      </c>
      <c r="N701" s="46">
        <f t="shared" si="21"/>
        <v>81812.22</v>
      </c>
      <c r="O701" s="14"/>
    </row>
    <row r="702" spans="2:15">
      <c r="B702">
        <v>7000697</v>
      </c>
      <c r="C702" s="2">
        <v>64688</v>
      </c>
      <c r="D702" s="5">
        <v>4.07E-2</v>
      </c>
      <c r="E702" s="2" t="s">
        <v>23</v>
      </c>
      <c r="F702" s="2" t="s">
        <v>23</v>
      </c>
      <c r="G702" s="3">
        <v>731</v>
      </c>
      <c r="H702" s="3">
        <v>0.2</v>
      </c>
      <c r="I702" s="3" t="s">
        <v>6</v>
      </c>
      <c r="J702" s="3" t="b">
        <v>0</v>
      </c>
      <c r="K702" s="4" t="s">
        <v>24</v>
      </c>
      <c r="L702" s="3" t="s">
        <v>24</v>
      </c>
      <c r="M702" t="e">
        <f t="shared" si="20"/>
        <v>#VALUE!</v>
      </c>
      <c r="N702" s="46">
        <f t="shared" si="21"/>
        <v>0</v>
      </c>
      <c r="O702" s="14"/>
    </row>
    <row r="703" spans="2:15">
      <c r="B703">
        <v>7000698</v>
      </c>
      <c r="C703" s="2">
        <v>50273</v>
      </c>
      <c r="D703" s="5">
        <v>2.1399999999999999E-2</v>
      </c>
      <c r="E703" s="2" t="s">
        <v>23</v>
      </c>
      <c r="F703" s="2" t="s">
        <v>27</v>
      </c>
      <c r="G703" s="3">
        <v>434.4</v>
      </c>
      <c r="H703" s="3">
        <v>0.42999999999999994</v>
      </c>
      <c r="I703" s="3" t="s">
        <v>6</v>
      </c>
      <c r="J703" s="3" t="s">
        <v>24</v>
      </c>
      <c r="K703" s="4">
        <v>0.09</v>
      </c>
      <c r="L703" s="3">
        <v>3</v>
      </c>
      <c r="M703">
        <f t="shared" si="20"/>
        <v>8.748588788162838E-2</v>
      </c>
      <c r="N703" s="46">
        <f t="shared" si="21"/>
        <v>45748.43</v>
      </c>
      <c r="O703" s="14"/>
    </row>
    <row r="704" spans="2:15">
      <c r="B704">
        <v>7000699</v>
      </c>
      <c r="C704" s="2">
        <v>141099</v>
      </c>
      <c r="D704" s="5">
        <v>2.46E-2</v>
      </c>
      <c r="E704" s="2" t="s">
        <v>23</v>
      </c>
      <c r="F704" s="2" t="s">
        <v>23</v>
      </c>
      <c r="G704" s="3">
        <v>753</v>
      </c>
      <c r="H704" s="3">
        <v>0.24</v>
      </c>
      <c r="I704" s="3" t="s">
        <v>6</v>
      </c>
      <c r="J704" s="3" t="b">
        <v>0</v>
      </c>
      <c r="K704" s="4" t="s">
        <v>24</v>
      </c>
      <c r="L704" s="3" t="s">
        <v>24</v>
      </c>
      <c r="M704" t="e">
        <f t="shared" si="20"/>
        <v>#VALUE!</v>
      </c>
      <c r="N704" s="46">
        <f t="shared" si="21"/>
        <v>0</v>
      </c>
      <c r="O704" s="14"/>
    </row>
    <row r="705" spans="2:15">
      <c r="B705">
        <v>7000700</v>
      </c>
      <c r="C705" s="2">
        <v>111622</v>
      </c>
      <c r="D705" s="5">
        <v>5.3100000000000001E-2</v>
      </c>
      <c r="E705" s="2" t="s">
        <v>23</v>
      </c>
      <c r="F705" s="2" t="s">
        <v>23</v>
      </c>
      <c r="G705" s="3">
        <v>602</v>
      </c>
      <c r="H705" s="3">
        <v>0.43200000000000005</v>
      </c>
      <c r="I705" s="3" t="s">
        <v>6</v>
      </c>
      <c r="J705" s="3" t="b">
        <v>0</v>
      </c>
      <c r="K705" s="4" t="s">
        <v>24</v>
      </c>
      <c r="L705" s="3" t="s">
        <v>24</v>
      </c>
      <c r="M705" t="e">
        <f t="shared" si="20"/>
        <v>#VALUE!</v>
      </c>
      <c r="N705" s="46">
        <f t="shared" si="21"/>
        <v>0</v>
      </c>
      <c r="O705" s="14"/>
    </row>
    <row r="706" spans="2:15">
      <c r="B706">
        <v>7000701</v>
      </c>
      <c r="C706" s="2">
        <v>60911</v>
      </c>
      <c r="D706" s="5">
        <v>5.2200000000000003E-2</v>
      </c>
      <c r="E706" s="2" t="s">
        <v>23</v>
      </c>
      <c r="F706" s="2" t="s">
        <v>23</v>
      </c>
      <c r="G706" s="3">
        <v>799</v>
      </c>
      <c r="H706" s="3">
        <v>0.79199999999999993</v>
      </c>
      <c r="I706" s="3" t="s">
        <v>6</v>
      </c>
      <c r="J706" s="3" t="b">
        <v>0</v>
      </c>
      <c r="K706" s="4" t="s">
        <v>24</v>
      </c>
      <c r="L706" s="3" t="s">
        <v>24</v>
      </c>
      <c r="M706" t="e">
        <f t="shared" si="20"/>
        <v>#VALUE!</v>
      </c>
      <c r="N706" s="46">
        <f t="shared" si="21"/>
        <v>0</v>
      </c>
      <c r="O706" s="14"/>
    </row>
    <row r="707" spans="2:15">
      <c r="B707">
        <v>7000702</v>
      </c>
      <c r="C707" s="2">
        <v>113835</v>
      </c>
      <c r="D707" s="5">
        <v>5.5199999999999999E-2</v>
      </c>
      <c r="E707" s="2" t="s">
        <v>23</v>
      </c>
      <c r="F707" s="2" t="s">
        <v>23</v>
      </c>
      <c r="G707" s="3">
        <v>695</v>
      </c>
      <c r="H707" s="3">
        <v>0.4880000000000001</v>
      </c>
      <c r="I707" s="3" t="s">
        <v>6</v>
      </c>
      <c r="J707" s="3" t="b">
        <v>0</v>
      </c>
      <c r="K707" s="4" t="s">
        <v>24</v>
      </c>
      <c r="L707" s="3" t="s">
        <v>24</v>
      </c>
      <c r="M707" t="e">
        <f t="shared" si="20"/>
        <v>#VALUE!</v>
      </c>
      <c r="N707" s="46">
        <f t="shared" si="21"/>
        <v>0</v>
      </c>
      <c r="O707" s="14"/>
    </row>
    <row r="708" spans="2:15">
      <c r="B708">
        <v>7000703</v>
      </c>
      <c r="C708" s="2">
        <v>8391</v>
      </c>
      <c r="D708" s="5">
        <v>6.9599999999999995E-2</v>
      </c>
      <c r="E708" s="2" t="s">
        <v>26</v>
      </c>
      <c r="F708" s="2" t="s">
        <v>27</v>
      </c>
      <c r="G708" s="3">
        <v>474</v>
      </c>
      <c r="H708" s="3">
        <v>0.68</v>
      </c>
      <c r="I708" s="3" t="s">
        <v>6</v>
      </c>
      <c r="J708" s="3" t="s">
        <v>24</v>
      </c>
      <c r="K708" s="4">
        <v>0.16</v>
      </c>
      <c r="L708" s="3">
        <v>3</v>
      </c>
      <c r="M708">
        <f t="shared" si="20"/>
        <v>0.15553046734511713</v>
      </c>
      <c r="N708" s="46">
        <f t="shared" si="21"/>
        <v>7048.44</v>
      </c>
      <c r="O708" s="14"/>
    </row>
    <row r="709" spans="2:15">
      <c r="B709">
        <v>7000704</v>
      </c>
      <c r="C709" s="2">
        <v>127186</v>
      </c>
      <c r="D709" s="5">
        <v>5.5100000000000003E-2</v>
      </c>
      <c r="E709" s="2" t="s">
        <v>23</v>
      </c>
      <c r="F709" s="2" t="s">
        <v>27</v>
      </c>
      <c r="G709" s="3">
        <v>396</v>
      </c>
      <c r="H709" s="3">
        <v>0.54999999999999993</v>
      </c>
      <c r="I709" s="3" t="s">
        <v>6</v>
      </c>
      <c r="J709" s="3" t="s">
        <v>24</v>
      </c>
      <c r="K709" s="4">
        <v>0.06</v>
      </c>
      <c r="L709" s="3">
        <v>3</v>
      </c>
      <c r="M709">
        <f t="shared" si="20"/>
        <v>5.8323925254418922E-2</v>
      </c>
      <c r="N709" s="46">
        <f t="shared" si="21"/>
        <v>119554.84</v>
      </c>
      <c r="O709" s="14"/>
    </row>
    <row r="710" spans="2:15">
      <c r="B710">
        <v>7000705</v>
      </c>
      <c r="C710" s="2">
        <v>130113</v>
      </c>
      <c r="D710" s="5">
        <v>5.8900000000000001E-2</v>
      </c>
      <c r="E710" s="2" t="s">
        <v>23</v>
      </c>
      <c r="F710" s="2" t="s">
        <v>23</v>
      </c>
      <c r="G710" s="3">
        <v>732</v>
      </c>
      <c r="H710" s="3">
        <v>0.37600000000000011</v>
      </c>
      <c r="I710" s="3" t="s">
        <v>6</v>
      </c>
      <c r="J710" s="3" t="b">
        <v>0</v>
      </c>
      <c r="K710" s="4" t="s">
        <v>24</v>
      </c>
      <c r="L710" s="3" t="s">
        <v>24</v>
      </c>
      <c r="M710" t="e">
        <f t="shared" ref="M710:M773" si="22">IF(ISBLANK(J710), 0, K710 / (1 + 0.12)^(L710/12))</f>
        <v>#VALUE!</v>
      </c>
      <c r="N710" s="46">
        <f t="shared" si="21"/>
        <v>0</v>
      </c>
      <c r="O710" s="14"/>
    </row>
    <row r="711" spans="2:15">
      <c r="B711">
        <v>7000706</v>
      </c>
      <c r="C711" s="2">
        <v>113768</v>
      </c>
      <c r="D711" s="5">
        <v>4.2099999999999999E-2</v>
      </c>
      <c r="E711" s="2" t="s">
        <v>23</v>
      </c>
      <c r="F711" s="2" t="s">
        <v>27</v>
      </c>
      <c r="G711" s="3">
        <v>403.8</v>
      </c>
      <c r="H711" s="3">
        <v>0.2</v>
      </c>
      <c r="I711" s="3" t="s">
        <v>6</v>
      </c>
      <c r="J711" s="3" t="s">
        <v>24</v>
      </c>
      <c r="K711" s="4">
        <v>0.24</v>
      </c>
      <c r="L711" s="3">
        <v>6</v>
      </c>
      <c r="M711">
        <f t="shared" si="22"/>
        <v>0.22677868380553631</v>
      </c>
      <c r="N711" s="46">
        <f t="shared" ref="N711:N774" si="23">IF(F711="defaulted", C711 * (1 - K711), 0)</f>
        <v>86463.680000000008</v>
      </c>
      <c r="O711" s="14"/>
    </row>
    <row r="712" spans="2:15">
      <c r="B712">
        <v>7000707</v>
      </c>
      <c r="C712" s="2">
        <v>12063</v>
      </c>
      <c r="D712" s="5">
        <v>6.4699999999999994E-2</v>
      </c>
      <c r="E712" s="2" t="s">
        <v>23</v>
      </c>
      <c r="F712" s="2" t="s">
        <v>23</v>
      </c>
      <c r="G712" s="3">
        <v>704</v>
      </c>
      <c r="H712" s="3">
        <v>0.2</v>
      </c>
      <c r="I712" s="3" t="s">
        <v>6</v>
      </c>
      <c r="J712" s="3" t="b">
        <v>0</v>
      </c>
      <c r="K712" s="4" t="s">
        <v>24</v>
      </c>
      <c r="L712" s="3" t="s">
        <v>24</v>
      </c>
      <c r="M712" t="e">
        <f t="shared" si="22"/>
        <v>#VALUE!</v>
      </c>
      <c r="N712" s="46">
        <f t="shared" si="23"/>
        <v>0</v>
      </c>
      <c r="O712" s="14"/>
    </row>
    <row r="713" spans="2:15">
      <c r="B713">
        <v>7000708</v>
      </c>
      <c r="C713" s="2">
        <v>62370</v>
      </c>
      <c r="D713" s="5">
        <v>5.16E-2</v>
      </c>
      <c r="E713" s="2" t="s">
        <v>23</v>
      </c>
      <c r="F713" s="2" t="s">
        <v>23</v>
      </c>
      <c r="G713" s="3">
        <v>626</v>
      </c>
      <c r="H713" s="3">
        <v>0.2</v>
      </c>
      <c r="I713" s="3" t="s">
        <v>6</v>
      </c>
      <c r="J713" s="3" t="b">
        <v>0</v>
      </c>
      <c r="K713" s="4" t="s">
        <v>24</v>
      </c>
      <c r="L713" s="3" t="s">
        <v>24</v>
      </c>
      <c r="M713" t="e">
        <f t="shared" si="22"/>
        <v>#VALUE!</v>
      </c>
      <c r="N713" s="46">
        <f t="shared" si="23"/>
        <v>0</v>
      </c>
      <c r="O713" s="14"/>
    </row>
    <row r="714" spans="2:15">
      <c r="B714">
        <v>7000709</v>
      </c>
      <c r="C714" s="2">
        <v>17621</v>
      </c>
      <c r="D714" s="5">
        <v>3.3599999999999998E-2</v>
      </c>
      <c r="E714" s="2" t="s">
        <v>23</v>
      </c>
      <c r="F714" s="2" t="s">
        <v>23</v>
      </c>
      <c r="G714" s="3">
        <v>691</v>
      </c>
      <c r="H714" s="3">
        <v>0.28799999999999992</v>
      </c>
      <c r="I714" s="3" t="s">
        <v>6</v>
      </c>
      <c r="J714" s="3" t="b">
        <v>0</v>
      </c>
      <c r="K714" s="4" t="s">
        <v>24</v>
      </c>
      <c r="L714" s="3" t="s">
        <v>24</v>
      </c>
      <c r="M714" t="e">
        <f t="shared" si="22"/>
        <v>#VALUE!</v>
      </c>
      <c r="N714" s="46">
        <f t="shared" si="23"/>
        <v>0</v>
      </c>
      <c r="O714" s="14"/>
    </row>
    <row r="715" spans="2:15">
      <c r="B715">
        <v>7000710</v>
      </c>
      <c r="C715" s="2">
        <v>46223</v>
      </c>
      <c r="D715" s="5">
        <v>5.9200000000000003E-2</v>
      </c>
      <c r="E715" s="2" t="s">
        <v>23</v>
      </c>
      <c r="F715" s="2" t="s">
        <v>23</v>
      </c>
      <c r="G715" s="3">
        <v>775</v>
      </c>
      <c r="H715" s="3">
        <v>0.43200000000000005</v>
      </c>
      <c r="I715" s="3" t="s">
        <v>6</v>
      </c>
      <c r="J715" s="3" t="b">
        <v>0</v>
      </c>
      <c r="K715" s="4" t="s">
        <v>24</v>
      </c>
      <c r="L715" s="3" t="s">
        <v>24</v>
      </c>
      <c r="M715" t="e">
        <f t="shared" si="22"/>
        <v>#VALUE!</v>
      </c>
      <c r="N715" s="46">
        <f t="shared" si="23"/>
        <v>0</v>
      </c>
      <c r="O715" s="14"/>
    </row>
    <row r="716" spans="2:15">
      <c r="B716">
        <v>7000711</v>
      </c>
      <c r="C716" s="2">
        <v>121024</v>
      </c>
      <c r="D716" s="5">
        <v>6.25E-2</v>
      </c>
      <c r="E716" s="2" t="s">
        <v>23</v>
      </c>
      <c r="F716" s="2" t="s">
        <v>23</v>
      </c>
      <c r="G716" s="3">
        <v>791</v>
      </c>
      <c r="H716" s="3">
        <v>0.20800000000000007</v>
      </c>
      <c r="I716" s="3" t="s">
        <v>6</v>
      </c>
      <c r="J716" s="3" t="b">
        <v>0</v>
      </c>
      <c r="K716" s="4" t="s">
        <v>24</v>
      </c>
      <c r="L716" s="3" t="s">
        <v>24</v>
      </c>
      <c r="M716" t="e">
        <f t="shared" si="22"/>
        <v>#VALUE!</v>
      </c>
      <c r="N716" s="46">
        <f t="shared" si="23"/>
        <v>0</v>
      </c>
      <c r="O716" s="14"/>
    </row>
    <row r="717" spans="2:15">
      <c r="B717">
        <v>7000712</v>
      </c>
      <c r="C717" s="2">
        <v>77982</v>
      </c>
      <c r="D717" s="5">
        <v>5.5599999999999997E-2</v>
      </c>
      <c r="E717" s="2" t="s">
        <v>23</v>
      </c>
      <c r="F717" s="2" t="s">
        <v>23</v>
      </c>
      <c r="G717" s="3">
        <v>608</v>
      </c>
      <c r="H717" s="3">
        <v>0.4880000000000001</v>
      </c>
      <c r="I717" s="3" t="s">
        <v>6</v>
      </c>
      <c r="J717" s="3" t="b">
        <v>0</v>
      </c>
      <c r="K717" s="4" t="s">
        <v>24</v>
      </c>
      <c r="L717" s="3" t="s">
        <v>24</v>
      </c>
      <c r="M717" t="e">
        <f t="shared" si="22"/>
        <v>#VALUE!</v>
      </c>
      <c r="N717" s="46">
        <f t="shared" si="23"/>
        <v>0</v>
      </c>
      <c r="O717" s="14"/>
    </row>
    <row r="718" spans="2:15">
      <c r="B718">
        <v>7000713</v>
      </c>
      <c r="C718" s="2">
        <v>62614</v>
      </c>
      <c r="D718" s="5">
        <v>3.9199999999999999E-2</v>
      </c>
      <c r="E718" s="2" t="s">
        <v>23</v>
      </c>
      <c r="F718" s="2" t="s">
        <v>23</v>
      </c>
      <c r="G718" s="3">
        <v>736</v>
      </c>
      <c r="H718" s="3">
        <v>0.49600000000000011</v>
      </c>
      <c r="I718" s="3" t="s">
        <v>6</v>
      </c>
      <c r="J718" s="3" t="b">
        <v>0</v>
      </c>
      <c r="K718" s="4" t="s">
        <v>24</v>
      </c>
      <c r="L718" s="3" t="s">
        <v>24</v>
      </c>
      <c r="M718" t="e">
        <f t="shared" si="22"/>
        <v>#VALUE!</v>
      </c>
      <c r="N718" s="46">
        <f t="shared" si="23"/>
        <v>0</v>
      </c>
      <c r="O718" s="14"/>
    </row>
    <row r="719" spans="2:15">
      <c r="B719">
        <v>7000714</v>
      </c>
      <c r="C719" s="2">
        <v>50324</v>
      </c>
      <c r="D719" s="5">
        <v>5.7500000000000002E-2</v>
      </c>
      <c r="E719" s="2" t="s">
        <v>23</v>
      </c>
      <c r="F719" s="2" t="s">
        <v>23</v>
      </c>
      <c r="G719" s="3">
        <v>670</v>
      </c>
      <c r="H719" s="3">
        <v>0.41600000000000004</v>
      </c>
      <c r="I719" s="3" t="s">
        <v>6</v>
      </c>
      <c r="J719" s="3" t="b">
        <v>0</v>
      </c>
      <c r="K719" s="4" t="s">
        <v>24</v>
      </c>
      <c r="L719" s="3" t="s">
        <v>24</v>
      </c>
      <c r="M719" t="e">
        <f t="shared" si="22"/>
        <v>#VALUE!</v>
      </c>
      <c r="N719" s="46">
        <f t="shared" si="23"/>
        <v>0</v>
      </c>
      <c r="O719" s="14"/>
    </row>
    <row r="720" spans="2:15">
      <c r="B720">
        <v>7000715</v>
      </c>
      <c r="C720" s="2">
        <v>102966</v>
      </c>
      <c r="D720" s="5">
        <v>4.8099999999999997E-2</v>
      </c>
      <c r="E720" s="2" t="s">
        <v>23</v>
      </c>
      <c r="F720" s="2" t="s">
        <v>23</v>
      </c>
      <c r="G720" s="3">
        <v>673</v>
      </c>
      <c r="H720" s="3">
        <v>0.2</v>
      </c>
      <c r="I720" s="3" t="s">
        <v>6</v>
      </c>
      <c r="J720" s="3" t="b">
        <v>0</v>
      </c>
      <c r="K720" s="4" t="s">
        <v>24</v>
      </c>
      <c r="L720" s="3" t="s">
        <v>24</v>
      </c>
      <c r="M720" t="e">
        <f t="shared" si="22"/>
        <v>#VALUE!</v>
      </c>
      <c r="N720" s="46">
        <f t="shared" si="23"/>
        <v>0</v>
      </c>
      <c r="O720" s="14"/>
    </row>
    <row r="721" spans="2:15">
      <c r="B721">
        <v>7000716</v>
      </c>
      <c r="C721" s="2">
        <v>136835</v>
      </c>
      <c r="D721" s="5">
        <v>2.12E-2</v>
      </c>
      <c r="E721" s="2" t="s">
        <v>23</v>
      </c>
      <c r="F721" s="2" t="s">
        <v>23</v>
      </c>
      <c r="G721" s="3">
        <v>681</v>
      </c>
      <c r="H721" s="3">
        <v>0.77600000000000013</v>
      </c>
      <c r="I721" s="3" t="s">
        <v>6</v>
      </c>
      <c r="J721" s="3" t="b">
        <v>0</v>
      </c>
      <c r="K721" s="4" t="s">
        <v>24</v>
      </c>
      <c r="L721" s="3" t="s">
        <v>24</v>
      </c>
      <c r="M721" t="e">
        <f t="shared" si="22"/>
        <v>#VALUE!</v>
      </c>
      <c r="N721" s="46">
        <f t="shared" si="23"/>
        <v>0</v>
      </c>
      <c r="O721" s="14"/>
    </row>
    <row r="722" spans="2:15">
      <c r="B722">
        <v>7000717</v>
      </c>
      <c r="C722" s="2">
        <v>142713</v>
      </c>
      <c r="D722" s="5">
        <v>6.0199999999999997E-2</v>
      </c>
      <c r="E722" s="2" t="s">
        <v>23</v>
      </c>
      <c r="F722" s="2" t="s">
        <v>23</v>
      </c>
      <c r="G722" s="3">
        <v>652</v>
      </c>
      <c r="H722" s="3">
        <v>0.624</v>
      </c>
      <c r="I722" s="3" t="s">
        <v>6</v>
      </c>
      <c r="J722" s="3" t="b">
        <v>0</v>
      </c>
      <c r="K722" s="4" t="s">
        <v>24</v>
      </c>
      <c r="L722" s="3" t="s">
        <v>24</v>
      </c>
      <c r="M722" t="e">
        <f t="shared" si="22"/>
        <v>#VALUE!</v>
      </c>
      <c r="N722" s="46">
        <f t="shared" si="23"/>
        <v>0</v>
      </c>
      <c r="O722" s="14"/>
    </row>
    <row r="723" spans="2:15">
      <c r="B723">
        <v>7000718</v>
      </c>
      <c r="C723" s="2">
        <v>67574</v>
      </c>
      <c r="D723" s="5">
        <v>4.3299999999999998E-2</v>
      </c>
      <c r="E723" s="2" t="s">
        <v>23</v>
      </c>
      <c r="F723" s="2" t="s">
        <v>23</v>
      </c>
      <c r="G723" s="3">
        <v>607</v>
      </c>
      <c r="H723" s="3">
        <v>0.45600000000000007</v>
      </c>
      <c r="I723" s="3" t="s">
        <v>6</v>
      </c>
      <c r="J723" s="3" t="b">
        <v>0</v>
      </c>
      <c r="K723" s="4" t="s">
        <v>24</v>
      </c>
      <c r="L723" s="3" t="s">
        <v>24</v>
      </c>
      <c r="M723" t="e">
        <f t="shared" si="22"/>
        <v>#VALUE!</v>
      </c>
      <c r="N723" s="46">
        <f t="shared" si="23"/>
        <v>0</v>
      </c>
      <c r="O723" s="14"/>
    </row>
    <row r="724" spans="2:15">
      <c r="B724">
        <v>7000719</v>
      </c>
      <c r="C724" s="2">
        <v>180799</v>
      </c>
      <c r="D724" s="5">
        <v>6.1600000000000002E-2</v>
      </c>
      <c r="E724" s="2" t="s">
        <v>23</v>
      </c>
      <c r="F724" s="2" t="s">
        <v>23</v>
      </c>
      <c r="G724" s="3">
        <v>676</v>
      </c>
      <c r="H724" s="3">
        <v>0.2</v>
      </c>
      <c r="I724" s="3" t="s">
        <v>6</v>
      </c>
      <c r="J724" s="3" t="b">
        <v>0</v>
      </c>
      <c r="K724" s="4" t="s">
        <v>24</v>
      </c>
      <c r="L724" s="3" t="s">
        <v>24</v>
      </c>
      <c r="M724" t="e">
        <f t="shared" si="22"/>
        <v>#VALUE!</v>
      </c>
      <c r="N724" s="46">
        <f t="shared" si="23"/>
        <v>0</v>
      </c>
      <c r="O724" s="14"/>
    </row>
    <row r="725" spans="2:15">
      <c r="B725">
        <v>7000720</v>
      </c>
      <c r="C725" s="2">
        <v>115648</v>
      </c>
      <c r="D725" s="5">
        <v>5.3999999999999999E-2</v>
      </c>
      <c r="E725" s="2" t="s">
        <v>23</v>
      </c>
      <c r="F725" s="2" t="s">
        <v>27</v>
      </c>
      <c r="G725" s="3">
        <v>433.2</v>
      </c>
      <c r="H725" s="3">
        <v>0.28000000000000003</v>
      </c>
      <c r="I725" s="3" t="s">
        <v>6</v>
      </c>
      <c r="J725" s="3" t="s">
        <v>24</v>
      </c>
      <c r="K725" s="4">
        <v>0.04</v>
      </c>
      <c r="L725" s="3">
        <v>4</v>
      </c>
      <c r="M725">
        <f t="shared" si="22"/>
        <v>3.8517135711083575E-2</v>
      </c>
      <c r="N725" s="46">
        <f t="shared" si="23"/>
        <v>111022.08</v>
      </c>
      <c r="O725" s="14"/>
    </row>
    <row r="726" spans="2:15">
      <c r="B726">
        <v>7000721</v>
      </c>
      <c r="C726" s="2">
        <v>119251</v>
      </c>
      <c r="D726" s="5">
        <v>5.4100000000000002E-2</v>
      </c>
      <c r="E726" s="2" t="s">
        <v>26</v>
      </c>
      <c r="F726" s="2" t="s">
        <v>27</v>
      </c>
      <c r="G726" s="3">
        <v>402</v>
      </c>
      <c r="H726" s="3">
        <v>1.0499999999999998</v>
      </c>
      <c r="I726" s="3" t="s">
        <v>6</v>
      </c>
      <c r="J726" s="3" t="s">
        <v>24</v>
      </c>
      <c r="K726" s="4">
        <v>0.02</v>
      </c>
      <c r="L726" s="3">
        <v>6</v>
      </c>
      <c r="M726">
        <f t="shared" si="22"/>
        <v>1.8898223650461361E-2</v>
      </c>
      <c r="N726" s="46">
        <f t="shared" si="23"/>
        <v>116865.98</v>
      </c>
      <c r="O726" s="14"/>
    </row>
    <row r="727" spans="2:15">
      <c r="B727">
        <v>7000722</v>
      </c>
      <c r="C727" s="2">
        <v>79251</v>
      </c>
      <c r="D727" s="5">
        <v>5.6300000000000003E-2</v>
      </c>
      <c r="E727" s="2" t="s">
        <v>23</v>
      </c>
      <c r="F727" s="2" t="s">
        <v>23</v>
      </c>
      <c r="G727" s="3">
        <v>639</v>
      </c>
      <c r="H727" s="3">
        <v>0.2</v>
      </c>
      <c r="I727" s="3" t="s">
        <v>6</v>
      </c>
      <c r="J727" s="3" t="b">
        <v>0</v>
      </c>
      <c r="K727" s="4" t="s">
        <v>24</v>
      </c>
      <c r="L727" s="3" t="s">
        <v>24</v>
      </c>
      <c r="M727" t="e">
        <f t="shared" si="22"/>
        <v>#VALUE!</v>
      </c>
      <c r="N727" s="46">
        <f t="shared" si="23"/>
        <v>0</v>
      </c>
      <c r="O727" s="14"/>
    </row>
    <row r="728" spans="2:15">
      <c r="B728">
        <v>7000723</v>
      </c>
      <c r="C728" s="2">
        <v>35389</v>
      </c>
      <c r="D728" s="5">
        <v>5.6000000000000001E-2</v>
      </c>
      <c r="E728" s="2" t="s">
        <v>23</v>
      </c>
      <c r="F728" s="2" t="s">
        <v>23</v>
      </c>
      <c r="G728" s="3">
        <v>640</v>
      </c>
      <c r="H728" s="3">
        <v>0.41600000000000004</v>
      </c>
      <c r="I728" s="3" t="s">
        <v>6</v>
      </c>
      <c r="J728" s="3" t="b">
        <v>0</v>
      </c>
      <c r="K728" s="4" t="s">
        <v>24</v>
      </c>
      <c r="L728" s="3" t="s">
        <v>24</v>
      </c>
      <c r="M728" t="e">
        <f t="shared" si="22"/>
        <v>#VALUE!</v>
      </c>
      <c r="N728" s="46">
        <f t="shared" si="23"/>
        <v>0</v>
      </c>
      <c r="O728" s="14"/>
    </row>
    <row r="729" spans="2:15">
      <c r="B729">
        <v>7000724</v>
      </c>
      <c r="C729" s="2">
        <v>35710</v>
      </c>
      <c r="D729" s="5">
        <v>6.4600000000000005E-2</v>
      </c>
      <c r="E729" s="2" t="s">
        <v>23</v>
      </c>
      <c r="F729" s="2" t="s">
        <v>23</v>
      </c>
      <c r="G729" s="3">
        <v>753</v>
      </c>
      <c r="H729" s="3">
        <v>0.6</v>
      </c>
      <c r="I729" s="3" t="s">
        <v>6</v>
      </c>
      <c r="J729" s="3" t="b">
        <v>0</v>
      </c>
      <c r="K729" s="4" t="s">
        <v>24</v>
      </c>
      <c r="L729" s="3" t="s">
        <v>24</v>
      </c>
      <c r="M729" t="e">
        <f t="shared" si="22"/>
        <v>#VALUE!</v>
      </c>
      <c r="N729" s="46">
        <f t="shared" si="23"/>
        <v>0</v>
      </c>
      <c r="O729" s="14"/>
    </row>
    <row r="730" spans="2:15">
      <c r="B730">
        <v>7000725</v>
      </c>
      <c r="C730" s="2">
        <v>160490</v>
      </c>
      <c r="D730" s="5">
        <v>6.7000000000000004E-2</v>
      </c>
      <c r="E730" s="2" t="s">
        <v>23</v>
      </c>
      <c r="F730" s="2" t="s">
        <v>23</v>
      </c>
      <c r="G730" s="3">
        <v>700</v>
      </c>
      <c r="H730" s="3">
        <v>0.78400000000000014</v>
      </c>
      <c r="I730" s="3" t="s">
        <v>6</v>
      </c>
      <c r="J730" s="3" t="b">
        <v>0</v>
      </c>
      <c r="K730" s="4" t="s">
        <v>24</v>
      </c>
      <c r="L730" s="3" t="s">
        <v>24</v>
      </c>
      <c r="M730" t="e">
        <f t="shared" si="22"/>
        <v>#VALUE!</v>
      </c>
      <c r="N730" s="46">
        <f t="shared" si="23"/>
        <v>0</v>
      </c>
      <c r="O730" s="14"/>
    </row>
    <row r="731" spans="2:15">
      <c r="B731">
        <v>7000726</v>
      </c>
      <c r="C731" s="2">
        <v>97178</v>
      </c>
      <c r="D731" s="5">
        <v>2.3699999999999999E-2</v>
      </c>
      <c r="E731" s="2" t="s">
        <v>23</v>
      </c>
      <c r="F731" s="2" t="s">
        <v>23</v>
      </c>
      <c r="G731" s="3">
        <v>638</v>
      </c>
      <c r="H731" s="3">
        <v>0.2</v>
      </c>
      <c r="I731" s="3" t="s">
        <v>6</v>
      </c>
      <c r="J731" s="3" t="b">
        <v>0</v>
      </c>
      <c r="K731" s="4" t="s">
        <v>24</v>
      </c>
      <c r="L731" s="3" t="s">
        <v>24</v>
      </c>
      <c r="M731" t="e">
        <f t="shared" si="22"/>
        <v>#VALUE!</v>
      </c>
      <c r="N731" s="46">
        <f t="shared" si="23"/>
        <v>0</v>
      </c>
      <c r="O731" s="14"/>
    </row>
    <row r="732" spans="2:15">
      <c r="B732">
        <v>7000727</v>
      </c>
      <c r="C732" s="2">
        <v>102933</v>
      </c>
      <c r="D732" s="5">
        <v>2.6499999999999999E-2</v>
      </c>
      <c r="E732" s="2" t="s">
        <v>23</v>
      </c>
      <c r="F732" s="2" t="s">
        <v>23</v>
      </c>
      <c r="G732" s="3">
        <v>621</v>
      </c>
      <c r="H732" s="3">
        <v>0.22400000000000009</v>
      </c>
      <c r="I732" s="3" t="s">
        <v>6</v>
      </c>
      <c r="J732" s="3" t="b">
        <v>0</v>
      </c>
      <c r="K732" s="4" t="s">
        <v>24</v>
      </c>
      <c r="L732" s="3" t="s">
        <v>24</v>
      </c>
      <c r="M732" t="e">
        <f t="shared" si="22"/>
        <v>#VALUE!</v>
      </c>
      <c r="N732" s="46">
        <f t="shared" si="23"/>
        <v>0</v>
      </c>
      <c r="O732" s="14"/>
    </row>
    <row r="733" spans="2:15">
      <c r="B733">
        <v>7000728</v>
      </c>
      <c r="C733" s="2">
        <v>149747</v>
      </c>
      <c r="D733" s="5">
        <v>5.0700000000000002E-2</v>
      </c>
      <c r="E733" s="2" t="s">
        <v>23</v>
      </c>
      <c r="F733" s="2" t="s">
        <v>23</v>
      </c>
      <c r="G733" s="3">
        <v>627</v>
      </c>
      <c r="H733" s="3">
        <v>0.2</v>
      </c>
      <c r="I733" s="3" t="s">
        <v>6</v>
      </c>
      <c r="J733" s="3" t="b">
        <v>0</v>
      </c>
      <c r="K733" s="4" t="s">
        <v>24</v>
      </c>
      <c r="L733" s="3" t="s">
        <v>24</v>
      </c>
      <c r="M733" t="e">
        <f t="shared" si="22"/>
        <v>#VALUE!</v>
      </c>
      <c r="N733" s="46">
        <f t="shared" si="23"/>
        <v>0</v>
      </c>
      <c r="O733" s="14"/>
    </row>
    <row r="734" spans="2:15">
      <c r="B734">
        <v>7000729</v>
      </c>
      <c r="C734" s="2">
        <v>75636</v>
      </c>
      <c r="D734" s="5">
        <v>3.1300000000000001E-2</v>
      </c>
      <c r="E734" s="2" t="s">
        <v>23</v>
      </c>
      <c r="F734" s="2" t="s">
        <v>23</v>
      </c>
      <c r="G734" s="3">
        <v>616</v>
      </c>
      <c r="H734" s="3">
        <v>0.3680000000000001</v>
      </c>
      <c r="I734" s="3" t="s">
        <v>6</v>
      </c>
      <c r="J734" s="3" t="b">
        <v>0</v>
      </c>
      <c r="K734" s="4" t="s">
        <v>24</v>
      </c>
      <c r="L734" s="3" t="s">
        <v>24</v>
      </c>
      <c r="M734" t="e">
        <f t="shared" si="22"/>
        <v>#VALUE!</v>
      </c>
      <c r="N734" s="46">
        <f t="shared" si="23"/>
        <v>0</v>
      </c>
      <c r="O734" s="14"/>
    </row>
    <row r="735" spans="2:15">
      <c r="B735">
        <v>7000730</v>
      </c>
      <c r="C735" s="2">
        <v>73465</v>
      </c>
      <c r="D735" s="5">
        <v>3.5299999999999998E-2</v>
      </c>
      <c r="E735" s="2" t="s">
        <v>23</v>
      </c>
      <c r="F735" s="2" t="s">
        <v>23</v>
      </c>
      <c r="G735" s="3">
        <v>773</v>
      </c>
      <c r="H735" s="3">
        <v>0.2</v>
      </c>
      <c r="I735" s="3" t="s">
        <v>6</v>
      </c>
      <c r="J735" s="3" t="b">
        <v>0</v>
      </c>
      <c r="K735" s="4" t="s">
        <v>24</v>
      </c>
      <c r="L735" s="3" t="s">
        <v>24</v>
      </c>
      <c r="M735" t="e">
        <f t="shared" si="22"/>
        <v>#VALUE!</v>
      </c>
      <c r="N735" s="46">
        <f t="shared" si="23"/>
        <v>0</v>
      </c>
      <c r="O735" s="14"/>
    </row>
    <row r="736" spans="2:15">
      <c r="B736">
        <v>7000731</v>
      </c>
      <c r="C736" s="2">
        <v>192783</v>
      </c>
      <c r="D736" s="5">
        <v>2.0199999999999999E-2</v>
      </c>
      <c r="E736" s="2" t="s">
        <v>23</v>
      </c>
      <c r="F736" s="2" t="s">
        <v>23</v>
      </c>
      <c r="G736" s="3">
        <v>738</v>
      </c>
      <c r="H736" s="3">
        <v>0.78400000000000014</v>
      </c>
      <c r="I736" s="3" t="s">
        <v>6</v>
      </c>
      <c r="J736" s="3" t="b">
        <v>0</v>
      </c>
      <c r="K736" s="4" t="s">
        <v>24</v>
      </c>
      <c r="L736" s="3" t="s">
        <v>24</v>
      </c>
      <c r="M736" t="e">
        <f t="shared" si="22"/>
        <v>#VALUE!</v>
      </c>
      <c r="N736" s="46">
        <f t="shared" si="23"/>
        <v>0</v>
      </c>
      <c r="O736" s="14"/>
    </row>
    <row r="737" spans="2:15">
      <c r="B737">
        <v>7000732</v>
      </c>
      <c r="C737" s="2">
        <v>105693</v>
      </c>
      <c r="D737" s="5">
        <v>2.9399999999999999E-2</v>
      </c>
      <c r="E737" s="2" t="s">
        <v>23</v>
      </c>
      <c r="F737" s="2" t="s">
        <v>23</v>
      </c>
      <c r="G737" s="3">
        <v>619</v>
      </c>
      <c r="H737" s="3">
        <v>0.77600000000000013</v>
      </c>
      <c r="I737" s="3" t="s">
        <v>6</v>
      </c>
      <c r="J737" s="3" t="b">
        <v>0</v>
      </c>
      <c r="K737" s="4" t="s">
        <v>24</v>
      </c>
      <c r="L737" s="3" t="s">
        <v>24</v>
      </c>
      <c r="M737" t="e">
        <f t="shared" si="22"/>
        <v>#VALUE!</v>
      </c>
      <c r="N737" s="46">
        <f t="shared" si="23"/>
        <v>0</v>
      </c>
      <c r="O737" s="14"/>
    </row>
    <row r="738" spans="2:15">
      <c r="B738">
        <v>7000733</v>
      </c>
      <c r="C738" s="2">
        <v>121337</v>
      </c>
      <c r="D738" s="5">
        <v>2.63E-2</v>
      </c>
      <c r="E738" s="2" t="s">
        <v>26</v>
      </c>
      <c r="F738" s="2" t="s">
        <v>27</v>
      </c>
      <c r="G738" s="3">
        <v>385.2</v>
      </c>
      <c r="H738" s="3">
        <v>0.57999999999999996</v>
      </c>
      <c r="I738" s="3" t="s">
        <v>6</v>
      </c>
      <c r="J738" s="3" t="s">
        <v>24</v>
      </c>
      <c r="K738" s="4">
        <v>0.11</v>
      </c>
      <c r="L738" s="3">
        <v>4</v>
      </c>
      <c r="M738">
        <f t="shared" si="22"/>
        <v>0.10592212320547983</v>
      </c>
      <c r="N738" s="46">
        <f t="shared" si="23"/>
        <v>107989.93000000001</v>
      </c>
      <c r="O738" s="14"/>
    </row>
    <row r="739" spans="2:15">
      <c r="B739">
        <v>7000734</v>
      </c>
      <c r="C739" s="2">
        <v>33453</v>
      </c>
      <c r="D739" s="5">
        <v>2.9000000000000001E-2</v>
      </c>
      <c r="E739" s="2" t="s">
        <v>23</v>
      </c>
      <c r="F739" s="2" t="s">
        <v>23</v>
      </c>
      <c r="G739" s="3">
        <v>653</v>
      </c>
      <c r="H739" s="3">
        <v>0.3680000000000001</v>
      </c>
      <c r="I739" s="3" t="s">
        <v>6</v>
      </c>
      <c r="J739" s="3" t="b">
        <v>0</v>
      </c>
      <c r="K739" s="4" t="s">
        <v>24</v>
      </c>
      <c r="L739" s="3" t="s">
        <v>24</v>
      </c>
      <c r="M739" t="e">
        <f t="shared" si="22"/>
        <v>#VALUE!</v>
      </c>
      <c r="N739" s="46">
        <f t="shared" si="23"/>
        <v>0</v>
      </c>
      <c r="O739" s="14"/>
    </row>
    <row r="740" spans="2:15">
      <c r="B740">
        <v>7000735</v>
      </c>
      <c r="C740" s="2">
        <v>86715</v>
      </c>
      <c r="D740" s="5">
        <v>4.2099999999999999E-2</v>
      </c>
      <c r="E740" s="2" t="s">
        <v>23</v>
      </c>
      <c r="F740" s="2" t="s">
        <v>23</v>
      </c>
      <c r="G740" s="3">
        <v>736</v>
      </c>
      <c r="H740" s="3">
        <v>0.72000000000000008</v>
      </c>
      <c r="I740" s="3" t="s">
        <v>6</v>
      </c>
      <c r="J740" s="3" t="b">
        <v>0</v>
      </c>
      <c r="K740" s="4" t="s">
        <v>24</v>
      </c>
      <c r="L740" s="3" t="s">
        <v>24</v>
      </c>
      <c r="M740" t="e">
        <f t="shared" si="22"/>
        <v>#VALUE!</v>
      </c>
      <c r="N740" s="46">
        <f t="shared" si="23"/>
        <v>0</v>
      </c>
      <c r="O740" s="14"/>
    </row>
    <row r="741" spans="2:15">
      <c r="B741">
        <v>7000736</v>
      </c>
      <c r="C741" s="2">
        <v>63225</v>
      </c>
      <c r="D741" s="5">
        <v>6.8500000000000005E-2</v>
      </c>
      <c r="E741" s="2" t="s">
        <v>23</v>
      </c>
      <c r="F741" s="2" t="s">
        <v>23</v>
      </c>
      <c r="G741" s="3">
        <v>730</v>
      </c>
      <c r="H741" s="3">
        <v>0.2</v>
      </c>
      <c r="I741" s="3" t="s">
        <v>6</v>
      </c>
      <c r="J741" s="3" t="b">
        <v>0</v>
      </c>
      <c r="K741" s="4" t="s">
        <v>24</v>
      </c>
      <c r="L741" s="3" t="s">
        <v>24</v>
      </c>
      <c r="M741" t="e">
        <f t="shared" si="22"/>
        <v>#VALUE!</v>
      </c>
      <c r="N741" s="46">
        <f t="shared" si="23"/>
        <v>0</v>
      </c>
      <c r="O741" s="14"/>
    </row>
    <row r="742" spans="2:15">
      <c r="B742">
        <v>7000737</v>
      </c>
      <c r="C742" s="2">
        <v>112945</v>
      </c>
      <c r="D742" s="5">
        <v>4.9399999999999999E-2</v>
      </c>
      <c r="E742" s="2" t="s">
        <v>26</v>
      </c>
      <c r="F742" s="2" t="s">
        <v>27</v>
      </c>
      <c r="G742" s="3">
        <v>376.8</v>
      </c>
      <c r="H742" s="3">
        <v>0.64</v>
      </c>
      <c r="I742" s="3" t="s">
        <v>6</v>
      </c>
      <c r="J742" s="3" t="s">
        <v>24</v>
      </c>
      <c r="K742" s="4">
        <v>0.16</v>
      </c>
      <c r="L742" s="3">
        <v>3</v>
      </c>
      <c r="M742">
        <f t="shared" si="22"/>
        <v>0.15553046734511713</v>
      </c>
      <c r="N742" s="46">
        <f t="shared" si="23"/>
        <v>94873.8</v>
      </c>
      <c r="O742" s="14"/>
    </row>
    <row r="743" spans="2:15">
      <c r="B743">
        <v>7000738</v>
      </c>
      <c r="C743" s="2">
        <v>168557</v>
      </c>
      <c r="D743" s="5">
        <v>6.7599999999999993E-2</v>
      </c>
      <c r="E743" s="2" t="s">
        <v>23</v>
      </c>
      <c r="F743" s="2" t="s">
        <v>23</v>
      </c>
      <c r="G743" s="3">
        <v>772</v>
      </c>
      <c r="H743" s="3">
        <v>0.22400000000000009</v>
      </c>
      <c r="I743" s="3" t="s">
        <v>6</v>
      </c>
      <c r="J743" s="3" t="b">
        <v>0</v>
      </c>
      <c r="K743" s="4" t="s">
        <v>24</v>
      </c>
      <c r="L743" s="3" t="s">
        <v>24</v>
      </c>
      <c r="M743" t="e">
        <f t="shared" si="22"/>
        <v>#VALUE!</v>
      </c>
      <c r="N743" s="46">
        <f t="shared" si="23"/>
        <v>0</v>
      </c>
      <c r="O743" s="14"/>
    </row>
    <row r="744" spans="2:15">
      <c r="B744">
        <v>7000739</v>
      </c>
      <c r="C744" s="2">
        <v>133342</v>
      </c>
      <c r="D744" s="5">
        <v>4.6800000000000001E-2</v>
      </c>
      <c r="E744" s="2" t="s">
        <v>23</v>
      </c>
      <c r="F744" s="2" t="s">
        <v>23</v>
      </c>
      <c r="G744" s="3">
        <v>621</v>
      </c>
      <c r="H744" s="3">
        <v>0.55999999999999994</v>
      </c>
      <c r="I744" s="3" t="s">
        <v>6</v>
      </c>
      <c r="J744" s="3" t="b">
        <v>0</v>
      </c>
      <c r="K744" s="4" t="s">
        <v>24</v>
      </c>
      <c r="L744" s="3" t="s">
        <v>24</v>
      </c>
      <c r="M744" t="e">
        <f t="shared" si="22"/>
        <v>#VALUE!</v>
      </c>
      <c r="N744" s="46">
        <f t="shared" si="23"/>
        <v>0</v>
      </c>
      <c r="O744" s="14"/>
    </row>
    <row r="745" spans="2:15">
      <c r="B745">
        <v>7000740</v>
      </c>
      <c r="C745" s="2">
        <v>83595</v>
      </c>
      <c r="D745" s="5">
        <v>2.8500000000000001E-2</v>
      </c>
      <c r="E745" s="2" t="s">
        <v>23</v>
      </c>
      <c r="F745" s="2" t="s">
        <v>23</v>
      </c>
      <c r="G745" s="3">
        <v>645</v>
      </c>
      <c r="H745" s="3">
        <v>0.67200000000000004</v>
      </c>
      <c r="I745" s="3" t="s">
        <v>6</v>
      </c>
      <c r="J745" s="3" t="b">
        <v>0</v>
      </c>
      <c r="K745" s="4" t="s">
        <v>24</v>
      </c>
      <c r="L745" s="3" t="s">
        <v>24</v>
      </c>
      <c r="M745" t="e">
        <f t="shared" si="22"/>
        <v>#VALUE!</v>
      </c>
      <c r="N745" s="46">
        <f t="shared" si="23"/>
        <v>0</v>
      </c>
      <c r="O745" s="14"/>
    </row>
    <row r="746" spans="2:15">
      <c r="B746">
        <v>7000741</v>
      </c>
      <c r="C746" s="2">
        <v>197284</v>
      </c>
      <c r="D746" s="5">
        <v>3.6200000000000003E-2</v>
      </c>
      <c r="E746" s="2" t="s">
        <v>23</v>
      </c>
      <c r="F746" s="2" t="s">
        <v>23</v>
      </c>
      <c r="G746" s="3">
        <v>618</v>
      </c>
      <c r="H746" s="3">
        <v>0.58400000000000007</v>
      </c>
      <c r="I746" s="3" t="s">
        <v>6</v>
      </c>
      <c r="J746" s="3" t="b">
        <v>0</v>
      </c>
      <c r="K746" s="4" t="s">
        <v>24</v>
      </c>
      <c r="L746" s="3" t="s">
        <v>24</v>
      </c>
      <c r="M746" t="e">
        <f t="shared" si="22"/>
        <v>#VALUE!</v>
      </c>
      <c r="N746" s="46">
        <f t="shared" si="23"/>
        <v>0</v>
      </c>
      <c r="O746" s="14"/>
    </row>
    <row r="747" spans="2:15">
      <c r="B747">
        <v>7000742</v>
      </c>
      <c r="C747" s="2">
        <v>40909</v>
      </c>
      <c r="D747" s="5">
        <v>4.9799999999999997E-2</v>
      </c>
      <c r="E747" s="2" t="s">
        <v>23</v>
      </c>
      <c r="F747" s="2" t="s">
        <v>23</v>
      </c>
      <c r="G747" s="3">
        <v>778</v>
      </c>
      <c r="H747" s="3">
        <v>0.68</v>
      </c>
      <c r="I747" s="3" t="s">
        <v>6</v>
      </c>
      <c r="J747" s="3" t="b">
        <v>0</v>
      </c>
      <c r="K747" s="4" t="s">
        <v>24</v>
      </c>
      <c r="L747" s="3" t="s">
        <v>24</v>
      </c>
      <c r="M747" t="e">
        <f t="shared" si="22"/>
        <v>#VALUE!</v>
      </c>
      <c r="N747" s="46">
        <f t="shared" si="23"/>
        <v>0</v>
      </c>
      <c r="O747" s="14"/>
    </row>
    <row r="748" spans="2:15">
      <c r="B748">
        <v>7000743</v>
      </c>
      <c r="C748" s="2">
        <v>198341</v>
      </c>
      <c r="D748" s="5">
        <v>4.5199999999999997E-2</v>
      </c>
      <c r="E748" s="2" t="s">
        <v>23</v>
      </c>
      <c r="F748" s="2" t="s">
        <v>25</v>
      </c>
      <c r="G748" s="3">
        <v>732</v>
      </c>
      <c r="H748" s="3">
        <v>0.28000000000000003</v>
      </c>
      <c r="I748" s="3" t="s">
        <v>6</v>
      </c>
      <c r="J748" s="3" t="b">
        <v>0</v>
      </c>
      <c r="K748" s="4" t="s">
        <v>24</v>
      </c>
      <c r="L748" s="3" t="s">
        <v>24</v>
      </c>
      <c r="M748" t="e">
        <f t="shared" si="22"/>
        <v>#VALUE!</v>
      </c>
      <c r="N748" s="46">
        <f t="shared" si="23"/>
        <v>0</v>
      </c>
      <c r="O748" s="14"/>
    </row>
    <row r="749" spans="2:15">
      <c r="B749">
        <v>7000744</v>
      </c>
      <c r="C749" s="2">
        <v>56980</v>
      </c>
      <c r="D749" s="5">
        <v>4.7500000000000001E-2</v>
      </c>
      <c r="E749" s="2" t="s">
        <v>23</v>
      </c>
      <c r="F749" s="2" t="s">
        <v>23</v>
      </c>
      <c r="G749" s="3">
        <v>780</v>
      </c>
      <c r="H749" s="3">
        <v>0.29600000000000004</v>
      </c>
      <c r="I749" s="3" t="s">
        <v>6</v>
      </c>
      <c r="J749" s="3" t="b">
        <v>0</v>
      </c>
      <c r="K749" s="4" t="s">
        <v>24</v>
      </c>
      <c r="L749" s="3" t="s">
        <v>24</v>
      </c>
      <c r="M749" t="e">
        <f t="shared" si="22"/>
        <v>#VALUE!</v>
      </c>
      <c r="N749" s="46">
        <f t="shared" si="23"/>
        <v>0</v>
      </c>
      <c r="O749" s="14"/>
    </row>
    <row r="750" spans="2:15">
      <c r="B750">
        <v>7000745</v>
      </c>
      <c r="C750" s="2">
        <v>85117</v>
      </c>
      <c r="D750" s="5">
        <v>5.3499999999999999E-2</v>
      </c>
      <c r="E750" s="2" t="s">
        <v>23</v>
      </c>
      <c r="F750" s="2" t="s">
        <v>23</v>
      </c>
      <c r="G750" s="3">
        <v>618</v>
      </c>
      <c r="H750" s="3">
        <v>0.2</v>
      </c>
      <c r="I750" s="3" t="s">
        <v>6</v>
      </c>
      <c r="J750" s="3" t="b">
        <v>0</v>
      </c>
      <c r="K750" s="4" t="s">
        <v>24</v>
      </c>
      <c r="L750" s="3" t="s">
        <v>24</v>
      </c>
      <c r="M750" t="e">
        <f t="shared" si="22"/>
        <v>#VALUE!</v>
      </c>
      <c r="N750" s="46">
        <f t="shared" si="23"/>
        <v>0</v>
      </c>
      <c r="O750" s="14"/>
    </row>
    <row r="751" spans="2:15">
      <c r="B751">
        <v>7000746</v>
      </c>
      <c r="C751" s="2">
        <v>69856</v>
      </c>
      <c r="D751" s="5">
        <v>5.5599999999999997E-2</v>
      </c>
      <c r="E751" s="2" t="s">
        <v>23</v>
      </c>
      <c r="F751" s="2" t="s">
        <v>23</v>
      </c>
      <c r="G751" s="3">
        <v>651</v>
      </c>
      <c r="H751" s="3">
        <v>0.67200000000000004</v>
      </c>
      <c r="I751" s="3" t="s">
        <v>6</v>
      </c>
      <c r="J751" s="3" t="b">
        <v>0</v>
      </c>
      <c r="K751" s="4" t="s">
        <v>24</v>
      </c>
      <c r="L751" s="3" t="s">
        <v>24</v>
      </c>
      <c r="M751" t="e">
        <f t="shared" si="22"/>
        <v>#VALUE!</v>
      </c>
      <c r="N751" s="46">
        <f t="shared" si="23"/>
        <v>0</v>
      </c>
      <c r="O751" s="14"/>
    </row>
    <row r="752" spans="2:15">
      <c r="B752">
        <v>7000747</v>
      </c>
      <c r="C752" s="2">
        <v>124741</v>
      </c>
      <c r="D752" s="5">
        <v>4.1099999999999998E-2</v>
      </c>
      <c r="E752" s="2" t="s">
        <v>23</v>
      </c>
      <c r="F752" s="2" t="s">
        <v>23</v>
      </c>
      <c r="G752" s="3">
        <v>712</v>
      </c>
      <c r="H752" s="3">
        <v>0.2</v>
      </c>
      <c r="I752" s="3" t="s">
        <v>6</v>
      </c>
      <c r="J752" s="3" t="b">
        <v>0</v>
      </c>
      <c r="K752" s="4" t="s">
        <v>24</v>
      </c>
      <c r="L752" s="3" t="s">
        <v>24</v>
      </c>
      <c r="M752" t="e">
        <f t="shared" si="22"/>
        <v>#VALUE!</v>
      </c>
      <c r="N752" s="46">
        <f t="shared" si="23"/>
        <v>0</v>
      </c>
      <c r="O752" s="14"/>
    </row>
    <row r="753" spans="2:15">
      <c r="B753">
        <v>7000748</v>
      </c>
      <c r="C753" s="2">
        <v>199438</v>
      </c>
      <c r="D753" s="5">
        <v>3.6700000000000003E-2</v>
      </c>
      <c r="E753" s="2" t="s">
        <v>26</v>
      </c>
      <c r="F753" s="2" t="s">
        <v>27</v>
      </c>
      <c r="G753" s="3">
        <v>419.4</v>
      </c>
      <c r="H753" s="3">
        <v>1.0699999999999998</v>
      </c>
      <c r="I753" s="3" t="s">
        <v>6</v>
      </c>
      <c r="J753" s="3" t="s">
        <v>24</v>
      </c>
      <c r="K753" s="4">
        <v>0.12</v>
      </c>
      <c r="L753" s="3">
        <v>5</v>
      </c>
      <c r="M753">
        <f t="shared" si="22"/>
        <v>0.11446526988907216</v>
      </c>
      <c r="N753" s="46">
        <f t="shared" si="23"/>
        <v>175505.44</v>
      </c>
      <c r="O753" s="14"/>
    </row>
    <row r="754" spans="2:15">
      <c r="B754">
        <v>7000749</v>
      </c>
      <c r="C754" s="2">
        <v>158913</v>
      </c>
      <c r="D754" s="5">
        <v>5.3900000000000003E-2</v>
      </c>
      <c r="E754" s="2" t="s">
        <v>23</v>
      </c>
      <c r="F754" s="2" t="s">
        <v>27</v>
      </c>
      <c r="G754" s="3">
        <v>383.4</v>
      </c>
      <c r="H754" s="3">
        <v>0.28999999999999992</v>
      </c>
      <c r="I754" s="3" t="s">
        <v>6</v>
      </c>
      <c r="J754" s="3" t="s">
        <v>24</v>
      </c>
      <c r="K754" s="4">
        <v>7.0000000000000007E-2</v>
      </c>
      <c r="L754" s="3">
        <v>6</v>
      </c>
      <c r="M754">
        <f t="shared" si="22"/>
        <v>6.6143782776614771E-2</v>
      </c>
      <c r="N754" s="46">
        <f t="shared" si="23"/>
        <v>147789.09</v>
      </c>
      <c r="O754" s="14"/>
    </row>
    <row r="755" spans="2:15">
      <c r="B755">
        <v>7000750</v>
      </c>
      <c r="C755" s="2">
        <v>85724</v>
      </c>
      <c r="D755" s="5">
        <v>6.0600000000000001E-2</v>
      </c>
      <c r="E755" s="2" t="s">
        <v>23</v>
      </c>
      <c r="F755" s="2" t="s">
        <v>23</v>
      </c>
      <c r="G755" s="3">
        <v>727</v>
      </c>
      <c r="H755" s="3">
        <v>0.2</v>
      </c>
      <c r="I755" s="3" t="s">
        <v>6</v>
      </c>
      <c r="J755" s="3" t="b">
        <v>0</v>
      </c>
      <c r="K755" s="4" t="s">
        <v>24</v>
      </c>
      <c r="L755" s="3" t="s">
        <v>24</v>
      </c>
      <c r="M755" t="e">
        <f t="shared" si="22"/>
        <v>#VALUE!</v>
      </c>
      <c r="N755" s="46">
        <f t="shared" si="23"/>
        <v>0</v>
      </c>
      <c r="O755" s="14"/>
    </row>
    <row r="756" spans="2:15">
      <c r="B756">
        <v>7000751</v>
      </c>
      <c r="C756" s="2">
        <v>109614</v>
      </c>
      <c r="D756" s="5">
        <v>6.2300000000000001E-2</v>
      </c>
      <c r="E756" s="2" t="s">
        <v>23</v>
      </c>
      <c r="F756" s="2" t="s">
        <v>23</v>
      </c>
      <c r="G756" s="3">
        <v>684</v>
      </c>
      <c r="H756" s="3">
        <v>0.72800000000000009</v>
      </c>
      <c r="I756" s="3" t="s">
        <v>6</v>
      </c>
      <c r="J756" s="3" t="b">
        <v>0</v>
      </c>
      <c r="K756" s="4" t="s">
        <v>24</v>
      </c>
      <c r="L756" s="3" t="s">
        <v>24</v>
      </c>
      <c r="M756" t="e">
        <f t="shared" si="22"/>
        <v>#VALUE!</v>
      </c>
      <c r="N756" s="46">
        <f t="shared" si="23"/>
        <v>0</v>
      </c>
      <c r="O756" s="14"/>
    </row>
    <row r="757" spans="2:15">
      <c r="B757">
        <v>7000752</v>
      </c>
      <c r="C757" s="2">
        <v>65264</v>
      </c>
      <c r="D757" s="5">
        <v>3.2800000000000003E-2</v>
      </c>
      <c r="E757" s="2" t="s">
        <v>23</v>
      </c>
      <c r="F757" s="2" t="s">
        <v>23</v>
      </c>
      <c r="G757" s="3">
        <v>719</v>
      </c>
      <c r="H757" s="3">
        <v>0.24</v>
      </c>
      <c r="I757" s="3" t="s">
        <v>6</v>
      </c>
      <c r="J757" s="3" t="b">
        <v>0</v>
      </c>
      <c r="K757" s="4" t="s">
        <v>24</v>
      </c>
      <c r="L757" s="3" t="s">
        <v>24</v>
      </c>
      <c r="M757" t="e">
        <f t="shared" si="22"/>
        <v>#VALUE!</v>
      </c>
      <c r="N757" s="46">
        <f t="shared" si="23"/>
        <v>0</v>
      </c>
      <c r="O757" s="14"/>
    </row>
    <row r="758" spans="2:15">
      <c r="B758">
        <v>7000753</v>
      </c>
      <c r="C758" s="2">
        <v>58485</v>
      </c>
      <c r="D758" s="5">
        <v>4.2500000000000003E-2</v>
      </c>
      <c r="E758" s="2" t="s">
        <v>23</v>
      </c>
      <c r="F758" s="2" t="s">
        <v>23</v>
      </c>
      <c r="G758" s="3">
        <v>652</v>
      </c>
      <c r="H758" s="3">
        <v>0.7360000000000001</v>
      </c>
      <c r="I758" s="3" t="s">
        <v>6</v>
      </c>
      <c r="J758" s="3" t="b">
        <v>0</v>
      </c>
      <c r="K758" s="4" t="s">
        <v>24</v>
      </c>
      <c r="L758" s="3" t="s">
        <v>24</v>
      </c>
      <c r="M758" t="e">
        <f t="shared" si="22"/>
        <v>#VALUE!</v>
      </c>
      <c r="N758" s="46">
        <f t="shared" si="23"/>
        <v>0</v>
      </c>
      <c r="O758" s="14"/>
    </row>
    <row r="759" spans="2:15">
      <c r="B759">
        <v>7000754</v>
      </c>
      <c r="C759" s="2">
        <v>160939</v>
      </c>
      <c r="D759" s="5">
        <v>6.8099999999999994E-2</v>
      </c>
      <c r="E759" s="2" t="s">
        <v>23</v>
      </c>
      <c r="F759" s="2" t="s">
        <v>23</v>
      </c>
      <c r="G759" s="3">
        <v>713</v>
      </c>
      <c r="H759" s="3">
        <v>0.64800000000000002</v>
      </c>
      <c r="I759" s="3" t="s">
        <v>6</v>
      </c>
      <c r="J759" s="3" t="b">
        <v>0</v>
      </c>
      <c r="K759" s="4" t="s">
        <v>24</v>
      </c>
      <c r="L759" s="3" t="s">
        <v>24</v>
      </c>
      <c r="M759" t="e">
        <f t="shared" si="22"/>
        <v>#VALUE!</v>
      </c>
      <c r="N759" s="46">
        <f t="shared" si="23"/>
        <v>0</v>
      </c>
      <c r="O759" s="14"/>
    </row>
    <row r="760" spans="2:15">
      <c r="B760">
        <v>7000755</v>
      </c>
      <c r="C760" s="2">
        <v>150460</v>
      </c>
      <c r="D760" s="5">
        <v>2.8199999999999999E-2</v>
      </c>
      <c r="E760" s="2" t="s">
        <v>23</v>
      </c>
      <c r="F760" s="2" t="s">
        <v>25</v>
      </c>
      <c r="G760" s="3">
        <v>702</v>
      </c>
      <c r="H760" s="3">
        <v>0.32999999999999996</v>
      </c>
      <c r="I760" s="3" t="s">
        <v>6</v>
      </c>
      <c r="J760" s="3" t="b">
        <v>0</v>
      </c>
      <c r="K760" s="4" t="s">
        <v>24</v>
      </c>
      <c r="L760" s="3" t="s">
        <v>24</v>
      </c>
      <c r="M760" t="e">
        <f t="shared" si="22"/>
        <v>#VALUE!</v>
      </c>
      <c r="N760" s="46">
        <f t="shared" si="23"/>
        <v>0</v>
      </c>
      <c r="O760" s="14"/>
    </row>
    <row r="761" spans="2:15">
      <c r="B761">
        <v>7000756</v>
      </c>
      <c r="C761" s="2">
        <v>175876</v>
      </c>
      <c r="D761" s="5">
        <v>2.7699999999999999E-2</v>
      </c>
      <c r="E761" s="2" t="s">
        <v>23</v>
      </c>
      <c r="F761" s="2" t="s">
        <v>23</v>
      </c>
      <c r="G761" s="3">
        <v>770</v>
      </c>
      <c r="H761" s="3">
        <v>0.504</v>
      </c>
      <c r="I761" s="3" t="s">
        <v>6</v>
      </c>
      <c r="J761" s="3" t="b">
        <v>0</v>
      </c>
      <c r="K761" s="4" t="s">
        <v>24</v>
      </c>
      <c r="L761" s="3" t="s">
        <v>24</v>
      </c>
      <c r="M761" t="e">
        <f t="shared" si="22"/>
        <v>#VALUE!</v>
      </c>
      <c r="N761" s="46">
        <f t="shared" si="23"/>
        <v>0</v>
      </c>
      <c r="O761" s="14"/>
    </row>
    <row r="762" spans="2:15">
      <c r="B762">
        <v>7000757</v>
      </c>
      <c r="C762" s="2">
        <v>198294</v>
      </c>
      <c r="D762" s="5">
        <v>6.1800000000000001E-2</v>
      </c>
      <c r="E762" s="2" t="s">
        <v>23</v>
      </c>
      <c r="F762" s="2" t="s">
        <v>23</v>
      </c>
      <c r="G762" s="3">
        <v>758</v>
      </c>
      <c r="H762" s="3">
        <v>0.36</v>
      </c>
      <c r="I762" s="3" t="s">
        <v>6</v>
      </c>
      <c r="J762" s="3" t="b">
        <v>0</v>
      </c>
      <c r="K762" s="4" t="s">
        <v>24</v>
      </c>
      <c r="L762" s="3" t="s">
        <v>24</v>
      </c>
      <c r="M762" t="e">
        <f t="shared" si="22"/>
        <v>#VALUE!</v>
      </c>
      <c r="N762" s="46">
        <f t="shared" si="23"/>
        <v>0</v>
      </c>
      <c r="O762" s="14"/>
    </row>
    <row r="763" spans="2:15">
      <c r="B763">
        <v>7000758</v>
      </c>
      <c r="C763" s="2">
        <v>32347</v>
      </c>
      <c r="D763" s="5">
        <v>6.54E-2</v>
      </c>
      <c r="E763" s="2" t="s">
        <v>23</v>
      </c>
      <c r="F763" s="2" t="s">
        <v>23</v>
      </c>
      <c r="G763" s="3">
        <v>648</v>
      </c>
      <c r="H763" s="3">
        <v>0.45600000000000007</v>
      </c>
      <c r="I763" s="3" t="s">
        <v>6</v>
      </c>
      <c r="J763" s="3" t="b">
        <v>0</v>
      </c>
      <c r="K763" s="4" t="s">
        <v>24</v>
      </c>
      <c r="L763" s="3" t="s">
        <v>24</v>
      </c>
      <c r="M763" t="e">
        <f t="shared" si="22"/>
        <v>#VALUE!</v>
      </c>
      <c r="N763" s="46">
        <f t="shared" si="23"/>
        <v>0</v>
      </c>
      <c r="O763" s="14"/>
    </row>
    <row r="764" spans="2:15">
      <c r="B764">
        <v>7000759</v>
      </c>
      <c r="C764" s="2">
        <v>109502</v>
      </c>
      <c r="D764" s="5">
        <v>5.8200000000000002E-2</v>
      </c>
      <c r="E764" s="2" t="s">
        <v>23</v>
      </c>
      <c r="F764" s="2" t="s">
        <v>27</v>
      </c>
      <c r="G764" s="3">
        <v>463.79999999999995</v>
      </c>
      <c r="H764" s="3">
        <v>0.35</v>
      </c>
      <c r="I764" s="3" t="s">
        <v>6</v>
      </c>
      <c r="J764" s="3" t="s">
        <v>24</v>
      </c>
      <c r="K764" s="4">
        <v>0.1</v>
      </c>
      <c r="L764" s="3">
        <v>4</v>
      </c>
      <c r="M764">
        <f t="shared" si="22"/>
        <v>9.6292839277708944E-2</v>
      </c>
      <c r="N764" s="46">
        <f t="shared" si="23"/>
        <v>98551.8</v>
      </c>
      <c r="O764" s="14"/>
    </row>
    <row r="765" spans="2:15">
      <c r="B765">
        <v>7000760</v>
      </c>
      <c r="C765" s="2">
        <v>95376</v>
      </c>
      <c r="D765" s="5">
        <v>4.6699999999999998E-2</v>
      </c>
      <c r="E765" s="2" t="s">
        <v>23</v>
      </c>
      <c r="F765" s="2" t="s">
        <v>23</v>
      </c>
      <c r="G765" s="3">
        <v>682</v>
      </c>
      <c r="H765" s="3">
        <v>0.32799999999999996</v>
      </c>
      <c r="I765" s="3" t="s">
        <v>6</v>
      </c>
      <c r="J765" s="3" t="b">
        <v>0</v>
      </c>
      <c r="K765" s="4" t="s">
        <v>24</v>
      </c>
      <c r="L765" s="3" t="s">
        <v>24</v>
      </c>
      <c r="M765" t="e">
        <f t="shared" si="22"/>
        <v>#VALUE!</v>
      </c>
      <c r="N765" s="46">
        <f t="shared" si="23"/>
        <v>0</v>
      </c>
      <c r="O765" s="14"/>
    </row>
    <row r="766" spans="2:15">
      <c r="B766">
        <v>7000761</v>
      </c>
      <c r="C766" s="2">
        <v>119121</v>
      </c>
      <c r="D766" s="5">
        <v>6.3399999999999998E-2</v>
      </c>
      <c r="E766" s="2" t="s">
        <v>23</v>
      </c>
      <c r="F766" s="2" t="s">
        <v>23</v>
      </c>
      <c r="G766" s="3">
        <v>620</v>
      </c>
      <c r="H766" s="3">
        <v>0.67200000000000004</v>
      </c>
      <c r="I766" s="3" t="s">
        <v>6</v>
      </c>
      <c r="J766" s="3" t="b">
        <v>0</v>
      </c>
      <c r="K766" s="4" t="s">
        <v>24</v>
      </c>
      <c r="L766" s="3" t="s">
        <v>24</v>
      </c>
      <c r="M766" t="e">
        <f t="shared" si="22"/>
        <v>#VALUE!</v>
      </c>
      <c r="N766" s="46">
        <f t="shared" si="23"/>
        <v>0</v>
      </c>
      <c r="O766" s="14"/>
    </row>
    <row r="767" spans="2:15">
      <c r="B767">
        <v>7000762</v>
      </c>
      <c r="C767" s="2">
        <v>139745</v>
      </c>
      <c r="D767" s="5">
        <v>3.09E-2</v>
      </c>
      <c r="E767" s="2" t="s">
        <v>23</v>
      </c>
      <c r="F767" s="2" t="s">
        <v>23</v>
      </c>
      <c r="G767" s="3">
        <v>695</v>
      </c>
      <c r="H767" s="3">
        <v>0.54400000000000004</v>
      </c>
      <c r="I767" s="3" t="s">
        <v>6</v>
      </c>
      <c r="J767" s="3" t="b">
        <v>0</v>
      </c>
      <c r="K767" s="4" t="s">
        <v>24</v>
      </c>
      <c r="L767" s="3" t="s">
        <v>24</v>
      </c>
      <c r="M767" t="e">
        <f t="shared" si="22"/>
        <v>#VALUE!</v>
      </c>
      <c r="N767" s="46">
        <f t="shared" si="23"/>
        <v>0</v>
      </c>
      <c r="O767" s="14"/>
    </row>
    <row r="768" spans="2:15">
      <c r="B768">
        <v>7000763</v>
      </c>
      <c r="C768" s="2">
        <v>119179</v>
      </c>
      <c r="D768" s="5">
        <v>3.4200000000000001E-2</v>
      </c>
      <c r="E768" s="2" t="s">
        <v>23</v>
      </c>
      <c r="F768" s="2" t="s">
        <v>23</v>
      </c>
      <c r="G768" s="3">
        <v>710</v>
      </c>
      <c r="H768" s="3">
        <v>0.23199999999999998</v>
      </c>
      <c r="I768" s="3" t="s">
        <v>6</v>
      </c>
      <c r="J768" s="3" t="b">
        <v>0</v>
      </c>
      <c r="K768" s="4" t="s">
        <v>24</v>
      </c>
      <c r="L768" s="3" t="s">
        <v>24</v>
      </c>
      <c r="M768" t="e">
        <f t="shared" si="22"/>
        <v>#VALUE!</v>
      </c>
      <c r="N768" s="46">
        <f t="shared" si="23"/>
        <v>0</v>
      </c>
      <c r="O768" s="14"/>
    </row>
    <row r="769" spans="2:15">
      <c r="B769">
        <v>7000764</v>
      </c>
      <c r="C769" s="2">
        <v>197301</v>
      </c>
      <c r="D769" s="5">
        <v>3.8399999999999997E-2</v>
      </c>
      <c r="E769" s="2" t="s">
        <v>23</v>
      </c>
      <c r="F769" s="2" t="s">
        <v>23</v>
      </c>
      <c r="G769" s="3">
        <v>799</v>
      </c>
      <c r="H769" s="3">
        <v>0.79199999999999993</v>
      </c>
      <c r="I769" s="3" t="s">
        <v>6</v>
      </c>
      <c r="J769" s="3" t="b">
        <v>0</v>
      </c>
      <c r="K769" s="4" t="s">
        <v>24</v>
      </c>
      <c r="L769" s="3" t="s">
        <v>24</v>
      </c>
      <c r="M769" t="e">
        <f t="shared" si="22"/>
        <v>#VALUE!</v>
      </c>
      <c r="N769" s="46">
        <f t="shared" si="23"/>
        <v>0</v>
      </c>
      <c r="O769" s="14"/>
    </row>
    <row r="770" spans="2:15">
      <c r="B770">
        <v>7000765</v>
      </c>
      <c r="C770" s="2">
        <v>45229</v>
      </c>
      <c r="D770" s="5">
        <v>6.8199999999999997E-2</v>
      </c>
      <c r="E770" s="2" t="s">
        <v>23</v>
      </c>
      <c r="F770" s="2" t="s">
        <v>23</v>
      </c>
      <c r="G770" s="3">
        <v>623</v>
      </c>
      <c r="H770" s="3">
        <v>0.64</v>
      </c>
      <c r="I770" s="3" t="s">
        <v>6</v>
      </c>
      <c r="J770" s="3" t="b">
        <v>0</v>
      </c>
      <c r="K770" s="4" t="s">
        <v>24</v>
      </c>
      <c r="L770" s="3" t="s">
        <v>24</v>
      </c>
      <c r="M770" t="e">
        <f t="shared" si="22"/>
        <v>#VALUE!</v>
      </c>
      <c r="N770" s="46">
        <f t="shared" si="23"/>
        <v>0</v>
      </c>
      <c r="O770" s="14"/>
    </row>
    <row r="771" spans="2:15">
      <c r="B771">
        <v>7000766</v>
      </c>
      <c r="C771" s="2">
        <v>135982</v>
      </c>
      <c r="D771" s="5">
        <v>2.46E-2</v>
      </c>
      <c r="E771" s="2" t="s">
        <v>23</v>
      </c>
      <c r="F771" s="2" t="s">
        <v>23</v>
      </c>
      <c r="G771" s="3">
        <v>632</v>
      </c>
      <c r="H771" s="3">
        <v>0.624</v>
      </c>
      <c r="I771" s="3" t="s">
        <v>6</v>
      </c>
      <c r="J771" s="3" t="b">
        <v>0</v>
      </c>
      <c r="K771" s="4" t="s">
        <v>24</v>
      </c>
      <c r="L771" s="3" t="s">
        <v>24</v>
      </c>
      <c r="M771" t="e">
        <f t="shared" si="22"/>
        <v>#VALUE!</v>
      </c>
      <c r="N771" s="46">
        <f t="shared" si="23"/>
        <v>0</v>
      </c>
      <c r="O771" s="14"/>
    </row>
    <row r="772" spans="2:15">
      <c r="B772">
        <v>7000767</v>
      </c>
      <c r="C772" s="2">
        <v>181853</v>
      </c>
      <c r="D772" s="5">
        <v>4.7100000000000003E-2</v>
      </c>
      <c r="E772" s="2" t="s">
        <v>23</v>
      </c>
      <c r="F772" s="2" t="s">
        <v>23</v>
      </c>
      <c r="G772" s="3">
        <v>794</v>
      </c>
      <c r="H772" s="3">
        <v>0.2</v>
      </c>
      <c r="I772" s="3" t="s">
        <v>6</v>
      </c>
      <c r="J772" s="3" t="b">
        <v>0</v>
      </c>
      <c r="K772" s="4" t="s">
        <v>24</v>
      </c>
      <c r="L772" s="3" t="s">
        <v>24</v>
      </c>
      <c r="M772" t="e">
        <f t="shared" si="22"/>
        <v>#VALUE!</v>
      </c>
      <c r="N772" s="46">
        <f t="shared" si="23"/>
        <v>0</v>
      </c>
      <c r="O772" s="14"/>
    </row>
    <row r="773" spans="2:15">
      <c r="B773">
        <v>7000768</v>
      </c>
      <c r="C773" s="2">
        <v>90575</v>
      </c>
      <c r="D773" s="5">
        <v>3.3399999999999999E-2</v>
      </c>
      <c r="E773" s="2" t="s">
        <v>23</v>
      </c>
      <c r="F773" s="2" t="s">
        <v>23</v>
      </c>
      <c r="G773" s="3">
        <v>761</v>
      </c>
      <c r="H773" s="3">
        <v>0.2</v>
      </c>
      <c r="I773" s="3" t="s">
        <v>6</v>
      </c>
      <c r="J773" s="3" t="b">
        <v>0</v>
      </c>
      <c r="K773" s="4" t="s">
        <v>24</v>
      </c>
      <c r="L773" s="3" t="s">
        <v>24</v>
      </c>
      <c r="M773" t="e">
        <f t="shared" si="22"/>
        <v>#VALUE!</v>
      </c>
      <c r="N773" s="46">
        <f t="shared" si="23"/>
        <v>0</v>
      </c>
      <c r="O773" s="14"/>
    </row>
    <row r="774" spans="2:15">
      <c r="B774">
        <v>7000769</v>
      </c>
      <c r="C774" s="2">
        <v>52427</v>
      </c>
      <c r="D774" s="5">
        <v>2.1100000000000001E-2</v>
      </c>
      <c r="E774" s="2" t="s">
        <v>23</v>
      </c>
      <c r="F774" s="2" t="s">
        <v>23</v>
      </c>
      <c r="G774" s="3">
        <v>617</v>
      </c>
      <c r="H774" s="3">
        <v>0.36</v>
      </c>
      <c r="I774" s="3" t="s">
        <v>6</v>
      </c>
      <c r="J774" s="3" t="b">
        <v>0</v>
      </c>
      <c r="K774" s="4" t="s">
        <v>24</v>
      </c>
      <c r="L774" s="3" t="s">
        <v>24</v>
      </c>
      <c r="M774" t="e">
        <f t="shared" ref="M774:M837" si="24">IF(ISBLANK(J774), 0, K774 / (1 + 0.12)^(L774/12))</f>
        <v>#VALUE!</v>
      </c>
      <c r="N774" s="46">
        <f t="shared" si="23"/>
        <v>0</v>
      </c>
      <c r="O774" s="14"/>
    </row>
    <row r="775" spans="2:15">
      <c r="B775">
        <v>7000770</v>
      </c>
      <c r="C775" s="2">
        <v>116636</v>
      </c>
      <c r="D775" s="5">
        <v>3.9600000000000003E-2</v>
      </c>
      <c r="E775" s="2" t="s">
        <v>23</v>
      </c>
      <c r="F775" s="2" t="s">
        <v>23</v>
      </c>
      <c r="G775" s="3">
        <v>712</v>
      </c>
      <c r="H775" s="3">
        <v>0.21599999999999997</v>
      </c>
      <c r="I775" s="3" t="s">
        <v>6</v>
      </c>
      <c r="J775" s="3" t="b">
        <v>0</v>
      </c>
      <c r="K775" s="4" t="s">
        <v>24</v>
      </c>
      <c r="L775" s="3" t="s">
        <v>24</v>
      </c>
      <c r="M775" t="e">
        <f t="shared" si="24"/>
        <v>#VALUE!</v>
      </c>
      <c r="N775" s="46">
        <f t="shared" ref="N775:N838" si="25">IF(F775="defaulted", C775 * (1 - K775), 0)</f>
        <v>0</v>
      </c>
      <c r="O775" s="14"/>
    </row>
    <row r="776" spans="2:15">
      <c r="B776">
        <v>7000771</v>
      </c>
      <c r="C776" s="2">
        <v>164308</v>
      </c>
      <c r="D776" s="5">
        <v>2.6599999999999999E-2</v>
      </c>
      <c r="E776" s="2" t="s">
        <v>23</v>
      </c>
      <c r="F776" s="2" t="s">
        <v>23</v>
      </c>
      <c r="G776" s="3">
        <v>694</v>
      </c>
      <c r="H776" s="3">
        <v>0.40800000000000014</v>
      </c>
      <c r="I776" s="3" t="s">
        <v>6</v>
      </c>
      <c r="J776" s="3" t="b">
        <v>0</v>
      </c>
      <c r="K776" s="4" t="s">
        <v>24</v>
      </c>
      <c r="L776" s="3" t="s">
        <v>24</v>
      </c>
      <c r="M776" t="e">
        <f t="shared" si="24"/>
        <v>#VALUE!</v>
      </c>
      <c r="N776" s="46">
        <f t="shared" si="25"/>
        <v>0</v>
      </c>
      <c r="O776" s="14"/>
    </row>
    <row r="777" spans="2:15">
      <c r="B777">
        <v>7000772</v>
      </c>
      <c r="C777" s="2">
        <v>26551</v>
      </c>
      <c r="D777" s="5">
        <v>5.4800000000000001E-2</v>
      </c>
      <c r="E777" s="2" t="s">
        <v>23</v>
      </c>
      <c r="F777" s="2" t="s">
        <v>23</v>
      </c>
      <c r="G777" s="3">
        <v>750</v>
      </c>
      <c r="H777" s="3">
        <v>0.67200000000000004</v>
      </c>
      <c r="I777" s="3" t="s">
        <v>6</v>
      </c>
      <c r="J777" s="3" t="b">
        <v>0</v>
      </c>
      <c r="K777" s="4" t="s">
        <v>24</v>
      </c>
      <c r="L777" s="3" t="s">
        <v>24</v>
      </c>
      <c r="M777" t="e">
        <f t="shared" si="24"/>
        <v>#VALUE!</v>
      </c>
      <c r="N777" s="46">
        <f t="shared" si="25"/>
        <v>0</v>
      </c>
      <c r="O777" s="14"/>
    </row>
    <row r="778" spans="2:15">
      <c r="B778">
        <v>7000773</v>
      </c>
      <c r="C778" s="2">
        <v>72012</v>
      </c>
      <c r="D778" s="5">
        <v>5.0599999999999999E-2</v>
      </c>
      <c r="E778" s="2" t="s">
        <v>23</v>
      </c>
      <c r="F778" s="2" t="s">
        <v>27</v>
      </c>
      <c r="G778" s="3">
        <v>446.4</v>
      </c>
      <c r="H778" s="3">
        <v>0.4</v>
      </c>
      <c r="I778" s="3" t="s">
        <v>6</v>
      </c>
      <c r="J778" s="3" t="s">
        <v>24</v>
      </c>
      <c r="K778" s="4">
        <v>0.02</v>
      </c>
      <c r="L778" s="3">
        <v>5</v>
      </c>
      <c r="M778">
        <f t="shared" si="24"/>
        <v>1.9077544981512026E-2</v>
      </c>
      <c r="N778" s="46">
        <f t="shared" si="25"/>
        <v>70571.759999999995</v>
      </c>
      <c r="O778" s="14"/>
    </row>
    <row r="779" spans="2:15">
      <c r="B779">
        <v>7000774</v>
      </c>
      <c r="C779" s="2">
        <v>75739</v>
      </c>
      <c r="D779" s="5">
        <v>3.7600000000000001E-2</v>
      </c>
      <c r="E779" s="2" t="s">
        <v>23</v>
      </c>
      <c r="F779" s="2" t="s">
        <v>23</v>
      </c>
      <c r="G779" s="3">
        <v>615</v>
      </c>
      <c r="H779" s="3">
        <v>0.75200000000000011</v>
      </c>
      <c r="I779" s="3" t="s">
        <v>6</v>
      </c>
      <c r="J779" s="3" t="b">
        <v>0</v>
      </c>
      <c r="K779" s="4" t="s">
        <v>24</v>
      </c>
      <c r="L779" s="3" t="s">
        <v>24</v>
      </c>
      <c r="M779" t="e">
        <f t="shared" si="24"/>
        <v>#VALUE!</v>
      </c>
      <c r="N779" s="46">
        <f t="shared" si="25"/>
        <v>0</v>
      </c>
      <c r="O779" s="14"/>
    </row>
    <row r="780" spans="2:15">
      <c r="B780">
        <v>7000775</v>
      </c>
      <c r="C780" s="2">
        <v>126784</v>
      </c>
      <c r="D780" s="5">
        <v>5.3100000000000001E-2</v>
      </c>
      <c r="E780" s="2" t="s">
        <v>23</v>
      </c>
      <c r="F780" s="2" t="s">
        <v>23</v>
      </c>
      <c r="G780" s="3">
        <v>758</v>
      </c>
      <c r="H780" s="3">
        <v>0.2</v>
      </c>
      <c r="I780" s="3" t="s">
        <v>6</v>
      </c>
      <c r="J780" s="3" t="b">
        <v>0</v>
      </c>
      <c r="K780" s="4" t="s">
        <v>24</v>
      </c>
      <c r="L780" s="3" t="s">
        <v>24</v>
      </c>
      <c r="M780" t="e">
        <f t="shared" si="24"/>
        <v>#VALUE!</v>
      </c>
      <c r="N780" s="46">
        <f t="shared" si="25"/>
        <v>0</v>
      </c>
      <c r="O780" s="14"/>
    </row>
    <row r="781" spans="2:15">
      <c r="B781">
        <v>7000776</v>
      </c>
      <c r="C781" s="2">
        <v>75220</v>
      </c>
      <c r="D781" s="5">
        <v>3.5900000000000001E-2</v>
      </c>
      <c r="E781" s="2" t="s">
        <v>23</v>
      </c>
      <c r="F781" s="2" t="s">
        <v>23</v>
      </c>
      <c r="G781" s="3">
        <v>756</v>
      </c>
      <c r="H781" s="3">
        <v>0.27200000000000002</v>
      </c>
      <c r="I781" s="3" t="s">
        <v>6</v>
      </c>
      <c r="J781" s="3" t="b">
        <v>0</v>
      </c>
      <c r="K781" s="4" t="s">
        <v>24</v>
      </c>
      <c r="L781" s="3" t="s">
        <v>24</v>
      </c>
      <c r="M781" t="e">
        <f t="shared" si="24"/>
        <v>#VALUE!</v>
      </c>
      <c r="N781" s="46">
        <f t="shared" si="25"/>
        <v>0</v>
      </c>
      <c r="O781" s="14"/>
    </row>
    <row r="782" spans="2:15">
      <c r="B782">
        <v>7000777</v>
      </c>
      <c r="C782" s="2">
        <v>121954</v>
      </c>
      <c r="D782" s="5">
        <v>4.3799999999999999E-2</v>
      </c>
      <c r="E782" s="2" t="s">
        <v>23</v>
      </c>
      <c r="F782" s="2" t="s">
        <v>23</v>
      </c>
      <c r="G782" s="3">
        <v>799</v>
      </c>
      <c r="H782" s="3">
        <v>0.7599999999999999</v>
      </c>
      <c r="I782" s="3" t="s">
        <v>6</v>
      </c>
      <c r="J782" s="3" t="b">
        <v>0</v>
      </c>
      <c r="K782" s="4" t="s">
        <v>24</v>
      </c>
      <c r="L782" s="3" t="s">
        <v>24</v>
      </c>
      <c r="M782" t="e">
        <f t="shared" si="24"/>
        <v>#VALUE!</v>
      </c>
      <c r="N782" s="46">
        <f t="shared" si="25"/>
        <v>0</v>
      </c>
      <c r="O782" s="14"/>
    </row>
    <row r="783" spans="2:15">
      <c r="B783">
        <v>7000778</v>
      </c>
      <c r="C783" s="2">
        <v>132640</v>
      </c>
      <c r="D783" s="5">
        <v>2.4799999999999999E-2</v>
      </c>
      <c r="E783" s="2" t="s">
        <v>23</v>
      </c>
      <c r="F783" s="2" t="s">
        <v>23</v>
      </c>
      <c r="G783" s="3">
        <v>723</v>
      </c>
      <c r="H783" s="3">
        <v>0.55200000000000005</v>
      </c>
      <c r="I783" s="3" t="s">
        <v>6</v>
      </c>
      <c r="J783" s="3" t="b">
        <v>0</v>
      </c>
      <c r="K783" s="4" t="s">
        <v>24</v>
      </c>
      <c r="L783" s="3" t="s">
        <v>24</v>
      </c>
      <c r="M783" t="e">
        <f t="shared" si="24"/>
        <v>#VALUE!</v>
      </c>
      <c r="N783" s="46">
        <f t="shared" si="25"/>
        <v>0</v>
      </c>
      <c r="O783" s="14"/>
    </row>
    <row r="784" spans="2:15">
      <c r="B784">
        <v>7000779</v>
      </c>
      <c r="C784" s="2">
        <v>81447</v>
      </c>
      <c r="D784" s="5">
        <v>2.4199999999999999E-2</v>
      </c>
      <c r="E784" s="2" t="s">
        <v>23</v>
      </c>
      <c r="F784" s="2" t="s">
        <v>23</v>
      </c>
      <c r="G784" s="3">
        <v>603</v>
      </c>
      <c r="H784" s="3">
        <v>0.2</v>
      </c>
      <c r="I784" s="3" t="s">
        <v>6</v>
      </c>
      <c r="J784" s="3" t="b">
        <v>0</v>
      </c>
      <c r="K784" s="4" t="s">
        <v>24</v>
      </c>
      <c r="L784" s="3" t="s">
        <v>24</v>
      </c>
      <c r="M784" t="e">
        <f t="shared" si="24"/>
        <v>#VALUE!</v>
      </c>
      <c r="N784" s="46">
        <f t="shared" si="25"/>
        <v>0</v>
      </c>
      <c r="O784" s="14"/>
    </row>
    <row r="785" spans="2:15">
      <c r="B785">
        <v>7000780</v>
      </c>
      <c r="C785" s="2">
        <v>91211</v>
      </c>
      <c r="D785" s="5">
        <v>3.1699999999999999E-2</v>
      </c>
      <c r="E785" s="2" t="s">
        <v>23</v>
      </c>
      <c r="F785" s="2" t="s">
        <v>23</v>
      </c>
      <c r="G785" s="3">
        <v>770</v>
      </c>
      <c r="H785" s="3">
        <v>0.2</v>
      </c>
      <c r="I785" s="3" t="s">
        <v>6</v>
      </c>
      <c r="J785" s="3" t="b">
        <v>0</v>
      </c>
      <c r="K785" s="4" t="s">
        <v>24</v>
      </c>
      <c r="L785" s="3" t="s">
        <v>24</v>
      </c>
      <c r="M785" t="e">
        <f t="shared" si="24"/>
        <v>#VALUE!</v>
      </c>
      <c r="N785" s="46">
        <f t="shared" si="25"/>
        <v>0</v>
      </c>
      <c r="O785" s="14"/>
    </row>
    <row r="786" spans="2:15">
      <c r="B786">
        <v>7000781</v>
      </c>
      <c r="C786" s="2">
        <v>68434</v>
      </c>
      <c r="D786" s="5">
        <v>4.6699999999999998E-2</v>
      </c>
      <c r="E786" s="2" t="s">
        <v>26</v>
      </c>
      <c r="F786" s="2" t="s">
        <v>27</v>
      </c>
      <c r="G786" s="3">
        <v>411</v>
      </c>
      <c r="H786" s="3">
        <v>0.69000000000000006</v>
      </c>
      <c r="I786" s="3" t="s">
        <v>6</v>
      </c>
      <c r="J786" s="3" t="s">
        <v>24</v>
      </c>
      <c r="K786" s="4">
        <v>0.06</v>
      </c>
      <c r="L786" s="3">
        <v>4</v>
      </c>
      <c r="M786">
        <f t="shared" si="24"/>
        <v>5.7775703566625362E-2</v>
      </c>
      <c r="N786" s="46">
        <f t="shared" si="25"/>
        <v>64327.96</v>
      </c>
      <c r="O786" s="14"/>
    </row>
    <row r="787" spans="2:15">
      <c r="B787">
        <v>7000782</v>
      </c>
      <c r="C787" s="2">
        <v>119955</v>
      </c>
      <c r="D787" s="5">
        <v>4.8899999999999999E-2</v>
      </c>
      <c r="E787" s="2" t="s">
        <v>23</v>
      </c>
      <c r="F787" s="2" t="s">
        <v>23</v>
      </c>
      <c r="G787" s="3">
        <v>772</v>
      </c>
      <c r="H787" s="3">
        <v>0.41600000000000004</v>
      </c>
      <c r="I787" s="3" t="s">
        <v>6</v>
      </c>
      <c r="J787" s="3" t="b">
        <v>0</v>
      </c>
      <c r="K787" s="4" t="s">
        <v>24</v>
      </c>
      <c r="L787" s="3" t="s">
        <v>24</v>
      </c>
      <c r="M787" t="e">
        <f t="shared" si="24"/>
        <v>#VALUE!</v>
      </c>
      <c r="N787" s="46">
        <f t="shared" si="25"/>
        <v>0</v>
      </c>
      <c r="O787" s="14"/>
    </row>
    <row r="788" spans="2:15">
      <c r="B788">
        <v>7000783</v>
      </c>
      <c r="C788" s="2">
        <v>64873</v>
      </c>
      <c r="D788" s="5">
        <v>4.0500000000000001E-2</v>
      </c>
      <c r="E788" s="2" t="s">
        <v>23</v>
      </c>
      <c r="F788" s="2" t="s">
        <v>23</v>
      </c>
      <c r="G788" s="3">
        <v>660</v>
      </c>
      <c r="H788" s="3">
        <v>0.2</v>
      </c>
      <c r="I788" s="3" t="s">
        <v>6</v>
      </c>
      <c r="J788" s="3" t="b">
        <v>0</v>
      </c>
      <c r="K788" s="4" t="s">
        <v>24</v>
      </c>
      <c r="L788" s="3" t="s">
        <v>24</v>
      </c>
      <c r="M788" t="e">
        <f t="shared" si="24"/>
        <v>#VALUE!</v>
      </c>
      <c r="N788" s="46">
        <f t="shared" si="25"/>
        <v>0</v>
      </c>
      <c r="O788" s="14"/>
    </row>
    <row r="789" spans="2:15">
      <c r="B789">
        <v>7000784</v>
      </c>
      <c r="C789" s="2">
        <v>88332</v>
      </c>
      <c r="D789" s="5">
        <v>6.4100000000000004E-2</v>
      </c>
      <c r="E789" s="2" t="s">
        <v>23</v>
      </c>
      <c r="F789" s="2" t="s">
        <v>23</v>
      </c>
      <c r="G789" s="3">
        <v>613</v>
      </c>
      <c r="H789" s="3">
        <v>0.72800000000000009</v>
      </c>
      <c r="I789" s="3" t="s">
        <v>6</v>
      </c>
      <c r="J789" s="3" t="b">
        <v>0</v>
      </c>
      <c r="K789" s="4" t="s">
        <v>24</v>
      </c>
      <c r="L789" s="3" t="s">
        <v>24</v>
      </c>
      <c r="M789" t="e">
        <f t="shared" si="24"/>
        <v>#VALUE!</v>
      </c>
      <c r="N789" s="46">
        <f t="shared" si="25"/>
        <v>0</v>
      </c>
      <c r="O789" s="14"/>
    </row>
    <row r="790" spans="2:15">
      <c r="B790">
        <v>7000785</v>
      </c>
      <c r="C790" s="2">
        <v>25242</v>
      </c>
      <c r="D790" s="5">
        <v>4.3999999999999997E-2</v>
      </c>
      <c r="E790" s="2" t="s">
        <v>23</v>
      </c>
      <c r="F790" s="2" t="s">
        <v>23</v>
      </c>
      <c r="G790" s="3">
        <v>638</v>
      </c>
      <c r="H790" s="3">
        <v>0.504</v>
      </c>
      <c r="I790" s="3" t="s">
        <v>6</v>
      </c>
      <c r="J790" s="3" t="b">
        <v>0</v>
      </c>
      <c r="K790" s="4" t="s">
        <v>24</v>
      </c>
      <c r="L790" s="3" t="s">
        <v>24</v>
      </c>
      <c r="M790" t="e">
        <f t="shared" si="24"/>
        <v>#VALUE!</v>
      </c>
      <c r="N790" s="46">
        <f t="shared" si="25"/>
        <v>0</v>
      </c>
      <c r="O790" s="14"/>
    </row>
    <row r="791" spans="2:15">
      <c r="B791">
        <v>7000786</v>
      </c>
      <c r="C791" s="2">
        <v>84299</v>
      </c>
      <c r="D791" s="5">
        <v>2.01E-2</v>
      </c>
      <c r="E791" s="2" t="s">
        <v>23</v>
      </c>
      <c r="F791" s="2" t="s">
        <v>23</v>
      </c>
      <c r="G791" s="3">
        <v>800</v>
      </c>
      <c r="H791" s="3">
        <v>0.2</v>
      </c>
      <c r="I791" s="3" t="s">
        <v>6</v>
      </c>
      <c r="J791" s="3" t="b">
        <v>0</v>
      </c>
      <c r="K791" s="4" t="s">
        <v>24</v>
      </c>
      <c r="L791" s="3" t="s">
        <v>24</v>
      </c>
      <c r="M791" t="e">
        <f t="shared" si="24"/>
        <v>#VALUE!</v>
      </c>
      <c r="N791" s="46">
        <f t="shared" si="25"/>
        <v>0</v>
      </c>
      <c r="O791" s="14"/>
    </row>
    <row r="792" spans="2:15">
      <c r="B792">
        <v>7000787</v>
      </c>
      <c r="C792" s="2">
        <v>70641</v>
      </c>
      <c r="D792" s="5">
        <v>2.58E-2</v>
      </c>
      <c r="E792" s="2" t="s">
        <v>23</v>
      </c>
      <c r="F792" s="2" t="s">
        <v>23</v>
      </c>
      <c r="G792" s="3">
        <v>799</v>
      </c>
      <c r="H792" s="3">
        <v>0.33600000000000008</v>
      </c>
      <c r="I792" s="3" t="s">
        <v>6</v>
      </c>
      <c r="J792" s="3" t="b">
        <v>0</v>
      </c>
      <c r="K792" s="4" t="s">
        <v>24</v>
      </c>
      <c r="L792" s="3" t="s">
        <v>24</v>
      </c>
      <c r="M792" t="e">
        <f t="shared" si="24"/>
        <v>#VALUE!</v>
      </c>
      <c r="N792" s="46">
        <f t="shared" si="25"/>
        <v>0</v>
      </c>
      <c r="O792" s="14"/>
    </row>
    <row r="793" spans="2:15">
      <c r="B793">
        <v>7000788</v>
      </c>
      <c r="C793" s="2">
        <v>110082</v>
      </c>
      <c r="D793" s="5">
        <v>6.5600000000000006E-2</v>
      </c>
      <c r="E793" s="2" t="s">
        <v>23</v>
      </c>
      <c r="F793" s="2" t="s">
        <v>23</v>
      </c>
      <c r="G793" s="3">
        <v>762</v>
      </c>
      <c r="H793" s="3">
        <v>0.55200000000000005</v>
      </c>
      <c r="I793" s="3" t="s">
        <v>6</v>
      </c>
      <c r="J793" s="3" t="b">
        <v>0</v>
      </c>
      <c r="K793" s="4" t="s">
        <v>24</v>
      </c>
      <c r="L793" s="3" t="s">
        <v>24</v>
      </c>
      <c r="M793" t="e">
        <f t="shared" si="24"/>
        <v>#VALUE!</v>
      </c>
      <c r="N793" s="46">
        <f t="shared" si="25"/>
        <v>0</v>
      </c>
      <c r="O793" s="14"/>
    </row>
    <row r="794" spans="2:15">
      <c r="B794">
        <v>7000789</v>
      </c>
      <c r="C794" s="2">
        <v>64272</v>
      </c>
      <c r="D794" s="5">
        <v>5.79E-2</v>
      </c>
      <c r="E794" s="2" t="s">
        <v>23</v>
      </c>
      <c r="F794" s="2" t="s">
        <v>23</v>
      </c>
      <c r="G794" s="3">
        <v>798</v>
      </c>
      <c r="H794" s="3">
        <v>0.2</v>
      </c>
      <c r="I794" s="3" t="s">
        <v>6</v>
      </c>
      <c r="J794" s="3" t="b">
        <v>0</v>
      </c>
      <c r="K794" s="4" t="s">
        <v>24</v>
      </c>
      <c r="L794" s="3" t="s">
        <v>24</v>
      </c>
      <c r="M794" t="e">
        <f t="shared" si="24"/>
        <v>#VALUE!</v>
      </c>
      <c r="N794" s="46">
        <f t="shared" si="25"/>
        <v>0</v>
      </c>
      <c r="O794" s="14"/>
    </row>
    <row r="795" spans="2:15">
      <c r="B795">
        <v>7000790</v>
      </c>
      <c r="C795" s="2">
        <v>132059</v>
      </c>
      <c r="D795" s="5">
        <v>3.0200000000000001E-2</v>
      </c>
      <c r="E795" s="2" t="s">
        <v>23</v>
      </c>
      <c r="F795" s="2" t="s">
        <v>23</v>
      </c>
      <c r="G795" s="3">
        <v>606</v>
      </c>
      <c r="H795" s="3">
        <v>0.78400000000000014</v>
      </c>
      <c r="I795" s="3" t="s">
        <v>6</v>
      </c>
      <c r="J795" s="3" t="b">
        <v>0</v>
      </c>
      <c r="K795" s="4" t="s">
        <v>24</v>
      </c>
      <c r="L795" s="3" t="s">
        <v>24</v>
      </c>
      <c r="M795" t="e">
        <f t="shared" si="24"/>
        <v>#VALUE!</v>
      </c>
      <c r="N795" s="46">
        <f t="shared" si="25"/>
        <v>0</v>
      </c>
      <c r="O795" s="14"/>
    </row>
    <row r="796" spans="2:15">
      <c r="B796">
        <v>7000791</v>
      </c>
      <c r="C796" s="2">
        <v>139286</v>
      </c>
      <c r="D796" s="5">
        <v>2.9000000000000001E-2</v>
      </c>
      <c r="E796" s="2" t="s">
        <v>23</v>
      </c>
      <c r="F796" s="2" t="s">
        <v>23</v>
      </c>
      <c r="G796" s="3">
        <v>651</v>
      </c>
      <c r="H796" s="3">
        <v>0.24</v>
      </c>
      <c r="I796" s="3" t="s">
        <v>6</v>
      </c>
      <c r="J796" s="3" t="b">
        <v>0</v>
      </c>
      <c r="K796" s="4" t="s">
        <v>24</v>
      </c>
      <c r="L796" s="3" t="s">
        <v>24</v>
      </c>
      <c r="M796" t="e">
        <f t="shared" si="24"/>
        <v>#VALUE!</v>
      </c>
      <c r="N796" s="46">
        <f t="shared" si="25"/>
        <v>0</v>
      </c>
      <c r="O796" s="14"/>
    </row>
    <row r="797" spans="2:15">
      <c r="B797">
        <v>7000792</v>
      </c>
      <c r="C797" s="2">
        <v>32954</v>
      </c>
      <c r="D797" s="5">
        <v>4.9700000000000001E-2</v>
      </c>
      <c r="E797" s="2" t="s">
        <v>23</v>
      </c>
      <c r="F797" s="2" t="s">
        <v>25</v>
      </c>
      <c r="G797" s="3">
        <v>784</v>
      </c>
      <c r="H797" s="3">
        <v>0.9</v>
      </c>
      <c r="I797" s="3" t="s">
        <v>6</v>
      </c>
      <c r="J797" s="3" t="b">
        <v>0</v>
      </c>
      <c r="K797" s="4" t="s">
        <v>24</v>
      </c>
      <c r="L797" s="3" t="s">
        <v>24</v>
      </c>
      <c r="M797" t="e">
        <f t="shared" si="24"/>
        <v>#VALUE!</v>
      </c>
      <c r="N797" s="46">
        <f t="shared" si="25"/>
        <v>0</v>
      </c>
      <c r="O797" s="14"/>
    </row>
    <row r="798" spans="2:15">
      <c r="B798">
        <v>7000793</v>
      </c>
      <c r="C798" s="2">
        <v>40151</v>
      </c>
      <c r="D798" s="5">
        <v>5.79E-2</v>
      </c>
      <c r="E798" s="2" t="s">
        <v>23</v>
      </c>
      <c r="F798" s="2" t="s">
        <v>23</v>
      </c>
      <c r="G798" s="3">
        <v>710</v>
      </c>
      <c r="H798" s="3">
        <v>0.2</v>
      </c>
      <c r="I798" s="3" t="s">
        <v>6</v>
      </c>
      <c r="J798" s="3" t="b">
        <v>0</v>
      </c>
      <c r="K798" s="4" t="s">
        <v>24</v>
      </c>
      <c r="L798" s="3" t="s">
        <v>24</v>
      </c>
      <c r="M798" t="e">
        <f t="shared" si="24"/>
        <v>#VALUE!</v>
      </c>
      <c r="N798" s="46">
        <f t="shared" si="25"/>
        <v>0</v>
      </c>
      <c r="O798" s="14"/>
    </row>
    <row r="799" spans="2:15">
      <c r="B799">
        <v>7000794</v>
      </c>
      <c r="C799" s="2">
        <v>180690</v>
      </c>
      <c r="D799" s="5">
        <v>4.7199999999999999E-2</v>
      </c>
      <c r="E799" s="2" t="s">
        <v>23</v>
      </c>
      <c r="F799" s="2" t="s">
        <v>23</v>
      </c>
      <c r="G799" s="3">
        <v>765</v>
      </c>
      <c r="H799" s="3">
        <v>0.504</v>
      </c>
      <c r="I799" s="3" t="s">
        <v>6</v>
      </c>
      <c r="J799" s="3" t="b">
        <v>0</v>
      </c>
      <c r="K799" s="4" t="s">
        <v>24</v>
      </c>
      <c r="L799" s="3" t="s">
        <v>24</v>
      </c>
      <c r="M799" t="e">
        <f t="shared" si="24"/>
        <v>#VALUE!</v>
      </c>
      <c r="N799" s="46">
        <f t="shared" si="25"/>
        <v>0</v>
      </c>
      <c r="O799" s="14"/>
    </row>
    <row r="800" spans="2:15">
      <c r="B800">
        <v>7000795</v>
      </c>
      <c r="C800" s="2">
        <v>136943</v>
      </c>
      <c r="D800" s="5">
        <v>5.9499999999999997E-2</v>
      </c>
      <c r="E800" s="2" t="s">
        <v>23</v>
      </c>
      <c r="F800" s="2" t="s">
        <v>23</v>
      </c>
      <c r="G800" s="3">
        <v>780</v>
      </c>
      <c r="H800" s="3">
        <v>0.49600000000000011</v>
      </c>
      <c r="I800" s="3" t="s">
        <v>6</v>
      </c>
      <c r="J800" s="3" t="b">
        <v>0</v>
      </c>
      <c r="K800" s="4" t="s">
        <v>24</v>
      </c>
      <c r="L800" s="3" t="s">
        <v>24</v>
      </c>
      <c r="M800" t="e">
        <f t="shared" si="24"/>
        <v>#VALUE!</v>
      </c>
      <c r="N800" s="46">
        <f t="shared" si="25"/>
        <v>0</v>
      </c>
      <c r="O800" s="14"/>
    </row>
    <row r="801" spans="2:15">
      <c r="B801">
        <v>7000796</v>
      </c>
      <c r="C801" s="2">
        <v>82319</v>
      </c>
      <c r="D801" s="5">
        <v>3.2199999999999999E-2</v>
      </c>
      <c r="E801" s="2" t="s">
        <v>23</v>
      </c>
      <c r="F801" s="2" t="s">
        <v>23</v>
      </c>
      <c r="G801" s="3">
        <v>640</v>
      </c>
      <c r="H801" s="3">
        <v>0.59199999999999997</v>
      </c>
      <c r="I801" s="3" t="s">
        <v>6</v>
      </c>
      <c r="J801" s="3" t="b">
        <v>0</v>
      </c>
      <c r="K801" s="4" t="s">
        <v>24</v>
      </c>
      <c r="L801" s="3" t="s">
        <v>24</v>
      </c>
      <c r="M801" t="e">
        <f t="shared" si="24"/>
        <v>#VALUE!</v>
      </c>
      <c r="N801" s="46">
        <f t="shared" si="25"/>
        <v>0</v>
      </c>
      <c r="O801" s="14"/>
    </row>
    <row r="802" spans="2:15">
      <c r="B802">
        <v>7000797</v>
      </c>
      <c r="C802" s="2">
        <v>44009</v>
      </c>
      <c r="D802" s="5">
        <v>3.8100000000000002E-2</v>
      </c>
      <c r="E802" s="2" t="s">
        <v>23</v>
      </c>
      <c r="F802" s="2" t="s">
        <v>23</v>
      </c>
      <c r="G802" s="3">
        <v>613</v>
      </c>
      <c r="H802" s="3">
        <v>0.7599999999999999</v>
      </c>
      <c r="I802" s="3" t="s">
        <v>6</v>
      </c>
      <c r="J802" s="3" t="b">
        <v>0</v>
      </c>
      <c r="K802" s="4" t="s">
        <v>24</v>
      </c>
      <c r="L802" s="3" t="s">
        <v>24</v>
      </c>
      <c r="M802" t="e">
        <f t="shared" si="24"/>
        <v>#VALUE!</v>
      </c>
      <c r="N802" s="46">
        <f t="shared" si="25"/>
        <v>0</v>
      </c>
      <c r="O802" s="14"/>
    </row>
    <row r="803" spans="2:15">
      <c r="B803">
        <v>7000798</v>
      </c>
      <c r="C803" s="2">
        <v>61995</v>
      </c>
      <c r="D803" s="5">
        <v>3.7100000000000001E-2</v>
      </c>
      <c r="E803" s="2" t="s">
        <v>23</v>
      </c>
      <c r="F803" s="2" t="s">
        <v>23</v>
      </c>
      <c r="G803" s="3">
        <v>720</v>
      </c>
      <c r="H803" s="3">
        <v>0.64</v>
      </c>
      <c r="I803" s="3" t="s">
        <v>6</v>
      </c>
      <c r="J803" s="3" t="b">
        <v>0</v>
      </c>
      <c r="K803" s="4" t="s">
        <v>24</v>
      </c>
      <c r="L803" s="3" t="s">
        <v>24</v>
      </c>
      <c r="M803" t="e">
        <f t="shared" si="24"/>
        <v>#VALUE!</v>
      </c>
      <c r="N803" s="46">
        <f t="shared" si="25"/>
        <v>0</v>
      </c>
      <c r="O803" s="14"/>
    </row>
    <row r="804" spans="2:15">
      <c r="B804">
        <v>7000799</v>
      </c>
      <c r="C804" s="2">
        <v>75346</v>
      </c>
      <c r="D804" s="5">
        <v>2.7400000000000001E-2</v>
      </c>
      <c r="E804" s="2" t="s">
        <v>23</v>
      </c>
      <c r="F804" s="2" t="s">
        <v>23</v>
      </c>
      <c r="G804" s="3">
        <v>790</v>
      </c>
      <c r="H804" s="3">
        <v>0.6</v>
      </c>
      <c r="I804" s="3" t="s">
        <v>6</v>
      </c>
      <c r="J804" s="3" t="b">
        <v>0</v>
      </c>
      <c r="K804" s="4" t="s">
        <v>24</v>
      </c>
      <c r="L804" s="3" t="s">
        <v>24</v>
      </c>
      <c r="M804" t="e">
        <f t="shared" si="24"/>
        <v>#VALUE!</v>
      </c>
      <c r="N804" s="46">
        <f t="shared" si="25"/>
        <v>0</v>
      </c>
      <c r="O804" s="14"/>
    </row>
    <row r="805" spans="2:15">
      <c r="B805">
        <v>7000800</v>
      </c>
      <c r="C805" s="2">
        <v>125609</v>
      </c>
      <c r="D805" s="5">
        <v>5.3900000000000003E-2</v>
      </c>
      <c r="E805" s="2" t="s">
        <v>23</v>
      </c>
      <c r="F805" s="2" t="s">
        <v>23</v>
      </c>
      <c r="G805" s="3">
        <v>740</v>
      </c>
      <c r="H805" s="3">
        <v>0.61599999999999999</v>
      </c>
      <c r="I805" s="3" t="s">
        <v>6</v>
      </c>
      <c r="J805" s="3" t="b">
        <v>0</v>
      </c>
      <c r="K805" s="4" t="s">
        <v>24</v>
      </c>
      <c r="L805" s="3" t="s">
        <v>24</v>
      </c>
      <c r="M805" t="e">
        <f t="shared" si="24"/>
        <v>#VALUE!</v>
      </c>
      <c r="N805" s="46">
        <f t="shared" si="25"/>
        <v>0</v>
      </c>
      <c r="O805" s="14"/>
    </row>
    <row r="806" spans="2:15">
      <c r="B806">
        <v>7000801</v>
      </c>
      <c r="C806" s="2">
        <v>135897</v>
      </c>
      <c r="D806" s="5">
        <v>6.1800000000000001E-2</v>
      </c>
      <c r="E806" s="2" t="s">
        <v>23</v>
      </c>
      <c r="F806" s="2" t="s">
        <v>23</v>
      </c>
      <c r="G806" s="3">
        <v>759</v>
      </c>
      <c r="H806" s="3">
        <v>0.28799999999999992</v>
      </c>
      <c r="I806" s="3" t="s">
        <v>6</v>
      </c>
      <c r="J806" s="3" t="b">
        <v>0</v>
      </c>
      <c r="K806" s="4" t="s">
        <v>24</v>
      </c>
      <c r="L806" s="3" t="s">
        <v>24</v>
      </c>
      <c r="M806" t="e">
        <f t="shared" si="24"/>
        <v>#VALUE!</v>
      </c>
      <c r="N806" s="46">
        <f t="shared" si="25"/>
        <v>0</v>
      </c>
      <c r="O806" s="14"/>
    </row>
    <row r="807" spans="2:15">
      <c r="B807">
        <v>7000802</v>
      </c>
      <c r="C807" s="2">
        <v>19775</v>
      </c>
      <c r="D807" s="5">
        <v>3.39E-2</v>
      </c>
      <c r="E807" s="2" t="s">
        <v>23</v>
      </c>
      <c r="F807" s="2" t="s">
        <v>23</v>
      </c>
      <c r="G807" s="3">
        <v>652</v>
      </c>
      <c r="H807" s="3">
        <v>0.59199999999999997</v>
      </c>
      <c r="I807" s="3" t="s">
        <v>6</v>
      </c>
      <c r="J807" s="3" t="b">
        <v>0</v>
      </c>
      <c r="K807" s="4" t="s">
        <v>24</v>
      </c>
      <c r="L807" s="3" t="s">
        <v>24</v>
      </c>
      <c r="M807" t="e">
        <f t="shared" si="24"/>
        <v>#VALUE!</v>
      </c>
      <c r="N807" s="46">
        <f t="shared" si="25"/>
        <v>0</v>
      </c>
      <c r="O807" s="14"/>
    </row>
    <row r="808" spans="2:15">
      <c r="B808">
        <v>7000803</v>
      </c>
      <c r="C808" s="2">
        <v>167363</v>
      </c>
      <c r="D808" s="5">
        <v>6.0100000000000001E-2</v>
      </c>
      <c r="E808" s="2" t="s">
        <v>23</v>
      </c>
      <c r="F808" s="2" t="s">
        <v>23</v>
      </c>
      <c r="G808" s="3">
        <v>631</v>
      </c>
      <c r="H808" s="3">
        <v>0.6</v>
      </c>
      <c r="I808" s="3" t="s">
        <v>6</v>
      </c>
      <c r="J808" s="3" t="b">
        <v>0</v>
      </c>
      <c r="K808" s="4" t="s">
        <v>24</v>
      </c>
      <c r="L808" s="3" t="s">
        <v>24</v>
      </c>
      <c r="M808" t="e">
        <f t="shared" si="24"/>
        <v>#VALUE!</v>
      </c>
      <c r="N808" s="46">
        <f t="shared" si="25"/>
        <v>0</v>
      </c>
      <c r="O808" s="14"/>
    </row>
    <row r="809" spans="2:15">
      <c r="B809">
        <v>7000804</v>
      </c>
      <c r="C809" s="2">
        <v>158230</v>
      </c>
      <c r="D809" s="5">
        <v>3.9600000000000003E-2</v>
      </c>
      <c r="E809" s="2" t="s">
        <v>23</v>
      </c>
      <c r="F809" s="2" t="s">
        <v>23</v>
      </c>
      <c r="G809" s="3">
        <v>777</v>
      </c>
      <c r="H809" s="3">
        <v>0.74400000000000011</v>
      </c>
      <c r="I809" s="3" t="s">
        <v>6</v>
      </c>
      <c r="J809" s="3" t="b">
        <v>0</v>
      </c>
      <c r="K809" s="4" t="s">
        <v>24</v>
      </c>
      <c r="L809" s="3" t="s">
        <v>24</v>
      </c>
      <c r="M809" t="e">
        <f t="shared" si="24"/>
        <v>#VALUE!</v>
      </c>
      <c r="N809" s="46">
        <f t="shared" si="25"/>
        <v>0</v>
      </c>
      <c r="O809" s="14"/>
    </row>
    <row r="810" spans="2:15">
      <c r="B810">
        <v>7000805</v>
      </c>
      <c r="C810" s="2">
        <v>188713</v>
      </c>
      <c r="D810" s="5">
        <v>6.2799999999999995E-2</v>
      </c>
      <c r="E810" s="2" t="s">
        <v>23</v>
      </c>
      <c r="F810" s="2" t="s">
        <v>23</v>
      </c>
      <c r="G810" s="3">
        <v>730</v>
      </c>
      <c r="H810" s="3">
        <v>0.23199999999999998</v>
      </c>
      <c r="I810" s="3" t="s">
        <v>6</v>
      </c>
      <c r="J810" s="3" t="b">
        <v>0</v>
      </c>
      <c r="K810" s="4" t="s">
        <v>24</v>
      </c>
      <c r="L810" s="3" t="s">
        <v>24</v>
      </c>
      <c r="M810" t="e">
        <f t="shared" si="24"/>
        <v>#VALUE!</v>
      </c>
      <c r="N810" s="46">
        <f t="shared" si="25"/>
        <v>0</v>
      </c>
      <c r="O810" s="14"/>
    </row>
    <row r="811" spans="2:15">
      <c r="B811">
        <v>7000806</v>
      </c>
      <c r="C811" s="2">
        <v>198634</v>
      </c>
      <c r="D811" s="5">
        <v>3.4799999999999998E-2</v>
      </c>
      <c r="E811" s="2" t="s">
        <v>23</v>
      </c>
      <c r="F811" s="2" t="s">
        <v>23</v>
      </c>
      <c r="G811" s="3">
        <v>705</v>
      </c>
      <c r="H811" s="3">
        <v>0.34400000000000008</v>
      </c>
      <c r="I811" s="3" t="s">
        <v>6</v>
      </c>
      <c r="J811" s="3" t="b">
        <v>0</v>
      </c>
      <c r="K811" s="4" t="s">
        <v>24</v>
      </c>
      <c r="L811" s="3" t="s">
        <v>24</v>
      </c>
      <c r="M811" t="e">
        <f t="shared" si="24"/>
        <v>#VALUE!</v>
      </c>
      <c r="N811" s="46">
        <f t="shared" si="25"/>
        <v>0</v>
      </c>
      <c r="O811" s="14"/>
    </row>
    <row r="812" spans="2:15">
      <c r="B812">
        <v>7000807</v>
      </c>
      <c r="C812" s="2">
        <v>175863</v>
      </c>
      <c r="D812" s="5">
        <v>6.8000000000000005E-2</v>
      </c>
      <c r="E812" s="2" t="s">
        <v>23</v>
      </c>
      <c r="F812" s="2" t="s">
        <v>23</v>
      </c>
      <c r="G812" s="3">
        <v>726</v>
      </c>
      <c r="H812" s="3">
        <v>0.46400000000000008</v>
      </c>
      <c r="I812" s="3" t="s">
        <v>6</v>
      </c>
      <c r="J812" s="3" t="b">
        <v>0</v>
      </c>
      <c r="K812" s="4" t="s">
        <v>24</v>
      </c>
      <c r="L812" s="3" t="s">
        <v>24</v>
      </c>
      <c r="M812" t="e">
        <f t="shared" si="24"/>
        <v>#VALUE!</v>
      </c>
      <c r="N812" s="46">
        <f t="shared" si="25"/>
        <v>0</v>
      </c>
      <c r="O812" s="14"/>
    </row>
    <row r="813" spans="2:15">
      <c r="B813">
        <v>7000808</v>
      </c>
      <c r="C813" s="2">
        <v>15904</v>
      </c>
      <c r="D813" s="5">
        <v>3.39E-2</v>
      </c>
      <c r="E813" s="2" t="s">
        <v>23</v>
      </c>
      <c r="F813" s="2" t="s">
        <v>23</v>
      </c>
      <c r="G813" s="3">
        <v>615</v>
      </c>
      <c r="H813" s="3">
        <v>0.624</v>
      </c>
      <c r="I813" s="3" t="s">
        <v>6</v>
      </c>
      <c r="J813" s="3" t="b">
        <v>0</v>
      </c>
      <c r="K813" s="4" t="s">
        <v>24</v>
      </c>
      <c r="L813" s="3" t="s">
        <v>24</v>
      </c>
      <c r="M813" t="e">
        <f t="shared" si="24"/>
        <v>#VALUE!</v>
      </c>
      <c r="N813" s="46">
        <f t="shared" si="25"/>
        <v>0</v>
      </c>
      <c r="O813" s="14"/>
    </row>
    <row r="814" spans="2:15">
      <c r="B814">
        <v>7000809</v>
      </c>
      <c r="C814" s="2">
        <v>127341</v>
      </c>
      <c r="D814" s="5">
        <v>5.7599999999999998E-2</v>
      </c>
      <c r="E814" s="2" t="s">
        <v>23</v>
      </c>
      <c r="F814" s="2" t="s">
        <v>25</v>
      </c>
      <c r="G814" s="3">
        <v>781</v>
      </c>
      <c r="H814" s="3">
        <v>0.84</v>
      </c>
      <c r="I814" s="3" t="s">
        <v>6</v>
      </c>
      <c r="J814" s="3" t="b">
        <v>0</v>
      </c>
      <c r="K814" s="4" t="s">
        <v>24</v>
      </c>
      <c r="L814" s="3" t="s">
        <v>24</v>
      </c>
      <c r="M814" t="e">
        <f t="shared" si="24"/>
        <v>#VALUE!</v>
      </c>
      <c r="N814" s="46">
        <f t="shared" si="25"/>
        <v>0</v>
      </c>
      <c r="O814" s="14"/>
    </row>
    <row r="815" spans="2:15">
      <c r="B815">
        <v>7000810</v>
      </c>
      <c r="C815" s="2">
        <v>177161</v>
      </c>
      <c r="D815" s="5">
        <v>2.1600000000000001E-2</v>
      </c>
      <c r="E815" s="2" t="s">
        <v>23</v>
      </c>
      <c r="F815" s="2" t="s">
        <v>23</v>
      </c>
      <c r="G815" s="3">
        <v>713</v>
      </c>
      <c r="H815" s="3">
        <v>0.63200000000000001</v>
      </c>
      <c r="I815" s="3" t="s">
        <v>6</v>
      </c>
      <c r="J815" s="3" t="b">
        <v>0</v>
      </c>
      <c r="K815" s="4" t="s">
        <v>24</v>
      </c>
      <c r="L815" s="3" t="s">
        <v>24</v>
      </c>
      <c r="M815" t="e">
        <f t="shared" si="24"/>
        <v>#VALUE!</v>
      </c>
      <c r="N815" s="46">
        <f t="shared" si="25"/>
        <v>0</v>
      </c>
      <c r="O815" s="14"/>
    </row>
    <row r="816" spans="2:15">
      <c r="B816">
        <v>7000811</v>
      </c>
      <c r="C816" s="2">
        <v>156739</v>
      </c>
      <c r="D816" s="5">
        <v>3.2099999999999997E-2</v>
      </c>
      <c r="E816" s="2" t="s">
        <v>23</v>
      </c>
      <c r="F816" s="2" t="s">
        <v>23</v>
      </c>
      <c r="G816" s="3">
        <v>791</v>
      </c>
      <c r="H816" s="3">
        <v>0.52800000000000014</v>
      </c>
      <c r="I816" s="3" t="s">
        <v>6</v>
      </c>
      <c r="J816" s="3" t="b">
        <v>0</v>
      </c>
      <c r="K816" s="4" t="s">
        <v>24</v>
      </c>
      <c r="L816" s="3" t="s">
        <v>24</v>
      </c>
      <c r="M816" t="e">
        <f t="shared" si="24"/>
        <v>#VALUE!</v>
      </c>
      <c r="N816" s="46">
        <f t="shared" si="25"/>
        <v>0</v>
      </c>
      <c r="O816" s="14"/>
    </row>
    <row r="817" spans="2:15">
      <c r="B817">
        <v>7000812</v>
      </c>
      <c r="C817" s="2">
        <v>114358</v>
      </c>
      <c r="D817" s="5">
        <v>6.8400000000000002E-2</v>
      </c>
      <c r="E817" s="2" t="s">
        <v>23</v>
      </c>
      <c r="F817" s="2" t="s">
        <v>23</v>
      </c>
      <c r="G817" s="3">
        <v>713</v>
      </c>
      <c r="H817" s="3">
        <v>0.57600000000000007</v>
      </c>
      <c r="I817" s="3" t="s">
        <v>6</v>
      </c>
      <c r="J817" s="3" t="b">
        <v>0</v>
      </c>
      <c r="K817" s="4" t="s">
        <v>24</v>
      </c>
      <c r="L817" s="3" t="s">
        <v>24</v>
      </c>
      <c r="M817" t="e">
        <f t="shared" si="24"/>
        <v>#VALUE!</v>
      </c>
      <c r="N817" s="46">
        <f t="shared" si="25"/>
        <v>0</v>
      </c>
      <c r="O817" s="14"/>
    </row>
    <row r="818" spans="2:15">
      <c r="B818">
        <v>7000813</v>
      </c>
      <c r="C818" s="2">
        <v>44054</v>
      </c>
      <c r="D818" s="5">
        <v>0.05</v>
      </c>
      <c r="E818" s="2" t="s">
        <v>23</v>
      </c>
      <c r="F818" s="2" t="s">
        <v>23</v>
      </c>
      <c r="G818" s="3">
        <v>744</v>
      </c>
      <c r="H818" s="3">
        <v>0.2</v>
      </c>
      <c r="I818" s="3" t="s">
        <v>6</v>
      </c>
      <c r="J818" s="3" t="b">
        <v>0</v>
      </c>
      <c r="K818" s="4" t="s">
        <v>24</v>
      </c>
      <c r="L818" s="3" t="s">
        <v>24</v>
      </c>
      <c r="M818" t="e">
        <f t="shared" si="24"/>
        <v>#VALUE!</v>
      </c>
      <c r="N818" s="46">
        <f t="shared" si="25"/>
        <v>0</v>
      </c>
      <c r="O818" s="14"/>
    </row>
    <row r="819" spans="2:15">
      <c r="B819">
        <v>7000814</v>
      </c>
      <c r="C819" s="2">
        <v>163206</v>
      </c>
      <c r="D819" s="5">
        <v>4.2099999999999999E-2</v>
      </c>
      <c r="E819" s="2" t="s">
        <v>23</v>
      </c>
      <c r="F819" s="2" t="s">
        <v>23</v>
      </c>
      <c r="G819" s="3">
        <v>682</v>
      </c>
      <c r="H819" s="3">
        <v>0.2</v>
      </c>
      <c r="I819" s="3" t="s">
        <v>6</v>
      </c>
      <c r="J819" s="3" t="b">
        <v>0</v>
      </c>
      <c r="K819" s="4" t="s">
        <v>24</v>
      </c>
      <c r="L819" s="3" t="s">
        <v>24</v>
      </c>
      <c r="M819" t="e">
        <f t="shared" si="24"/>
        <v>#VALUE!</v>
      </c>
      <c r="N819" s="46">
        <f t="shared" si="25"/>
        <v>0</v>
      </c>
      <c r="O819" s="14"/>
    </row>
    <row r="820" spans="2:15">
      <c r="B820">
        <v>7000815</v>
      </c>
      <c r="C820" s="2">
        <v>197391</v>
      </c>
      <c r="D820" s="5">
        <v>4.2900000000000001E-2</v>
      </c>
      <c r="E820" s="2" t="s">
        <v>23</v>
      </c>
      <c r="F820" s="2" t="s">
        <v>25</v>
      </c>
      <c r="G820" s="3">
        <v>728</v>
      </c>
      <c r="H820" s="3">
        <v>0.97999999999999987</v>
      </c>
      <c r="I820" s="3" t="s">
        <v>6</v>
      </c>
      <c r="J820" s="3" t="b">
        <v>0</v>
      </c>
      <c r="K820" s="4" t="s">
        <v>24</v>
      </c>
      <c r="L820" s="3" t="s">
        <v>24</v>
      </c>
      <c r="M820" t="e">
        <f t="shared" si="24"/>
        <v>#VALUE!</v>
      </c>
      <c r="N820" s="46">
        <f t="shared" si="25"/>
        <v>0</v>
      </c>
      <c r="O820" s="14"/>
    </row>
    <row r="821" spans="2:15">
      <c r="B821">
        <v>7000816</v>
      </c>
      <c r="C821" s="2">
        <v>54199</v>
      </c>
      <c r="D821" s="5">
        <v>2.1700000000000001E-2</v>
      </c>
      <c r="E821" s="2" t="s">
        <v>23</v>
      </c>
      <c r="F821" s="2" t="s">
        <v>23</v>
      </c>
      <c r="G821" s="3">
        <v>726</v>
      </c>
      <c r="H821" s="3">
        <v>0.4880000000000001</v>
      </c>
      <c r="I821" s="3" t="s">
        <v>6</v>
      </c>
      <c r="J821" s="3" t="b">
        <v>0</v>
      </c>
      <c r="K821" s="4" t="s">
        <v>24</v>
      </c>
      <c r="L821" s="3" t="s">
        <v>24</v>
      </c>
      <c r="M821" t="e">
        <f t="shared" si="24"/>
        <v>#VALUE!</v>
      </c>
      <c r="N821" s="46">
        <f t="shared" si="25"/>
        <v>0</v>
      </c>
      <c r="O821" s="14"/>
    </row>
    <row r="822" spans="2:15">
      <c r="B822">
        <v>7000817</v>
      </c>
      <c r="C822" s="2">
        <v>154535</v>
      </c>
      <c r="D822" s="5">
        <v>2.0500000000000001E-2</v>
      </c>
      <c r="E822" s="2" t="s">
        <v>23</v>
      </c>
      <c r="F822" s="2" t="s">
        <v>23</v>
      </c>
      <c r="G822" s="3">
        <v>670</v>
      </c>
      <c r="H822" s="3">
        <v>0.2</v>
      </c>
      <c r="I822" s="3" t="s">
        <v>6</v>
      </c>
      <c r="J822" s="3" t="b">
        <v>0</v>
      </c>
      <c r="K822" s="4" t="s">
        <v>24</v>
      </c>
      <c r="L822" s="3" t="s">
        <v>24</v>
      </c>
      <c r="M822" t="e">
        <f t="shared" si="24"/>
        <v>#VALUE!</v>
      </c>
      <c r="N822" s="46">
        <f t="shared" si="25"/>
        <v>0</v>
      </c>
      <c r="O822" s="14"/>
    </row>
    <row r="823" spans="2:15">
      <c r="B823">
        <v>7000818</v>
      </c>
      <c r="C823" s="2">
        <v>189375</v>
      </c>
      <c r="D823" s="5">
        <v>5.5300000000000002E-2</v>
      </c>
      <c r="E823" s="2" t="s">
        <v>23</v>
      </c>
      <c r="F823" s="2" t="s">
        <v>23</v>
      </c>
      <c r="G823" s="3">
        <v>658</v>
      </c>
      <c r="H823" s="3">
        <v>0.24</v>
      </c>
      <c r="I823" s="3" t="s">
        <v>6</v>
      </c>
      <c r="J823" s="3" t="b">
        <v>0</v>
      </c>
      <c r="K823" s="4" t="s">
        <v>24</v>
      </c>
      <c r="L823" s="3" t="s">
        <v>24</v>
      </c>
      <c r="M823" t="e">
        <f t="shared" si="24"/>
        <v>#VALUE!</v>
      </c>
      <c r="N823" s="46">
        <f t="shared" si="25"/>
        <v>0</v>
      </c>
      <c r="O823" s="14"/>
    </row>
    <row r="824" spans="2:15">
      <c r="B824">
        <v>7000819</v>
      </c>
      <c r="C824" s="2">
        <v>61116</v>
      </c>
      <c r="D824" s="5">
        <v>4.5699999999999998E-2</v>
      </c>
      <c r="E824" s="2" t="s">
        <v>23</v>
      </c>
      <c r="F824" s="2" t="s">
        <v>23</v>
      </c>
      <c r="G824" s="3">
        <v>671</v>
      </c>
      <c r="H824" s="3">
        <v>0.2</v>
      </c>
      <c r="I824" s="3" t="s">
        <v>6</v>
      </c>
      <c r="J824" s="3" t="b">
        <v>0</v>
      </c>
      <c r="K824" s="4" t="s">
        <v>24</v>
      </c>
      <c r="L824" s="3" t="s">
        <v>24</v>
      </c>
      <c r="M824" t="e">
        <f t="shared" si="24"/>
        <v>#VALUE!</v>
      </c>
      <c r="N824" s="46">
        <f t="shared" si="25"/>
        <v>0</v>
      </c>
      <c r="O824" s="14"/>
    </row>
    <row r="825" spans="2:15">
      <c r="B825">
        <v>7000820</v>
      </c>
      <c r="C825" s="2">
        <v>15709</v>
      </c>
      <c r="D825" s="5">
        <v>3.3399999999999999E-2</v>
      </c>
      <c r="E825" s="2" t="s">
        <v>23</v>
      </c>
      <c r="F825" s="2" t="s">
        <v>23</v>
      </c>
      <c r="G825" s="3">
        <v>661</v>
      </c>
      <c r="H825" s="3">
        <v>0.65600000000000003</v>
      </c>
      <c r="I825" s="3" t="s">
        <v>6</v>
      </c>
      <c r="J825" s="3" t="b">
        <v>0</v>
      </c>
      <c r="K825" s="4" t="s">
        <v>24</v>
      </c>
      <c r="L825" s="3" t="s">
        <v>24</v>
      </c>
      <c r="M825" t="e">
        <f t="shared" si="24"/>
        <v>#VALUE!</v>
      </c>
      <c r="N825" s="46">
        <f t="shared" si="25"/>
        <v>0</v>
      </c>
      <c r="O825" s="14"/>
    </row>
    <row r="826" spans="2:15">
      <c r="B826">
        <v>7000821</v>
      </c>
      <c r="C826" s="2">
        <v>110045</v>
      </c>
      <c r="D826" s="5">
        <v>4.9099999999999998E-2</v>
      </c>
      <c r="E826" s="2" t="s">
        <v>23</v>
      </c>
      <c r="F826" s="2" t="s">
        <v>23</v>
      </c>
      <c r="G826" s="3">
        <v>744</v>
      </c>
      <c r="H826" s="3">
        <v>0.2</v>
      </c>
      <c r="I826" s="3" t="s">
        <v>6</v>
      </c>
      <c r="J826" s="3" t="b">
        <v>0</v>
      </c>
      <c r="K826" s="4" t="s">
        <v>24</v>
      </c>
      <c r="L826" s="3" t="s">
        <v>24</v>
      </c>
      <c r="M826" t="e">
        <f t="shared" si="24"/>
        <v>#VALUE!</v>
      </c>
      <c r="N826" s="46">
        <f t="shared" si="25"/>
        <v>0</v>
      </c>
      <c r="O826" s="14"/>
    </row>
    <row r="827" spans="2:15">
      <c r="B827">
        <v>7000822</v>
      </c>
      <c r="C827" s="2">
        <v>7125</v>
      </c>
      <c r="D827" s="5">
        <v>5.0099999999999999E-2</v>
      </c>
      <c r="E827" s="2" t="s">
        <v>23</v>
      </c>
      <c r="F827" s="2" t="s">
        <v>23</v>
      </c>
      <c r="G827" s="3">
        <v>783</v>
      </c>
      <c r="H827" s="3">
        <v>0.74400000000000011</v>
      </c>
      <c r="I827" s="3" t="s">
        <v>6</v>
      </c>
      <c r="J827" s="3" t="b">
        <v>0</v>
      </c>
      <c r="K827" s="4" t="s">
        <v>24</v>
      </c>
      <c r="L827" s="3" t="s">
        <v>24</v>
      </c>
      <c r="M827" t="e">
        <f t="shared" si="24"/>
        <v>#VALUE!</v>
      </c>
      <c r="N827" s="46">
        <f t="shared" si="25"/>
        <v>0</v>
      </c>
      <c r="O827" s="14"/>
    </row>
    <row r="828" spans="2:15">
      <c r="B828">
        <v>7000823</v>
      </c>
      <c r="C828" s="2">
        <v>59374</v>
      </c>
      <c r="D828" s="5">
        <v>5.74E-2</v>
      </c>
      <c r="E828" s="2" t="s">
        <v>23</v>
      </c>
      <c r="F828" s="2" t="s">
        <v>23</v>
      </c>
      <c r="G828" s="3">
        <v>614</v>
      </c>
      <c r="H828" s="3">
        <v>0.2</v>
      </c>
      <c r="I828" s="3" t="s">
        <v>6</v>
      </c>
      <c r="J828" s="3" t="b">
        <v>0</v>
      </c>
      <c r="K828" s="4" t="s">
        <v>24</v>
      </c>
      <c r="L828" s="3" t="s">
        <v>24</v>
      </c>
      <c r="M828" t="e">
        <f t="shared" si="24"/>
        <v>#VALUE!</v>
      </c>
      <c r="N828" s="46">
        <f t="shared" si="25"/>
        <v>0</v>
      </c>
      <c r="O828" s="14"/>
    </row>
    <row r="829" spans="2:15">
      <c r="B829">
        <v>7000824</v>
      </c>
      <c r="C829" s="2">
        <v>5651</v>
      </c>
      <c r="D829" s="5">
        <v>3.4599999999999999E-2</v>
      </c>
      <c r="E829" s="2" t="s">
        <v>23</v>
      </c>
      <c r="F829" s="2" t="s">
        <v>23</v>
      </c>
      <c r="G829" s="3">
        <v>754</v>
      </c>
      <c r="H829" s="3">
        <v>0.27200000000000002</v>
      </c>
      <c r="I829" s="3" t="s">
        <v>6</v>
      </c>
      <c r="J829" s="3" t="b">
        <v>0</v>
      </c>
      <c r="K829" s="4" t="s">
        <v>24</v>
      </c>
      <c r="L829" s="3" t="s">
        <v>24</v>
      </c>
      <c r="M829" t="e">
        <f t="shared" si="24"/>
        <v>#VALUE!</v>
      </c>
      <c r="N829" s="46">
        <f t="shared" si="25"/>
        <v>0</v>
      </c>
      <c r="O829" s="14"/>
    </row>
    <row r="830" spans="2:15">
      <c r="B830">
        <v>7000825</v>
      </c>
      <c r="C830" s="2">
        <v>53248</v>
      </c>
      <c r="D830" s="5">
        <v>2.4199999999999999E-2</v>
      </c>
      <c r="E830" s="2" t="s">
        <v>23</v>
      </c>
      <c r="F830" s="2" t="s">
        <v>23</v>
      </c>
      <c r="G830" s="3">
        <v>723</v>
      </c>
      <c r="H830" s="3">
        <v>0.66400000000000003</v>
      </c>
      <c r="I830" s="3" t="s">
        <v>6</v>
      </c>
      <c r="J830" s="3" t="b">
        <v>0</v>
      </c>
      <c r="K830" s="4" t="s">
        <v>24</v>
      </c>
      <c r="L830" s="3" t="s">
        <v>24</v>
      </c>
      <c r="M830" t="e">
        <f t="shared" si="24"/>
        <v>#VALUE!</v>
      </c>
      <c r="N830" s="46">
        <f t="shared" si="25"/>
        <v>0</v>
      </c>
      <c r="O830" s="14"/>
    </row>
    <row r="831" spans="2:15">
      <c r="B831">
        <v>7000826</v>
      </c>
      <c r="C831" s="2">
        <v>130220</v>
      </c>
      <c r="D831" s="5">
        <v>3.1199999999999999E-2</v>
      </c>
      <c r="E831" s="2" t="s">
        <v>23</v>
      </c>
      <c r="F831" s="2" t="s">
        <v>23</v>
      </c>
      <c r="G831" s="3">
        <v>689</v>
      </c>
      <c r="H831" s="3">
        <v>0.39200000000000002</v>
      </c>
      <c r="I831" s="3" t="s">
        <v>6</v>
      </c>
      <c r="J831" s="3" t="b">
        <v>0</v>
      </c>
      <c r="K831" s="4" t="s">
        <v>24</v>
      </c>
      <c r="L831" s="3" t="s">
        <v>24</v>
      </c>
      <c r="M831" t="e">
        <f t="shared" si="24"/>
        <v>#VALUE!</v>
      </c>
      <c r="N831" s="46">
        <f t="shared" si="25"/>
        <v>0</v>
      </c>
      <c r="O831" s="14"/>
    </row>
    <row r="832" spans="2:15">
      <c r="B832">
        <v>7000827</v>
      </c>
      <c r="C832" s="2">
        <v>147009</v>
      </c>
      <c r="D832" s="5">
        <v>6.4100000000000004E-2</v>
      </c>
      <c r="E832" s="2" t="s">
        <v>23</v>
      </c>
      <c r="F832" s="2" t="s">
        <v>23</v>
      </c>
      <c r="G832" s="3">
        <v>701</v>
      </c>
      <c r="H832" s="3">
        <v>0.44800000000000006</v>
      </c>
      <c r="I832" s="3" t="s">
        <v>6</v>
      </c>
      <c r="J832" s="3" t="b">
        <v>0</v>
      </c>
      <c r="K832" s="4" t="s">
        <v>24</v>
      </c>
      <c r="L832" s="3" t="s">
        <v>24</v>
      </c>
      <c r="M832" t="e">
        <f t="shared" si="24"/>
        <v>#VALUE!</v>
      </c>
      <c r="N832" s="46">
        <f t="shared" si="25"/>
        <v>0</v>
      </c>
      <c r="O832" s="14"/>
    </row>
    <row r="833" spans="2:15">
      <c r="B833">
        <v>7000828</v>
      </c>
      <c r="C833" s="2">
        <v>37499</v>
      </c>
      <c r="D833" s="5">
        <v>4.0399999999999998E-2</v>
      </c>
      <c r="E833" s="2" t="s">
        <v>23</v>
      </c>
      <c r="F833" s="2" t="s">
        <v>23</v>
      </c>
      <c r="G833" s="3">
        <v>731</v>
      </c>
      <c r="H833" s="3">
        <v>0.7599999999999999</v>
      </c>
      <c r="I833" s="3" t="s">
        <v>6</v>
      </c>
      <c r="J833" s="3" t="b">
        <v>0</v>
      </c>
      <c r="K833" s="4" t="s">
        <v>24</v>
      </c>
      <c r="L833" s="3" t="s">
        <v>24</v>
      </c>
      <c r="M833" t="e">
        <f t="shared" si="24"/>
        <v>#VALUE!</v>
      </c>
      <c r="N833" s="46">
        <f t="shared" si="25"/>
        <v>0</v>
      </c>
      <c r="O833" s="14"/>
    </row>
    <row r="834" spans="2:15">
      <c r="B834">
        <v>7000829</v>
      </c>
      <c r="C834" s="2">
        <v>42544</v>
      </c>
      <c r="D834" s="5">
        <v>4.2000000000000003E-2</v>
      </c>
      <c r="E834" s="2" t="s">
        <v>23</v>
      </c>
      <c r="F834" s="2" t="s">
        <v>23</v>
      </c>
      <c r="G834" s="3">
        <v>721</v>
      </c>
      <c r="H834" s="3">
        <v>0.70400000000000007</v>
      </c>
      <c r="I834" s="3" t="s">
        <v>6</v>
      </c>
      <c r="J834" s="3" t="b">
        <v>0</v>
      </c>
      <c r="K834" s="4" t="s">
        <v>24</v>
      </c>
      <c r="L834" s="3" t="s">
        <v>24</v>
      </c>
      <c r="M834" t="e">
        <f t="shared" si="24"/>
        <v>#VALUE!</v>
      </c>
      <c r="N834" s="46">
        <f t="shared" si="25"/>
        <v>0</v>
      </c>
      <c r="O834" s="14"/>
    </row>
    <row r="835" spans="2:15">
      <c r="B835">
        <v>7000830</v>
      </c>
      <c r="C835" s="2">
        <v>77658</v>
      </c>
      <c r="D835" s="5">
        <v>2.64E-2</v>
      </c>
      <c r="E835" s="2" t="s">
        <v>23</v>
      </c>
      <c r="F835" s="2" t="s">
        <v>23</v>
      </c>
      <c r="G835" s="3">
        <v>662</v>
      </c>
      <c r="H835" s="3">
        <v>0.2</v>
      </c>
      <c r="I835" s="3" t="s">
        <v>6</v>
      </c>
      <c r="J835" s="3" t="b">
        <v>0</v>
      </c>
      <c r="K835" s="4" t="s">
        <v>24</v>
      </c>
      <c r="L835" s="3" t="s">
        <v>24</v>
      </c>
      <c r="M835" t="e">
        <f t="shared" si="24"/>
        <v>#VALUE!</v>
      </c>
      <c r="N835" s="46">
        <f t="shared" si="25"/>
        <v>0</v>
      </c>
      <c r="O835" s="14"/>
    </row>
    <row r="836" spans="2:15">
      <c r="B836">
        <v>7000831</v>
      </c>
      <c r="C836" s="2">
        <v>37822</v>
      </c>
      <c r="D836" s="5">
        <v>2.6100000000000002E-2</v>
      </c>
      <c r="E836" s="2" t="s">
        <v>23</v>
      </c>
      <c r="F836" s="2" t="s">
        <v>23</v>
      </c>
      <c r="G836" s="3">
        <v>738</v>
      </c>
      <c r="H836" s="3">
        <v>0.64800000000000002</v>
      </c>
      <c r="I836" s="3" t="s">
        <v>6</v>
      </c>
      <c r="J836" s="3" t="b">
        <v>0</v>
      </c>
      <c r="K836" s="4" t="s">
        <v>24</v>
      </c>
      <c r="L836" s="3" t="s">
        <v>24</v>
      </c>
      <c r="M836" t="e">
        <f t="shared" si="24"/>
        <v>#VALUE!</v>
      </c>
      <c r="N836" s="46">
        <f t="shared" si="25"/>
        <v>0</v>
      </c>
      <c r="O836" s="14"/>
    </row>
    <row r="837" spans="2:15">
      <c r="B837">
        <v>7000832</v>
      </c>
      <c r="C837" s="2">
        <v>185627</v>
      </c>
      <c r="D837" s="5">
        <v>2.2800000000000001E-2</v>
      </c>
      <c r="E837" s="2" t="s">
        <v>23</v>
      </c>
      <c r="F837" s="2" t="s">
        <v>23</v>
      </c>
      <c r="G837" s="3">
        <v>626</v>
      </c>
      <c r="H837" s="3">
        <v>0.23199999999999998</v>
      </c>
      <c r="I837" s="3" t="s">
        <v>6</v>
      </c>
      <c r="J837" s="3" t="b">
        <v>0</v>
      </c>
      <c r="K837" s="4" t="s">
        <v>24</v>
      </c>
      <c r="L837" s="3" t="s">
        <v>24</v>
      </c>
      <c r="M837" t="e">
        <f t="shared" si="24"/>
        <v>#VALUE!</v>
      </c>
      <c r="N837" s="46">
        <f t="shared" si="25"/>
        <v>0</v>
      </c>
      <c r="O837" s="14"/>
    </row>
    <row r="838" spans="2:15">
      <c r="B838">
        <v>7000833</v>
      </c>
      <c r="C838" s="2">
        <v>9671</v>
      </c>
      <c r="D838" s="5">
        <v>5.2600000000000001E-2</v>
      </c>
      <c r="E838" s="2" t="s">
        <v>23</v>
      </c>
      <c r="F838" s="2" t="s">
        <v>23</v>
      </c>
      <c r="G838" s="3">
        <v>658</v>
      </c>
      <c r="H838" s="3">
        <v>0.69600000000000006</v>
      </c>
      <c r="I838" s="3" t="s">
        <v>6</v>
      </c>
      <c r="J838" s="3" t="b">
        <v>0</v>
      </c>
      <c r="K838" s="4" t="s">
        <v>24</v>
      </c>
      <c r="L838" s="3" t="s">
        <v>24</v>
      </c>
      <c r="M838" t="e">
        <f t="shared" ref="M838:M901" si="26">IF(ISBLANK(J838), 0, K838 / (1 + 0.12)^(L838/12))</f>
        <v>#VALUE!</v>
      </c>
      <c r="N838" s="46">
        <f t="shared" si="25"/>
        <v>0</v>
      </c>
      <c r="O838" s="14"/>
    </row>
    <row r="839" spans="2:15">
      <c r="B839">
        <v>7000834</v>
      </c>
      <c r="C839" s="2">
        <v>122658</v>
      </c>
      <c r="D839" s="5">
        <v>4.5199999999999997E-2</v>
      </c>
      <c r="E839" s="2" t="s">
        <v>23</v>
      </c>
      <c r="F839" s="2" t="s">
        <v>23</v>
      </c>
      <c r="G839" s="3">
        <v>611</v>
      </c>
      <c r="H839" s="3">
        <v>0.2</v>
      </c>
      <c r="I839" s="3" t="s">
        <v>6</v>
      </c>
      <c r="J839" s="3" t="b">
        <v>0</v>
      </c>
      <c r="K839" s="4" t="s">
        <v>24</v>
      </c>
      <c r="L839" s="3" t="s">
        <v>24</v>
      </c>
      <c r="M839" t="e">
        <f t="shared" si="26"/>
        <v>#VALUE!</v>
      </c>
      <c r="N839" s="46">
        <f t="shared" ref="N839:N902" si="27">IF(F839="defaulted", C839 * (1 - K839), 0)</f>
        <v>0</v>
      </c>
      <c r="O839" s="14"/>
    </row>
    <row r="840" spans="2:15">
      <c r="B840">
        <v>7000835</v>
      </c>
      <c r="C840" s="2">
        <v>167353</v>
      </c>
      <c r="D840" s="5">
        <v>2.7199999999999998E-2</v>
      </c>
      <c r="E840" s="2" t="s">
        <v>23</v>
      </c>
      <c r="F840" s="2" t="s">
        <v>27</v>
      </c>
      <c r="G840" s="3">
        <v>451.8</v>
      </c>
      <c r="H840" s="3">
        <v>0.2</v>
      </c>
      <c r="I840" s="3" t="s">
        <v>6</v>
      </c>
      <c r="J840" s="3" t="s">
        <v>24</v>
      </c>
      <c r="K840" s="4">
        <v>0.19</v>
      </c>
      <c r="L840" s="3">
        <v>5</v>
      </c>
      <c r="M840">
        <f t="shared" si="26"/>
        <v>0.18123667732436427</v>
      </c>
      <c r="N840" s="46">
        <f t="shared" si="27"/>
        <v>135555.93000000002</v>
      </c>
      <c r="O840" s="14"/>
    </row>
    <row r="841" spans="2:15">
      <c r="B841">
        <v>7000836</v>
      </c>
      <c r="C841" s="2">
        <v>73950</v>
      </c>
      <c r="D841" s="5">
        <v>5.6300000000000003E-2</v>
      </c>
      <c r="E841" s="2" t="s">
        <v>23</v>
      </c>
      <c r="F841" s="2" t="s">
        <v>23</v>
      </c>
      <c r="G841" s="3">
        <v>619</v>
      </c>
      <c r="H841" s="3">
        <v>0.45600000000000007</v>
      </c>
      <c r="I841" s="3" t="s">
        <v>6</v>
      </c>
      <c r="J841" s="3" t="b">
        <v>0</v>
      </c>
      <c r="K841" s="4" t="s">
        <v>24</v>
      </c>
      <c r="L841" s="3" t="s">
        <v>24</v>
      </c>
      <c r="M841" t="e">
        <f t="shared" si="26"/>
        <v>#VALUE!</v>
      </c>
      <c r="N841" s="46">
        <f t="shared" si="27"/>
        <v>0</v>
      </c>
      <c r="O841" s="14"/>
    </row>
    <row r="842" spans="2:15">
      <c r="B842">
        <v>7000837</v>
      </c>
      <c r="C842" s="2">
        <v>127556</v>
      </c>
      <c r="D842" s="5">
        <v>5.8700000000000002E-2</v>
      </c>
      <c r="E842" s="2" t="s">
        <v>23</v>
      </c>
      <c r="F842" s="2" t="s">
        <v>23</v>
      </c>
      <c r="G842" s="3">
        <v>631</v>
      </c>
      <c r="H842" s="3">
        <v>0.68800000000000006</v>
      </c>
      <c r="I842" s="3" t="s">
        <v>6</v>
      </c>
      <c r="J842" s="3" t="b">
        <v>0</v>
      </c>
      <c r="K842" s="4" t="s">
        <v>24</v>
      </c>
      <c r="L842" s="3" t="s">
        <v>24</v>
      </c>
      <c r="M842" t="e">
        <f t="shared" si="26"/>
        <v>#VALUE!</v>
      </c>
      <c r="N842" s="46">
        <f t="shared" si="27"/>
        <v>0</v>
      </c>
      <c r="O842" s="14"/>
    </row>
    <row r="843" spans="2:15">
      <c r="B843">
        <v>7000838</v>
      </c>
      <c r="C843" s="2">
        <v>75426</v>
      </c>
      <c r="D843" s="5">
        <v>5.9700000000000003E-2</v>
      </c>
      <c r="E843" s="2" t="s">
        <v>23</v>
      </c>
      <c r="F843" s="2" t="s">
        <v>23</v>
      </c>
      <c r="G843" s="3">
        <v>635</v>
      </c>
      <c r="H843" s="3">
        <v>0.55200000000000005</v>
      </c>
      <c r="I843" s="3" t="s">
        <v>6</v>
      </c>
      <c r="J843" s="3" t="b">
        <v>0</v>
      </c>
      <c r="K843" s="4" t="s">
        <v>24</v>
      </c>
      <c r="L843" s="3" t="s">
        <v>24</v>
      </c>
      <c r="M843" t="e">
        <f t="shared" si="26"/>
        <v>#VALUE!</v>
      </c>
      <c r="N843" s="46">
        <f t="shared" si="27"/>
        <v>0</v>
      </c>
      <c r="O843" s="14"/>
    </row>
    <row r="844" spans="2:15">
      <c r="B844">
        <v>7000839</v>
      </c>
      <c r="C844" s="2">
        <v>185702</v>
      </c>
      <c r="D844" s="5">
        <v>6.93E-2</v>
      </c>
      <c r="E844" s="2" t="s">
        <v>23</v>
      </c>
      <c r="F844" s="2" t="s">
        <v>23</v>
      </c>
      <c r="G844" s="3">
        <v>770</v>
      </c>
      <c r="H844" s="3">
        <v>0.29600000000000004</v>
      </c>
      <c r="I844" s="3" t="s">
        <v>6</v>
      </c>
      <c r="J844" s="3" t="b">
        <v>0</v>
      </c>
      <c r="K844" s="4" t="s">
        <v>24</v>
      </c>
      <c r="L844" s="3" t="s">
        <v>24</v>
      </c>
      <c r="M844" t="e">
        <f t="shared" si="26"/>
        <v>#VALUE!</v>
      </c>
      <c r="N844" s="46">
        <f t="shared" si="27"/>
        <v>0</v>
      </c>
      <c r="O844" s="14"/>
    </row>
    <row r="845" spans="2:15">
      <c r="B845">
        <v>7000840</v>
      </c>
      <c r="C845" s="2">
        <v>17977</v>
      </c>
      <c r="D845" s="5">
        <v>3.1300000000000001E-2</v>
      </c>
      <c r="E845" s="2" t="s">
        <v>23</v>
      </c>
      <c r="F845" s="2" t="s">
        <v>25</v>
      </c>
      <c r="G845" s="3">
        <v>743</v>
      </c>
      <c r="H845" s="3">
        <v>0.21999999999999997</v>
      </c>
      <c r="I845" s="3" t="s">
        <v>6</v>
      </c>
      <c r="J845" s="3" t="b">
        <v>0</v>
      </c>
      <c r="K845" s="4" t="s">
        <v>24</v>
      </c>
      <c r="L845" s="3" t="s">
        <v>24</v>
      </c>
      <c r="M845" t="e">
        <f t="shared" si="26"/>
        <v>#VALUE!</v>
      </c>
      <c r="N845" s="46">
        <f t="shared" si="27"/>
        <v>0</v>
      </c>
      <c r="O845" s="14"/>
    </row>
    <row r="846" spans="2:15">
      <c r="B846">
        <v>7000841</v>
      </c>
      <c r="C846" s="2">
        <v>22554</v>
      </c>
      <c r="D846" s="5">
        <v>6.4699999999999994E-2</v>
      </c>
      <c r="E846" s="2" t="s">
        <v>23</v>
      </c>
      <c r="F846" s="2" t="s">
        <v>23</v>
      </c>
      <c r="G846" s="3">
        <v>695</v>
      </c>
      <c r="H846" s="3">
        <v>0.54400000000000004</v>
      </c>
      <c r="I846" s="3" t="s">
        <v>6</v>
      </c>
      <c r="J846" s="3" t="b">
        <v>0</v>
      </c>
      <c r="K846" s="4" t="s">
        <v>24</v>
      </c>
      <c r="L846" s="3" t="s">
        <v>24</v>
      </c>
      <c r="M846" t="e">
        <f t="shared" si="26"/>
        <v>#VALUE!</v>
      </c>
      <c r="N846" s="46">
        <f t="shared" si="27"/>
        <v>0</v>
      </c>
      <c r="O846" s="14"/>
    </row>
    <row r="847" spans="2:15">
      <c r="B847">
        <v>7000842</v>
      </c>
      <c r="C847" s="2">
        <v>74560</v>
      </c>
      <c r="D847" s="5">
        <v>5.57E-2</v>
      </c>
      <c r="E847" s="2" t="s">
        <v>23</v>
      </c>
      <c r="F847" s="2" t="s">
        <v>23</v>
      </c>
      <c r="G847" s="3">
        <v>695</v>
      </c>
      <c r="H847" s="3">
        <v>0.2</v>
      </c>
      <c r="I847" s="3" t="s">
        <v>6</v>
      </c>
      <c r="J847" s="3" t="b">
        <v>0</v>
      </c>
      <c r="K847" s="4" t="s">
        <v>24</v>
      </c>
      <c r="L847" s="3" t="s">
        <v>24</v>
      </c>
      <c r="M847" t="e">
        <f t="shared" si="26"/>
        <v>#VALUE!</v>
      </c>
      <c r="N847" s="46">
        <f t="shared" si="27"/>
        <v>0</v>
      </c>
      <c r="O847" s="14"/>
    </row>
    <row r="848" spans="2:15">
      <c r="B848">
        <v>7000843</v>
      </c>
      <c r="C848" s="2">
        <v>165197</v>
      </c>
      <c r="D848" s="5">
        <v>4.0800000000000003E-2</v>
      </c>
      <c r="E848" s="2" t="s">
        <v>23</v>
      </c>
      <c r="F848" s="2" t="s">
        <v>23</v>
      </c>
      <c r="G848" s="3">
        <v>715</v>
      </c>
      <c r="H848" s="3">
        <v>0.38400000000000001</v>
      </c>
      <c r="I848" s="3" t="s">
        <v>6</v>
      </c>
      <c r="J848" s="3" t="b">
        <v>0</v>
      </c>
      <c r="K848" s="4" t="s">
        <v>24</v>
      </c>
      <c r="L848" s="3" t="s">
        <v>24</v>
      </c>
      <c r="M848" t="e">
        <f t="shared" si="26"/>
        <v>#VALUE!</v>
      </c>
      <c r="N848" s="46">
        <f t="shared" si="27"/>
        <v>0</v>
      </c>
      <c r="O848" s="14"/>
    </row>
    <row r="849" spans="2:15">
      <c r="B849">
        <v>7000844</v>
      </c>
      <c r="C849" s="2">
        <v>132645</v>
      </c>
      <c r="D849" s="5">
        <v>5.2499999999999998E-2</v>
      </c>
      <c r="E849" s="2" t="s">
        <v>23</v>
      </c>
      <c r="F849" s="2" t="s">
        <v>23</v>
      </c>
      <c r="G849" s="3">
        <v>756</v>
      </c>
      <c r="H849" s="3">
        <v>0.51200000000000001</v>
      </c>
      <c r="I849" s="3" t="s">
        <v>6</v>
      </c>
      <c r="J849" s="3" t="b">
        <v>0</v>
      </c>
      <c r="K849" s="4" t="s">
        <v>24</v>
      </c>
      <c r="L849" s="3" t="s">
        <v>24</v>
      </c>
      <c r="M849" t="e">
        <f t="shared" si="26"/>
        <v>#VALUE!</v>
      </c>
      <c r="N849" s="46">
        <f t="shared" si="27"/>
        <v>0</v>
      </c>
      <c r="O849" s="14"/>
    </row>
    <row r="850" spans="2:15">
      <c r="B850">
        <v>7000845</v>
      </c>
      <c r="C850" s="2">
        <v>118944</v>
      </c>
      <c r="D850" s="5">
        <v>2.1899999999999999E-2</v>
      </c>
      <c r="E850" s="2" t="s">
        <v>23</v>
      </c>
      <c r="F850" s="2" t="s">
        <v>23</v>
      </c>
      <c r="G850" s="3">
        <v>632</v>
      </c>
      <c r="H850" s="3">
        <v>0.37600000000000011</v>
      </c>
      <c r="I850" s="3" t="s">
        <v>6</v>
      </c>
      <c r="J850" s="3" t="b">
        <v>0</v>
      </c>
      <c r="K850" s="4" t="s">
        <v>24</v>
      </c>
      <c r="L850" s="3" t="s">
        <v>24</v>
      </c>
      <c r="M850" t="e">
        <f t="shared" si="26"/>
        <v>#VALUE!</v>
      </c>
      <c r="N850" s="46">
        <f t="shared" si="27"/>
        <v>0</v>
      </c>
      <c r="O850" s="14"/>
    </row>
    <row r="851" spans="2:15">
      <c r="B851">
        <v>7000846</v>
      </c>
      <c r="C851" s="2">
        <v>154770</v>
      </c>
      <c r="D851" s="5">
        <v>2.3599999999999999E-2</v>
      </c>
      <c r="E851" s="2" t="s">
        <v>23</v>
      </c>
      <c r="F851" s="2" t="s">
        <v>23</v>
      </c>
      <c r="G851" s="3">
        <v>606</v>
      </c>
      <c r="H851" s="3">
        <v>0.2</v>
      </c>
      <c r="I851" s="3" t="s">
        <v>6</v>
      </c>
      <c r="J851" s="3" t="b">
        <v>0</v>
      </c>
      <c r="K851" s="4" t="s">
        <v>24</v>
      </c>
      <c r="L851" s="3" t="s">
        <v>24</v>
      </c>
      <c r="M851" t="e">
        <f t="shared" si="26"/>
        <v>#VALUE!</v>
      </c>
      <c r="N851" s="46">
        <f t="shared" si="27"/>
        <v>0</v>
      </c>
      <c r="O851" s="14"/>
    </row>
    <row r="852" spans="2:15">
      <c r="B852">
        <v>7000847</v>
      </c>
      <c r="C852" s="2">
        <v>86362</v>
      </c>
      <c r="D852" s="5">
        <v>2.29E-2</v>
      </c>
      <c r="E852" s="2" t="s">
        <v>23</v>
      </c>
      <c r="F852" s="2" t="s">
        <v>23</v>
      </c>
      <c r="G852" s="3">
        <v>798</v>
      </c>
      <c r="H852" s="3">
        <v>0.32799999999999996</v>
      </c>
      <c r="I852" s="3" t="s">
        <v>6</v>
      </c>
      <c r="J852" s="3" t="b">
        <v>0</v>
      </c>
      <c r="K852" s="4" t="s">
        <v>24</v>
      </c>
      <c r="L852" s="3" t="s">
        <v>24</v>
      </c>
      <c r="M852" t="e">
        <f t="shared" si="26"/>
        <v>#VALUE!</v>
      </c>
      <c r="N852" s="46">
        <f t="shared" si="27"/>
        <v>0</v>
      </c>
      <c r="O852" s="14"/>
    </row>
    <row r="853" spans="2:15">
      <c r="B853">
        <v>7000848</v>
      </c>
      <c r="C853" s="2">
        <v>44852</v>
      </c>
      <c r="D853" s="5">
        <v>2.87E-2</v>
      </c>
      <c r="E853" s="2" t="s">
        <v>23</v>
      </c>
      <c r="F853" s="2" t="s">
        <v>23</v>
      </c>
      <c r="G853" s="3">
        <v>633</v>
      </c>
      <c r="H853" s="3">
        <v>0.48</v>
      </c>
      <c r="I853" s="3" t="s">
        <v>6</v>
      </c>
      <c r="J853" s="3" t="b">
        <v>0</v>
      </c>
      <c r="K853" s="4" t="s">
        <v>24</v>
      </c>
      <c r="L853" s="3" t="s">
        <v>24</v>
      </c>
      <c r="M853" t="e">
        <f t="shared" si="26"/>
        <v>#VALUE!</v>
      </c>
      <c r="N853" s="46">
        <f t="shared" si="27"/>
        <v>0</v>
      </c>
      <c r="O853" s="14"/>
    </row>
    <row r="854" spans="2:15">
      <c r="B854">
        <v>7000849</v>
      </c>
      <c r="C854" s="2">
        <v>107822</v>
      </c>
      <c r="D854" s="5">
        <v>7.0000000000000007E-2</v>
      </c>
      <c r="E854" s="2" t="s">
        <v>23</v>
      </c>
      <c r="F854" s="2" t="s">
        <v>23</v>
      </c>
      <c r="G854" s="3">
        <v>693</v>
      </c>
      <c r="H854" s="3">
        <v>0.31200000000000006</v>
      </c>
      <c r="I854" s="3" t="s">
        <v>6</v>
      </c>
      <c r="J854" s="3" t="b">
        <v>0</v>
      </c>
      <c r="K854" s="4" t="s">
        <v>24</v>
      </c>
      <c r="L854" s="3" t="s">
        <v>24</v>
      </c>
      <c r="M854" t="e">
        <f t="shared" si="26"/>
        <v>#VALUE!</v>
      </c>
      <c r="N854" s="46">
        <f t="shared" si="27"/>
        <v>0</v>
      </c>
      <c r="O854" s="14"/>
    </row>
    <row r="855" spans="2:15">
      <c r="B855">
        <v>7000850</v>
      </c>
      <c r="C855" s="2">
        <v>32833</v>
      </c>
      <c r="D855" s="5">
        <v>3.8399999999999997E-2</v>
      </c>
      <c r="E855" s="2" t="s">
        <v>23</v>
      </c>
      <c r="F855" s="2" t="s">
        <v>23</v>
      </c>
      <c r="G855" s="3">
        <v>721</v>
      </c>
      <c r="H855" s="3">
        <v>0.52800000000000014</v>
      </c>
      <c r="I855" s="3" t="s">
        <v>6</v>
      </c>
      <c r="J855" s="3" t="b">
        <v>0</v>
      </c>
      <c r="K855" s="4" t="s">
        <v>24</v>
      </c>
      <c r="L855" s="3" t="s">
        <v>24</v>
      </c>
      <c r="M855" t="e">
        <f t="shared" si="26"/>
        <v>#VALUE!</v>
      </c>
      <c r="N855" s="46">
        <f t="shared" si="27"/>
        <v>0</v>
      </c>
      <c r="O855" s="14"/>
    </row>
    <row r="856" spans="2:15">
      <c r="B856">
        <v>7000851</v>
      </c>
      <c r="C856" s="2">
        <v>136565</v>
      </c>
      <c r="D856" s="5">
        <v>2.5499999999999998E-2</v>
      </c>
      <c r="E856" s="2" t="s">
        <v>23</v>
      </c>
      <c r="F856" s="2" t="s">
        <v>23</v>
      </c>
      <c r="G856" s="3">
        <v>612</v>
      </c>
      <c r="H856" s="3">
        <v>0.64</v>
      </c>
      <c r="I856" s="3" t="s">
        <v>6</v>
      </c>
      <c r="J856" s="3" t="b">
        <v>0</v>
      </c>
      <c r="K856" s="4" t="s">
        <v>24</v>
      </c>
      <c r="L856" s="3" t="s">
        <v>24</v>
      </c>
      <c r="M856" t="e">
        <f t="shared" si="26"/>
        <v>#VALUE!</v>
      </c>
      <c r="N856" s="46">
        <f t="shared" si="27"/>
        <v>0</v>
      </c>
      <c r="O856" s="14"/>
    </row>
    <row r="857" spans="2:15">
      <c r="B857">
        <v>7000852</v>
      </c>
      <c r="C857" s="2">
        <v>148310</v>
      </c>
      <c r="D857" s="5">
        <v>3.44E-2</v>
      </c>
      <c r="E857" s="2" t="s">
        <v>23</v>
      </c>
      <c r="F857" s="2" t="s">
        <v>23</v>
      </c>
      <c r="G857" s="3">
        <v>641</v>
      </c>
      <c r="H857" s="3">
        <v>0.59199999999999997</v>
      </c>
      <c r="I857" s="3" t="s">
        <v>6</v>
      </c>
      <c r="J857" s="3" t="b">
        <v>0</v>
      </c>
      <c r="K857" s="4" t="s">
        <v>24</v>
      </c>
      <c r="L857" s="3" t="s">
        <v>24</v>
      </c>
      <c r="M857" t="e">
        <f t="shared" si="26"/>
        <v>#VALUE!</v>
      </c>
      <c r="N857" s="46">
        <f t="shared" si="27"/>
        <v>0</v>
      </c>
      <c r="O857" s="14"/>
    </row>
    <row r="858" spans="2:15">
      <c r="B858">
        <v>7000853</v>
      </c>
      <c r="C858" s="2">
        <v>157306</v>
      </c>
      <c r="D858" s="5">
        <v>4.0300000000000002E-2</v>
      </c>
      <c r="E858" s="2" t="s">
        <v>23</v>
      </c>
      <c r="F858" s="2" t="s">
        <v>23</v>
      </c>
      <c r="G858" s="3">
        <v>787</v>
      </c>
      <c r="H858" s="3">
        <v>0.27200000000000002</v>
      </c>
      <c r="I858" s="3" t="s">
        <v>6</v>
      </c>
      <c r="J858" s="3" t="b">
        <v>0</v>
      </c>
      <c r="K858" s="4" t="s">
        <v>24</v>
      </c>
      <c r="L858" s="3" t="s">
        <v>24</v>
      </c>
      <c r="M858" t="e">
        <f t="shared" si="26"/>
        <v>#VALUE!</v>
      </c>
      <c r="N858" s="46">
        <f t="shared" si="27"/>
        <v>0</v>
      </c>
      <c r="O858" s="14"/>
    </row>
    <row r="859" spans="2:15">
      <c r="B859">
        <v>7000854</v>
      </c>
      <c r="C859" s="2">
        <v>133516</v>
      </c>
      <c r="D859" s="5">
        <v>4.5699999999999998E-2</v>
      </c>
      <c r="E859" s="2" t="s">
        <v>23</v>
      </c>
      <c r="F859" s="2" t="s">
        <v>23</v>
      </c>
      <c r="G859" s="3">
        <v>687</v>
      </c>
      <c r="H859" s="3">
        <v>0.30400000000000005</v>
      </c>
      <c r="I859" s="3" t="s">
        <v>6</v>
      </c>
      <c r="J859" s="3" t="b">
        <v>0</v>
      </c>
      <c r="K859" s="4" t="s">
        <v>24</v>
      </c>
      <c r="L859" s="3" t="s">
        <v>24</v>
      </c>
      <c r="M859" t="e">
        <f t="shared" si="26"/>
        <v>#VALUE!</v>
      </c>
      <c r="N859" s="46">
        <f t="shared" si="27"/>
        <v>0</v>
      </c>
      <c r="O859" s="14"/>
    </row>
    <row r="860" spans="2:15">
      <c r="B860">
        <v>7000855</v>
      </c>
      <c r="C860" s="2">
        <v>42631</v>
      </c>
      <c r="D860" s="5">
        <v>2.1499999999999998E-2</v>
      </c>
      <c r="E860" s="2" t="s">
        <v>23</v>
      </c>
      <c r="F860" s="2" t="s">
        <v>23</v>
      </c>
      <c r="G860" s="3">
        <v>793</v>
      </c>
      <c r="H860" s="3">
        <v>0.23199999999999998</v>
      </c>
      <c r="I860" s="3" t="s">
        <v>6</v>
      </c>
      <c r="J860" s="3" t="b">
        <v>0</v>
      </c>
      <c r="K860" s="4" t="s">
        <v>24</v>
      </c>
      <c r="L860" s="3" t="s">
        <v>24</v>
      </c>
      <c r="M860" t="e">
        <f t="shared" si="26"/>
        <v>#VALUE!</v>
      </c>
      <c r="N860" s="46">
        <f t="shared" si="27"/>
        <v>0</v>
      </c>
      <c r="O860" s="14"/>
    </row>
    <row r="861" spans="2:15">
      <c r="B861">
        <v>7000856</v>
      </c>
      <c r="C861" s="2">
        <v>188806</v>
      </c>
      <c r="D861" s="5">
        <v>6.4100000000000004E-2</v>
      </c>
      <c r="E861" s="2" t="s">
        <v>23</v>
      </c>
      <c r="F861" s="2" t="s">
        <v>23</v>
      </c>
      <c r="G861" s="3">
        <v>670</v>
      </c>
      <c r="H861" s="3">
        <v>0.52800000000000014</v>
      </c>
      <c r="I861" s="3" t="s">
        <v>6</v>
      </c>
      <c r="J861" s="3" t="b">
        <v>0</v>
      </c>
      <c r="K861" s="4" t="s">
        <v>24</v>
      </c>
      <c r="L861" s="3" t="s">
        <v>24</v>
      </c>
      <c r="M861" t="e">
        <f t="shared" si="26"/>
        <v>#VALUE!</v>
      </c>
      <c r="N861" s="46">
        <f t="shared" si="27"/>
        <v>0</v>
      </c>
      <c r="O861" s="14"/>
    </row>
    <row r="862" spans="2:15">
      <c r="B862">
        <v>7000857</v>
      </c>
      <c r="C862" s="2">
        <v>179944</v>
      </c>
      <c r="D862" s="5">
        <v>4.2099999999999999E-2</v>
      </c>
      <c r="E862" s="2" t="s">
        <v>23</v>
      </c>
      <c r="F862" s="2" t="s">
        <v>23</v>
      </c>
      <c r="G862" s="3">
        <v>633</v>
      </c>
      <c r="H862" s="3">
        <v>0.2</v>
      </c>
      <c r="I862" s="3" t="s">
        <v>6</v>
      </c>
      <c r="J862" s="3" t="b">
        <v>0</v>
      </c>
      <c r="K862" s="4" t="s">
        <v>24</v>
      </c>
      <c r="L862" s="3" t="s">
        <v>24</v>
      </c>
      <c r="M862" t="e">
        <f t="shared" si="26"/>
        <v>#VALUE!</v>
      </c>
      <c r="N862" s="46">
        <f t="shared" si="27"/>
        <v>0</v>
      </c>
      <c r="O862" s="14"/>
    </row>
    <row r="863" spans="2:15">
      <c r="B863">
        <v>7000858</v>
      </c>
      <c r="C863" s="2">
        <v>85018</v>
      </c>
      <c r="D863" s="5">
        <v>3.3000000000000002E-2</v>
      </c>
      <c r="E863" s="2" t="s">
        <v>23</v>
      </c>
      <c r="F863" s="2" t="s">
        <v>23</v>
      </c>
      <c r="G863" s="3">
        <v>733</v>
      </c>
      <c r="H863" s="3">
        <v>0.28799999999999992</v>
      </c>
      <c r="I863" s="3" t="s">
        <v>6</v>
      </c>
      <c r="J863" s="3" t="b">
        <v>0</v>
      </c>
      <c r="K863" s="4" t="s">
        <v>24</v>
      </c>
      <c r="L863" s="3" t="s">
        <v>24</v>
      </c>
      <c r="M863" t="e">
        <f t="shared" si="26"/>
        <v>#VALUE!</v>
      </c>
      <c r="N863" s="46">
        <f t="shared" si="27"/>
        <v>0</v>
      </c>
      <c r="O863" s="14"/>
    </row>
    <row r="864" spans="2:15">
      <c r="B864">
        <v>7000859</v>
      </c>
      <c r="C864" s="2">
        <v>126888</v>
      </c>
      <c r="D864" s="5">
        <v>4.7399999999999998E-2</v>
      </c>
      <c r="E864" s="2" t="s">
        <v>23</v>
      </c>
      <c r="F864" s="2" t="s">
        <v>23</v>
      </c>
      <c r="G864" s="3">
        <v>680</v>
      </c>
      <c r="H864" s="3">
        <v>0.28799999999999992</v>
      </c>
      <c r="I864" s="3" t="s">
        <v>6</v>
      </c>
      <c r="J864" s="3" t="b">
        <v>0</v>
      </c>
      <c r="K864" s="4" t="s">
        <v>24</v>
      </c>
      <c r="L864" s="3" t="s">
        <v>24</v>
      </c>
      <c r="M864" t="e">
        <f t="shared" si="26"/>
        <v>#VALUE!</v>
      </c>
      <c r="N864" s="46">
        <f t="shared" si="27"/>
        <v>0</v>
      </c>
      <c r="O864" s="14"/>
    </row>
    <row r="865" spans="2:15">
      <c r="B865">
        <v>7000860</v>
      </c>
      <c r="C865" s="2">
        <v>114339</v>
      </c>
      <c r="D865" s="5">
        <v>2.2599999999999999E-2</v>
      </c>
      <c r="E865" s="2" t="s">
        <v>23</v>
      </c>
      <c r="F865" s="2" t="s">
        <v>25</v>
      </c>
      <c r="G865" s="3">
        <v>719</v>
      </c>
      <c r="H865" s="3">
        <v>0.99999999999999989</v>
      </c>
      <c r="I865" s="3" t="s">
        <v>6</v>
      </c>
      <c r="J865" s="3" t="b">
        <v>0</v>
      </c>
      <c r="K865" s="4" t="s">
        <v>24</v>
      </c>
      <c r="L865" s="3" t="s">
        <v>24</v>
      </c>
      <c r="M865" t="e">
        <f t="shared" si="26"/>
        <v>#VALUE!</v>
      </c>
      <c r="N865" s="46">
        <f t="shared" si="27"/>
        <v>0</v>
      </c>
      <c r="O865" s="14"/>
    </row>
    <row r="866" spans="2:15">
      <c r="B866">
        <v>7000861</v>
      </c>
      <c r="C866" s="2">
        <v>121897</v>
      </c>
      <c r="D866" s="5">
        <v>2.01E-2</v>
      </c>
      <c r="E866" s="2" t="s">
        <v>23</v>
      </c>
      <c r="F866" s="2" t="s">
        <v>23</v>
      </c>
      <c r="G866" s="3">
        <v>630</v>
      </c>
      <c r="H866" s="3">
        <v>0.31999999999999995</v>
      </c>
      <c r="I866" s="3" t="s">
        <v>6</v>
      </c>
      <c r="J866" s="3" t="b">
        <v>0</v>
      </c>
      <c r="K866" s="4" t="s">
        <v>24</v>
      </c>
      <c r="L866" s="3" t="s">
        <v>24</v>
      </c>
      <c r="M866" t="e">
        <f t="shared" si="26"/>
        <v>#VALUE!</v>
      </c>
      <c r="N866" s="46">
        <f t="shared" si="27"/>
        <v>0</v>
      </c>
      <c r="O866" s="14"/>
    </row>
    <row r="867" spans="2:15">
      <c r="B867">
        <v>7000862</v>
      </c>
      <c r="C867" s="2">
        <v>10863</v>
      </c>
      <c r="D867" s="5">
        <v>3.1E-2</v>
      </c>
      <c r="E867" s="2" t="s">
        <v>23</v>
      </c>
      <c r="F867" s="2" t="s">
        <v>27</v>
      </c>
      <c r="G867" s="3">
        <v>389.4</v>
      </c>
      <c r="H867" s="3">
        <v>1.08</v>
      </c>
      <c r="I867" s="3" t="s">
        <v>6</v>
      </c>
      <c r="J867" s="3" t="s">
        <v>24</v>
      </c>
      <c r="K867" s="4">
        <v>0.17</v>
      </c>
      <c r="L867" s="3">
        <v>4</v>
      </c>
      <c r="M867">
        <f t="shared" si="26"/>
        <v>0.1636978267721052</v>
      </c>
      <c r="N867" s="46">
        <f t="shared" si="27"/>
        <v>9016.2899999999991</v>
      </c>
      <c r="O867" s="14"/>
    </row>
    <row r="868" spans="2:15">
      <c r="B868">
        <v>7000863</v>
      </c>
      <c r="C868" s="2">
        <v>149656</v>
      </c>
      <c r="D868" s="5">
        <v>4.0899999999999999E-2</v>
      </c>
      <c r="E868" s="2" t="s">
        <v>23</v>
      </c>
      <c r="F868" s="2" t="s">
        <v>23</v>
      </c>
      <c r="G868" s="3">
        <v>704</v>
      </c>
      <c r="H868" s="3">
        <v>0.2</v>
      </c>
      <c r="I868" s="3" t="s">
        <v>6</v>
      </c>
      <c r="J868" s="3" t="b">
        <v>0</v>
      </c>
      <c r="K868" s="4" t="s">
        <v>24</v>
      </c>
      <c r="L868" s="3" t="s">
        <v>24</v>
      </c>
      <c r="M868" t="e">
        <f t="shared" si="26"/>
        <v>#VALUE!</v>
      </c>
      <c r="N868" s="46">
        <f t="shared" si="27"/>
        <v>0</v>
      </c>
      <c r="O868" s="14"/>
    </row>
    <row r="869" spans="2:15">
      <c r="B869">
        <v>7000864</v>
      </c>
      <c r="C869" s="2">
        <v>59869</v>
      </c>
      <c r="D869" s="5">
        <v>6.8199999999999997E-2</v>
      </c>
      <c r="E869" s="2" t="s">
        <v>23</v>
      </c>
      <c r="F869" s="2" t="s">
        <v>23</v>
      </c>
      <c r="G869" s="3">
        <v>673</v>
      </c>
      <c r="H869" s="3">
        <v>0.52</v>
      </c>
      <c r="I869" s="3" t="s">
        <v>6</v>
      </c>
      <c r="J869" s="3" t="b">
        <v>0</v>
      </c>
      <c r="K869" s="4" t="s">
        <v>24</v>
      </c>
      <c r="L869" s="3" t="s">
        <v>24</v>
      </c>
      <c r="M869" t="e">
        <f t="shared" si="26"/>
        <v>#VALUE!</v>
      </c>
      <c r="N869" s="46">
        <f t="shared" si="27"/>
        <v>0</v>
      </c>
      <c r="O869" s="14"/>
    </row>
    <row r="870" spans="2:15">
      <c r="B870">
        <v>7000865</v>
      </c>
      <c r="C870" s="2">
        <v>12426</v>
      </c>
      <c r="D870" s="5">
        <v>5.74E-2</v>
      </c>
      <c r="E870" s="2" t="s">
        <v>23</v>
      </c>
      <c r="F870" s="2" t="s">
        <v>27</v>
      </c>
      <c r="G870" s="3">
        <v>443.4</v>
      </c>
      <c r="H870" s="3">
        <v>0.2</v>
      </c>
      <c r="I870" s="3" t="s">
        <v>6</v>
      </c>
      <c r="J870" s="3" t="s">
        <v>24</v>
      </c>
      <c r="K870" s="4">
        <v>0.02</v>
      </c>
      <c r="L870" s="3">
        <v>6</v>
      </c>
      <c r="M870">
        <f t="shared" si="26"/>
        <v>1.8898223650461361E-2</v>
      </c>
      <c r="N870" s="46">
        <f t="shared" si="27"/>
        <v>12177.48</v>
      </c>
      <c r="O870" s="14"/>
    </row>
    <row r="871" spans="2:15">
      <c r="B871">
        <v>7000866</v>
      </c>
      <c r="C871" s="2">
        <v>63462</v>
      </c>
      <c r="D871" s="5">
        <v>4.7100000000000003E-2</v>
      </c>
      <c r="E871" s="2" t="s">
        <v>23</v>
      </c>
      <c r="F871" s="2" t="s">
        <v>23</v>
      </c>
      <c r="G871" s="3">
        <v>777</v>
      </c>
      <c r="H871" s="3">
        <v>0.35199999999999998</v>
      </c>
      <c r="I871" s="3" t="s">
        <v>6</v>
      </c>
      <c r="J871" s="3" t="b">
        <v>0</v>
      </c>
      <c r="K871" s="4" t="s">
        <v>24</v>
      </c>
      <c r="L871" s="3" t="s">
        <v>24</v>
      </c>
      <c r="M871" t="e">
        <f t="shared" si="26"/>
        <v>#VALUE!</v>
      </c>
      <c r="N871" s="46">
        <f t="shared" si="27"/>
        <v>0</v>
      </c>
      <c r="O871" s="14"/>
    </row>
    <row r="872" spans="2:15">
      <c r="B872">
        <v>7000867</v>
      </c>
      <c r="C872" s="2">
        <v>90977</v>
      </c>
      <c r="D872" s="5">
        <v>2.2700000000000001E-2</v>
      </c>
      <c r="E872" s="2" t="s">
        <v>23</v>
      </c>
      <c r="F872" s="2" t="s">
        <v>23</v>
      </c>
      <c r="G872" s="3">
        <v>735</v>
      </c>
      <c r="H872" s="3">
        <v>0.57600000000000007</v>
      </c>
      <c r="I872" s="3" t="s">
        <v>6</v>
      </c>
      <c r="J872" s="3" t="b">
        <v>0</v>
      </c>
      <c r="K872" s="4" t="s">
        <v>24</v>
      </c>
      <c r="L872" s="3" t="s">
        <v>24</v>
      </c>
      <c r="M872" t="e">
        <f t="shared" si="26"/>
        <v>#VALUE!</v>
      </c>
      <c r="N872" s="46">
        <f t="shared" si="27"/>
        <v>0</v>
      </c>
      <c r="O872" s="14"/>
    </row>
    <row r="873" spans="2:15">
      <c r="B873">
        <v>7000868</v>
      </c>
      <c r="C873" s="2">
        <v>36789</v>
      </c>
      <c r="D873" s="5">
        <v>5.2900000000000003E-2</v>
      </c>
      <c r="E873" s="2" t="s">
        <v>23</v>
      </c>
      <c r="F873" s="2" t="s">
        <v>23</v>
      </c>
      <c r="G873" s="3">
        <v>780</v>
      </c>
      <c r="H873" s="3">
        <v>0.43999999999999995</v>
      </c>
      <c r="I873" s="3" t="s">
        <v>6</v>
      </c>
      <c r="J873" s="3" t="b">
        <v>0</v>
      </c>
      <c r="K873" s="4" t="s">
        <v>24</v>
      </c>
      <c r="L873" s="3" t="s">
        <v>24</v>
      </c>
      <c r="M873" t="e">
        <f t="shared" si="26"/>
        <v>#VALUE!</v>
      </c>
      <c r="N873" s="46">
        <f t="shared" si="27"/>
        <v>0</v>
      </c>
      <c r="O873" s="14"/>
    </row>
    <row r="874" spans="2:15">
      <c r="B874">
        <v>7000869</v>
      </c>
      <c r="C874" s="2">
        <v>21062</v>
      </c>
      <c r="D874" s="5">
        <v>2.86E-2</v>
      </c>
      <c r="E874" s="2" t="s">
        <v>23</v>
      </c>
      <c r="F874" s="2" t="s">
        <v>23</v>
      </c>
      <c r="G874" s="3">
        <v>737</v>
      </c>
      <c r="H874" s="3">
        <v>0.68800000000000006</v>
      </c>
      <c r="I874" s="3" t="s">
        <v>6</v>
      </c>
      <c r="J874" s="3" t="b">
        <v>0</v>
      </c>
      <c r="K874" s="4" t="s">
        <v>24</v>
      </c>
      <c r="L874" s="3" t="s">
        <v>24</v>
      </c>
      <c r="M874" t="e">
        <f t="shared" si="26"/>
        <v>#VALUE!</v>
      </c>
      <c r="N874" s="46">
        <f t="shared" si="27"/>
        <v>0</v>
      </c>
      <c r="O874" s="14"/>
    </row>
    <row r="875" spans="2:15">
      <c r="B875">
        <v>7000870</v>
      </c>
      <c r="C875" s="2">
        <v>171742</v>
      </c>
      <c r="D875" s="5">
        <v>5.3800000000000001E-2</v>
      </c>
      <c r="E875" s="2" t="s">
        <v>23</v>
      </c>
      <c r="F875" s="2" t="s">
        <v>23</v>
      </c>
      <c r="G875" s="3">
        <v>644</v>
      </c>
      <c r="H875" s="3">
        <v>0.2</v>
      </c>
      <c r="I875" s="3" t="s">
        <v>6</v>
      </c>
      <c r="J875" s="3" t="b">
        <v>0</v>
      </c>
      <c r="K875" s="4" t="s">
        <v>24</v>
      </c>
      <c r="L875" s="3" t="s">
        <v>24</v>
      </c>
      <c r="M875" t="e">
        <f t="shared" si="26"/>
        <v>#VALUE!</v>
      </c>
      <c r="N875" s="46">
        <f t="shared" si="27"/>
        <v>0</v>
      </c>
      <c r="O875" s="14"/>
    </row>
    <row r="876" spans="2:15">
      <c r="B876">
        <v>7000871</v>
      </c>
      <c r="C876" s="2">
        <v>127555</v>
      </c>
      <c r="D876" s="5">
        <v>5.5599999999999997E-2</v>
      </c>
      <c r="E876" s="2" t="s">
        <v>23</v>
      </c>
      <c r="F876" s="2" t="s">
        <v>23</v>
      </c>
      <c r="G876" s="3">
        <v>660</v>
      </c>
      <c r="H876" s="3">
        <v>0.2</v>
      </c>
      <c r="I876" s="3" t="s">
        <v>6</v>
      </c>
      <c r="J876" s="3" t="b">
        <v>0</v>
      </c>
      <c r="K876" s="4" t="s">
        <v>24</v>
      </c>
      <c r="L876" s="3" t="s">
        <v>24</v>
      </c>
      <c r="M876" t="e">
        <f t="shared" si="26"/>
        <v>#VALUE!</v>
      </c>
      <c r="N876" s="46">
        <f t="shared" si="27"/>
        <v>0</v>
      </c>
      <c r="O876" s="14"/>
    </row>
    <row r="877" spans="2:15">
      <c r="B877">
        <v>7000872</v>
      </c>
      <c r="C877" s="2">
        <v>62101</v>
      </c>
      <c r="D877" s="5">
        <v>5.8099999999999999E-2</v>
      </c>
      <c r="E877" s="2" t="s">
        <v>23</v>
      </c>
      <c r="F877" s="2" t="s">
        <v>23</v>
      </c>
      <c r="G877" s="3">
        <v>745</v>
      </c>
      <c r="H877" s="3">
        <v>0.63200000000000001</v>
      </c>
      <c r="I877" s="3" t="s">
        <v>6</v>
      </c>
      <c r="J877" s="3" t="b">
        <v>0</v>
      </c>
      <c r="K877" s="4" t="s">
        <v>24</v>
      </c>
      <c r="L877" s="3" t="s">
        <v>24</v>
      </c>
      <c r="M877" t="e">
        <f t="shared" si="26"/>
        <v>#VALUE!</v>
      </c>
      <c r="N877" s="46">
        <f t="shared" si="27"/>
        <v>0</v>
      </c>
      <c r="O877" s="14"/>
    </row>
    <row r="878" spans="2:15">
      <c r="B878">
        <v>7000873</v>
      </c>
      <c r="C878" s="2">
        <v>41764</v>
      </c>
      <c r="D878" s="5">
        <v>4.9599999999999998E-2</v>
      </c>
      <c r="E878" s="2" t="s">
        <v>23</v>
      </c>
      <c r="F878" s="2" t="s">
        <v>23</v>
      </c>
      <c r="G878" s="3">
        <v>795</v>
      </c>
      <c r="H878" s="3">
        <v>0.52</v>
      </c>
      <c r="I878" s="3" t="s">
        <v>6</v>
      </c>
      <c r="J878" s="3" t="b">
        <v>0</v>
      </c>
      <c r="K878" s="4" t="s">
        <v>24</v>
      </c>
      <c r="L878" s="3" t="s">
        <v>24</v>
      </c>
      <c r="M878" t="e">
        <f t="shared" si="26"/>
        <v>#VALUE!</v>
      </c>
      <c r="N878" s="46">
        <f t="shared" si="27"/>
        <v>0</v>
      </c>
      <c r="O878" s="14"/>
    </row>
    <row r="879" spans="2:15">
      <c r="B879">
        <v>7000874</v>
      </c>
      <c r="C879" s="2">
        <v>16790</v>
      </c>
      <c r="D879" s="5">
        <v>5.4199999999999998E-2</v>
      </c>
      <c r="E879" s="2" t="s">
        <v>23</v>
      </c>
      <c r="F879" s="2" t="s">
        <v>23</v>
      </c>
      <c r="G879" s="3">
        <v>729</v>
      </c>
      <c r="H879" s="3">
        <v>0.64</v>
      </c>
      <c r="I879" s="3" t="s">
        <v>6</v>
      </c>
      <c r="J879" s="3" t="b">
        <v>0</v>
      </c>
      <c r="K879" s="4" t="s">
        <v>24</v>
      </c>
      <c r="L879" s="3" t="s">
        <v>24</v>
      </c>
      <c r="M879" t="e">
        <f t="shared" si="26"/>
        <v>#VALUE!</v>
      </c>
      <c r="N879" s="46">
        <f t="shared" si="27"/>
        <v>0</v>
      </c>
      <c r="O879" s="14"/>
    </row>
    <row r="880" spans="2:15">
      <c r="B880">
        <v>7000875</v>
      </c>
      <c r="C880" s="2">
        <v>178823</v>
      </c>
      <c r="D880" s="5">
        <v>6.2300000000000001E-2</v>
      </c>
      <c r="E880" s="2" t="s">
        <v>23</v>
      </c>
      <c r="F880" s="2" t="s">
        <v>23</v>
      </c>
      <c r="G880" s="3">
        <v>794</v>
      </c>
      <c r="H880" s="3">
        <v>0.39200000000000002</v>
      </c>
      <c r="I880" s="3" t="s">
        <v>6</v>
      </c>
      <c r="J880" s="3" t="b">
        <v>0</v>
      </c>
      <c r="K880" s="4" t="s">
        <v>24</v>
      </c>
      <c r="L880" s="3" t="s">
        <v>24</v>
      </c>
      <c r="M880" t="e">
        <f t="shared" si="26"/>
        <v>#VALUE!</v>
      </c>
      <c r="N880" s="46">
        <f t="shared" si="27"/>
        <v>0</v>
      </c>
      <c r="O880" s="14"/>
    </row>
    <row r="881" spans="2:15">
      <c r="B881">
        <v>7000876</v>
      </c>
      <c r="C881" s="2">
        <v>20774</v>
      </c>
      <c r="D881" s="5">
        <v>4.9200000000000001E-2</v>
      </c>
      <c r="E881" s="2" t="s">
        <v>23</v>
      </c>
      <c r="F881" s="2" t="s">
        <v>27</v>
      </c>
      <c r="G881" s="3">
        <v>375.59999999999997</v>
      </c>
      <c r="H881" s="3">
        <v>0.2</v>
      </c>
      <c r="I881" s="3" t="s">
        <v>6</v>
      </c>
      <c r="J881" s="3" t="s">
        <v>24</v>
      </c>
      <c r="K881" s="4">
        <v>0.09</v>
      </c>
      <c r="L881" s="3">
        <v>3</v>
      </c>
      <c r="M881">
        <f t="shared" si="26"/>
        <v>8.748588788162838E-2</v>
      </c>
      <c r="N881" s="46">
        <f t="shared" si="27"/>
        <v>18904.34</v>
      </c>
      <c r="O881" s="14"/>
    </row>
    <row r="882" spans="2:15">
      <c r="B882">
        <v>7000877</v>
      </c>
      <c r="C882" s="2">
        <v>86395</v>
      </c>
      <c r="D882" s="5">
        <v>2.4799999999999999E-2</v>
      </c>
      <c r="E882" s="2" t="s">
        <v>23</v>
      </c>
      <c r="F882" s="2" t="s">
        <v>23</v>
      </c>
      <c r="G882" s="3">
        <v>607</v>
      </c>
      <c r="H882" s="3">
        <v>0.67200000000000004</v>
      </c>
      <c r="I882" s="3" t="s">
        <v>6</v>
      </c>
      <c r="J882" s="3" t="b">
        <v>0</v>
      </c>
      <c r="K882" s="4" t="s">
        <v>24</v>
      </c>
      <c r="L882" s="3" t="s">
        <v>24</v>
      </c>
      <c r="M882" t="e">
        <f t="shared" si="26"/>
        <v>#VALUE!</v>
      </c>
      <c r="N882" s="46">
        <f t="shared" si="27"/>
        <v>0</v>
      </c>
      <c r="O882" s="14"/>
    </row>
    <row r="883" spans="2:15">
      <c r="B883">
        <v>7000878</v>
      </c>
      <c r="C883" s="2">
        <v>22976</v>
      </c>
      <c r="D883" s="5">
        <v>2.7799999999999998E-2</v>
      </c>
      <c r="E883" s="2" t="s">
        <v>23</v>
      </c>
      <c r="F883" s="2" t="s">
        <v>23</v>
      </c>
      <c r="G883" s="3">
        <v>618</v>
      </c>
      <c r="H883" s="3">
        <v>0.2</v>
      </c>
      <c r="I883" s="3" t="s">
        <v>6</v>
      </c>
      <c r="J883" s="3" t="b">
        <v>0</v>
      </c>
      <c r="K883" s="4" t="s">
        <v>24</v>
      </c>
      <c r="L883" s="3" t="s">
        <v>24</v>
      </c>
      <c r="M883" t="e">
        <f t="shared" si="26"/>
        <v>#VALUE!</v>
      </c>
      <c r="N883" s="46">
        <f t="shared" si="27"/>
        <v>0</v>
      </c>
      <c r="O883" s="14"/>
    </row>
    <row r="884" spans="2:15">
      <c r="B884">
        <v>7000879</v>
      </c>
      <c r="C884" s="2">
        <v>100751</v>
      </c>
      <c r="D884" s="5">
        <v>2.46E-2</v>
      </c>
      <c r="E884" s="2" t="s">
        <v>23</v>
      </c>
      <c r="F884" s="2" t="s">
        <v>25</v>
      </c>
      <c r="G884" s="3">
        <v>611</v>
      </c>
      <c r="H884" s="3">
        <v>0.83</v>
      </c>
      <c r="I884" s="3" t="s">
        <v>6</v>
      </c>
      <c r="J884" s="3" t="b">
        <v>0</v>
      </c>
      <c r="K884" s="4" t="s">
        <v>24</v>
      </c>
      <c r="L884" s="3" t="s">
        <v>24</v>
      </c>
      <c r="M884" t="e">
        <f t="shared" si="26"/>
        <v>#VALUE!</v>
      </c>
      <c r="N884" s="46">
        <f t="shared" si="27"/>
        <v>0</v>
      </c>
      <c r="O884" s="14"/>
    </row>
    <row r="885" spans="2:15">
      <c r="B885">
        <v>7000880</v>
      </c>
      <c r="C885" s="2">
        <v>21148</v>
      </c>
      <c r="D885" s="5">
        <v>2.0799999999999999E-2</v>
      </c>
      <c r="E885" s="2" t="s">
        <v>23</v>
      </c>
      <c r="F885" s="2" t="s">
        <v>23</v>
      </c>
      <c r="G885" s="3">
        <v>796</v>
      </c>
      <c r="H885" s="3">
        <v>0.72800000000000009</v>
      </c>
      <c r="I885" s="3" t="s">
        <v>6</v>
      </c>
      <c r="J885" s="3" t="b">
        <v>0</v>
      </c>
      <c r="K885" s="4" t="s">
        <v>24</v>
      </c>
      <c r="L885" s="3" t="s">
        <v>24</v>
      </c>
      <c r="M885" t="e">
        <f t="shared" si="26"/>
        <v>#VALUE!</v>
      </c>
      <c r="N885" s="46">
        <f t="shared" si="27"/>
        <v>0</v>
      </c>
      <c r="O885" s="14"/>
    </row>
    <row r="886" spans="2:15">
      <c r="B886">
        <v>7000881</v>
      </c>
      <c r="C886" s="2">
        <v>182146</v>
      </c>
      <c r="D886" s="5">
        <v>2.35E-2</v>
      </c>
      <c r="E886" s="2" t="s">
        <v>23</v>
      </c>
      <c r="F886" s="2" t="s">
        <v>23</v>
      </c>
      <c r="G886" s="3">
        <v>673</v>
      </c>
      <c r="H886" s="3">
        <v>0.4880000000000001</v>
      </c>
      <c r="I886" s="3" t="s">
        <v>6</v>
      </c>
      <c r="J886" s="3" t="b">
        <v>0</v>
      </c>
      <c r="K886" s="4" t="s">
        <v>24</v>
      </c>
      <c r="L886" s="3" t="s">
        <v>24</v>
      </c>
      <c r="M886" t="e">
        <f t="shared" si="26"/>
        <v>#VALUE!</v>
      </c>
      <c r="N886" s="46">
        <f t="shared" si="27"/>
        <v>0</v>
      </c>
      <c r="O886" s="14"/>
    </row>
    <row r="887" spans="2:15">
      <c r="B887">
        <v>7000882</v>
      </c>
      <c r="C887" s="2">
        <v>34597</v>
      </c>
      <c r="D887" s="5">
        <v>3.44E-2</v>
      </c>
      <c r="E887" s="2" t="s">
        <v>23</v>
      </c>
      <c r="F887" s="2" t="s">
        <v>23</v>
      </c>
      <c r="G887" s="3">
        <v>704</v>
      </c>
      <c r="H887" s="3">
        <v>0.47199999999999998</v>
      </c>
      <c r="I887" s="3" t="s">
        <v>6</v>
      </c>
      <c r="J887" s="3" t="b">
        <v>0</v>
      </c>
      <c r="K887" s="4" t="s">
        <v>24</v>
      </c>
      <c r="L887" s="3" t="s">
        <v>24</v>
      </c>
      <c r="M887" t="e">
        <f t="shared" si="26"/>
        <v>#VALUE!</v>
      </c>
      <c r="N887" s="46">
        <f t="shared" si="27"/>
        <v>0</v>
      </c>
      <c r="O887" s="14"/>
    </row>
    <row r="888" spans="2:15">
      <c r="B888">
        <v>7000883</v>
      </c>
      <c r="C888" s="2">
        <v>89193</v>
      </c>
      <c r="D888" s="5">
        <v>6.88E-2</v>
      </c>
      <c r="E888" s="2" t="s">
        <v>23</v>
      </c>
      <c r="F888" s="2" t="s">
        <v>23</v>
      </c>
      <c r="G888" s="3">
        <v>785</v>
      </c>
      <c r="H888" s="3">
        <v>0.4</v>
      </c>
      <c r="I888" s="3" t="s">
        <v>6</v>
      </c>
      <c r="J888" s="3" t="b">
        <v>0</v>
      </c>
      <c r="K888" s="4" t="s">
        <v>24</v>
      </c>
      <c r="L888" s="3" t="s">
        <v>24</v>
      </c>
      <c r="M888" t="e">
        <f t="shared" si="26"/>
        <v>#VALUE!</v>
      </c>
      <c r="N888" s="46">
        <f t="shared" si="27"/>
        <v>0</v>
      </c>
      <c r="O888" s="14"/>
    </row>
    <row r="889" spans="2:15">
      <c r="B889">
        <v>7000884</v>
      </c>
      <c r="C889" s="2">
        <v>104237</v>
      </c>
      <c r="D889" s="5">
        <v>4.4200000000000003E-2</v>
      </c>
      <c r="E889" s="2" t="s">
        <v>23</v>
      </c>
      <c r="F889" s="2" t="s">
        <v>23</v>
      </c>
      <c r="G889" s="3">
        <v>652</v>
      </c>
      <c r="H889" s="3">
        <v>0.36</v>
      </c>
      <c r="I889" s="3" t="s">
        <v>6</v>
      </c>
      <c r="J889" s="3" t="b">
        <v>0</v>
      </c>
      <c r="K889" s="4" t="s">
        <v>24</v>
      </c>
      <c r="L889" s="3" t="s">
        <v>24</v>
      </c>
      <c r="M889" t="e">
        <f t="shared" si="26"/>
        <v>#VALUE!</v>
      </c>
      <c r="N889" s="46">
        <f t="shared" si="27"/>
        <v>0</v>
      </c>
      <c r="O889" s="14"/>
    </row>
    <row r="890" spans="2:15">
      <c r="B890">
        <v>7000885</v>
      </c>
      <c r="C890" s="2">
        <v>121499</v>
      </c>
      <c r="D890" s="5">
        <v>3.8399999999999997E-2</v>
      </c>
      <c r="E890" s="2" t="s">
        <v>23</v>
      </c>
      <c r="F890" s="2" t="s">
        <v>23</v>
      </c>
      <c r="G890" s="3">
        <v>791</v>
      </c>
      <c r="H890" s="3">
        <v>0.28000000000000003</v>
      </c>
      <c r="I890" s="3" t="s">
        <v>6</v>
      </c>
      <c r="J890" s="3" t="b">
        <v>0</v>
      </c>
      <c r="K890" s="4" t="s">
        <v>24</v>
      </c>
      <c r="L890" s="3" t="s">
        <v>24</v>
      </c>
      <c r="M890" t="e">
        <f t="shared" si="26"/>
        <v>#VALUE!</v>
      </c>
      <c r="N890" s="46">
        <f t="shared" si="27"/>
        <v>0</v>
      </c>
      <c r="O890" s="14"/>
    </row>
    <row r="891" spans="2:15">
      <c r="B891">
        <v>7000886</v>
      </c>
      <c r="C891" s="2">
        <v>50446</v>
      </c>
      <c r="D891" s="5">
        <v>6.6500000000000004E-2</v>
      </c>
      <c r="E891" s="2" t="s">
        <v>23</v>
      </c>
      <c r="F891" s="2" t="s">
        <v>23</v>
      </c>
      <c r="G891" s="3">
        <v>784</v>
      </c>
      <c r="H891" s="3">
        <v>0.52800000000000014</v>
      </c>
      <c r="I891" s="3" t="s">
        <v>6</v>
      </c>
      <c r="J891" s="3" t="b">
        <v>0</v>
      </c>
      <c r="K891" s="4" t="s">
        <v>24</v>
      </c>
      <c r="L891" s="3" t="s">
        <v>24</v>
      </c>
      <c r="M891" t="e">
        <f t="shared" si="26"/>
        <v>#VALUE!</v>
      </c>
      <c r="N891" s="46">
        <f t="shared" si="27"/>
        <v>0</v>
      </c>
      <c r="O891" s="14"/>
    </row>
    <row r="892" spans="2:15">
      <c r="B892">
        <v>7000887</v>
      </c>
      <c r="C892" s="2">
        <v>180257</v>
      </c>
      <c r="D892" s="5">
        <v>6.7900000000000002E-2</v>
      </c>
      <c r="E892" s="2" t="s">
        <v>23</v>
      </c>
      <c r="F892" s="2" t="s">
        <v>23</v>
      </c>
      <c r="G892" s="3">
        <v>798</v>
      </c>
      <c r="H892" s="3">
        <v>0.36</v>
      </c>
      <c r="I892" s="3" t="s">
        <v>6</v>
      </c>
      <c r="J892" s="3" t="b">
        <v>0</v>
      </c>
      <c r="K892" s="4" t="s">
        <v>24</v>
      </c>
      <c r="L892" s="3" t="s">
        <v>24</v>
      </c>
      <c r="M892" t="e">
        <f t="shared" si="26"/>
        <v>#VALUE!</v>
      </c>
      <c r="N892" s="46">
        <f t="shared" si="27"/>
        <v>0</v>
      </c>
      <c r="O892" s="14"/>
    </row>
    <row r="893" spans="2:15">
      <c r="B893">
        <v>7000888</v>
      </c>
      <c r="C893" s="2">
        <v>134519</v>
      </c>
      <c r="D893" s="5">
        <v>3.6999999999999998E-2</v>
      </c>
      <c r="E893" s="2" t="s">
        <v>23</v>
      </c>
      <c r="F893" s="2" t="s">
        <v>23</v>
      </c>
      <c r="G893" s="3">
        <v>796</v>
      </c>
      <c r="H893" s="3">
        <v>0.68800000000000006</v>
      </c>
      <c r="I893" s="3" t="s">
        <v>6</v>
      </c>
      <c r="J893" s="3" t="b">
        <v>0</v>
      </c>
      <c r="K893" s="4" t="s">
        <v>24</v>
      </c>
      <c r="L893" s="3" t="s">
        <v>24</v>
      </c>
      <c r="M893" t="e">
        <f t="shared" si="26"/>
        <v>#VALUE!</v>
      </c>
      <c r="N893" s="46">
        <f t="shared" si="27"/>
        <v>0</v>
      </c>
      <c r="O893" s="14"/>
    </row>
    <row r="894" spans="2:15">
      <c r="B894">
        <v>7000889</v>
      </c>
      <c r="C894" s="2">
        <v>88119</v>
      </c>
      <c r="D894" s="5">
        <v>5.74E-2</v>
      </c>
      <c r="E894" s="2" t="s">
        <v>23</v>
      </c>
      <c r="F894" s="2" t="s">
        <v>23</v>
      </c>
      <c r="G894" s="3">
        <v>784</v>
      </c>
      <c r="H894" s="3">
        <v>0.7360000000000001</v>
      </c>
      <c r="I894" s="3" t="s">
        <v>6</v>
      </c>
      <c r="J894" s="3" t="b">
        <v>0</v>
      </c>
      <c r="K894" s="4" t="s">
        <v>24</v>
      </c>
      <c r="L894" s="3" t="s">
        <v>24</v>
      </c>
      <c r="M894" t="e">
        <f t="shared" si="26"/>
        <v>#VALUE!</v>
      </c>
      <c r="N894" s="46">
        <f t="shared" si="27"/>
        <v>0</v>
      </c>
      <c r="O894" s="14"/>
    </row>
    <row r="895" spans="2:15">
      <c r="B895">
        <v>7000890</v>
      </c>
      <c r="C895" s="2">
        <v>41068</v>
      </c>
      <c r="D895" s="5">
        <v>2.4899999999999999E-2</v>
      </c>
      <c r="E895" s="2" t="s">
        <v>23</v>
      </c>
      <c r="F895" s="2" t="s">
        <v>23</v>
      </c>
      <c r="G895" s="3">
        <v>653</v>
      </c>
      <c r="H895" s="3">
        <v>0.28799999999999992</v>
      </c>
      <c r="I895" s="3" t="s">
        <v>6</v>
      </c>
      <c r="J895" s="3" t="b">
        <v>0</v>
      </c>
      <c r="K895" s="4" t="s">
        <v>24</v>
      </c>
      <c r="L895" s="3" t="s">
        <v>24</v>
      </c>
      <c r="M895" t="e">
        <f t="shared" si="26"/>
        <v>#VALUE!</v>
      </c>
      <c r="N895" s="46">
        <f t="shared" si="27"/>
        <v>0</v>
      </c>
      <c r="O895" s="14"/>
    </row>
    <row r="896" spans="2:15">
      <c r="B896">
        <v>7000891</v>
      </c>
      <c r="C896" s="2">
        <v>70854</v>
      </c>
      <c r="D896" s="5">
        <v>5.0599999999999999E-2</v>
      </c>
      <c r="E896" s="2" t="s">
        <v>23</v>
      </c>
      <c r="F896" s="2" t="s">
        <v>23</v>
      </c>
      <c r="G896" s="3">
        <v>662</v>
      </c>
      <c r="H896" s="3">
        <v>0.54400000000000004</v>
      </c>
      <c r="I896" s="3" t="s">
        <v>6</v>
      </c>
      <c r="J896" s="3" t="b">
        <v>0</v>
      </c>
      <c r="K896" s="4" t="s">
        <v>24</v>
      </c>
      <c r="L896" s="3" t="s">
        <v>24</v>
      </c>
      <c r="M896" t="e">
        <f t="shared" si="26"/>
        <v>#VALUE!</v>
      </c>
      <c r="N896" s="46">
        <f t="shared" si="27"/>
        <v>0</v>
      </c>
      <c r="O896" s="14"/>
    </row>
    <row r="897" spans="2:15">
      <c r="B897">
        <v>7000892</v>
      </c>
      <c r="C897" s="2">
        <v>195264</v>
      </c>
      <c r="D897" s="5">
        <v>4.4900000000000002E-2</v>
      </c>
      <c r="E897" s="2" t="s">
        <v>23</v>
      </c>
      <c r="F897" s="2" t="s">
        <v>23</v>
      </c>
      <c r="G897" s="3">
        <v>666</v>
      </c>
      <c r="H897" s="3">
        <v>0.35199999999999998</v>
      </c>
      <c r="I897" s="3" t="s">
        <v>6</v>
      </c>
      <c r="J897" s="3" t="b">
        <v>0</v>
      </c>
      <c r="K897" s="4" t="s">
        <v>24</v>
      </c>
      <c r="L897" s="3" t="s">
        <v>24</v>
      </c>
      <c r="M897" t="e">
        <f t="shared" si="26"/>
        <v>#VALUE!</v>
      </c>
      <c r="N897" s="46">
        <f t="shared" si="27"/>
        <v>0</v>
      </c>
      <c r="O897" s="14"/>
    </row>
    <row r="898" spans="2:15">
      <c r="B898">
        <v>7000893</v>
      </c>
      <c r="C898" s="2">
        <v>86533</v>
      </c>
      <c r="D898" s="5">
        <v>6.0600000000000001E-2</v>
      </c>
      <c r="E898" s="2" t="s">
        <v>23</v>
      </c>
      <c r="F898" s="2" t="s">
        <v>23</v>
      </c>
      <c r="G898" s="3">
        <v>772</v>
      </c>
      <c r="H898" s="3">
        <v>0.51200000000000001</v>
      </c>
      <c r="I898" s="3" t="s">
        <v>6</v>
      </c>
      <c r="J898" s="3" t="b">
        <v>0</v>
      </c>
      <c r="K898" s="4" t="s">
        <v>24</v>
      </c>
      <c r="L898" s="3" t="s">
        <v>24</v>
      </c>
      <c r="M898" t="e">
        <f t="shared" si="26"/>
        <v>#VALUE!</v>
      </c>
      <c r="N898" s="46">
        <f t="shared" si="27"/>
        <v>0</v>
      </c>
      <c r="O898" s="14"/>
    </row>
    <row r="899" spans="2:15">
      <c r="B899">
        <v>7000894</v>
      </c>
      <c r="C899" s="2">
        <v>70146</v>
      </c>
      <c r="D899" s="5">
        <v>3.8600000000000002E-2</v>
      </c>
      <c r="E899" s="2" t="s">
        <v>23</v>
      </c>
      <c r="F899" s="2" t="s">
        <v>23</v>
      </c>
      <c r="G899" s="3">
        <v>634</v>
      </c>
      <c r="H899" s="3">
        <v>0.21599999999999997</v>
      </c>
      <c r="I899" s="3" t="s">
        <v>6</v>
      </c>
      <c r="J899" s="3" t="b">
        <v>0</v>
      </c>
      <c r="K899" s="4" t="s">
        <v>24</v>
      </c>
      <c r="L899" s="3" t="s">
        <v>24</v>
      </c>
      <c r="M899" t="e">
        <f t="shared" si="26"/>
        <v>#VALUE!</v>
      </c>
      <c r="N899" s="46">
        <f t="shared" si="27"/>
        <v>0</v>
      </c>
      <c r="O899" s="14"/>
    </row>
    <row r="900" spans="2:15">
      <c r="B900">
        <v>7000895</v>
      </c>
      <c r="C900" s="2">
        <v>111860</v>
      </c>
      <c r="D900" s="5">
        <v>4.4600000000000001E-2</v>
      </c>
      <c r="E900" s="2" t="s">
        <v>26</v>
      </c>
      <c r="F900" s="2" t="s">
        <v>27</v>
      </c>
      <c r="G900" s="3">
        <v>421.2</v>
      </c>
      <c r="H900" s="3">
        <v>0.70000000000000007</v>
      </c>
      <c r="I900" s="3" t="s">
        <v>6</v>
      </c>
      <c r="J900" s="3" t="s">
        <v>24</v>
      </c>
      <c r="K900" s="4">
        <v>0.2</v>
      </c>
      <c r="L900" s="3">
        <v>6</v>
      </c>
      <c r="M900">
        <f t="shared" si="26"/>
        <v>0.1889822365046136</v>
      </c>
      <c r="N900" s="46">
        <f t="shared" si="27"/>
        <v>89488</v>
      </c>
      <c r="O900" s="14"/>
    </row>
    <row r="901" spans="2:15">
      <c r="B901">
        <v>7000896</v>
      </c>
      <c r="C901" s="2">
        <v>37094</v>
      </c>
      <c r="D901" s="5">
        <v>6.6299999999999998E-2</v>
      </c>
      <c r="E901" s="2" t="s">
        <v>23</v>
      </c>
      <c r="F901" s="2" t="s">
        <v>23</v>
      </c>
      <c r="G901" s="3">
        <v>724</v>
      </c>
      <c r="H901" s="3">
        <v>0.47199999999999998</v>
      </c>
      <c r="I901" s="3" t="s">
        <v>6</v>
      </c>
      <c r="J901" s="3" t="b">
        <v>0</v>
      </c>
      <c r="K901" s="4" t="s">
        <v>24</v>
      </c>
      <c r="L901" s="3" t="s">
        <v>24</v>
      </c>
      <c r="M901" t="e">
        <f t="shared" si="26"/>
        <v>#VALUE!</v>
      </c>
      <c r="N901" s="46">
        <f t="shared" si="27"/>
        <v>0</v>
      </c>
      <c r="O901" s="14"/>
    </row>
    <row r="902" spans="2:15">
      <c r="B902">
        <v>7000897</v>
      </c>
      <c r="C902" s="2">
        <v>189836</v>
      </c>
      <c r="D902" s="5">
        <v>3.7499999999999999E-2</v>
      </c>
      <c r="E902" s="2" t="s">
        <v>23</v>
      </c>
      <c r="F902" s="2" t="s">
        <v>23</v>
      </c>
      <c r="G902" s="3">
        <v>634</v>
      </c>
      <c r="H902" s="3">
        <v>0.68</v>
      </c>
      <c r="I902" s="3" t="s">
        <v>6</v>
      </c>
      <c r="J902" s="3" t="b">
        <v>0</v>
      </c>
      <c r="K902" s="4" t="s">
        <v>24</v>
      </c>
      <c r="L902" s="3" t="s">
        <v>24</v>
      </c>
      <c r="M902" t="e">
        <f t="shared" ref="M902:M965" si="28">IF(ISBLANK(J902), 0, K902 / (1 + 0.12)^(L902/12))</f>
        <v>#VALUE!</v>
      </c>
      <c r="N902" s="46">
        <f t="shared" si="27"/>
        <v>0</v>
      </c>
      <c r="O902" s="14"/>
    </row>
    <row r="903" spans="2:15">
      <c r="B903">
        <v>7000898</v>
      </c>
      <c r="C903" s="2">
        <v>138181</v>
      </c>
      <c r="D903" s="5">
        <v>4.53E-2</v>
      </c>
      <c r="E903" s="2" t="s">
        <v>23</v>
      </c>
      <c r="F903" s="2" t="s">
        <v>23</v>
      </c>
      <c r="G903" s="3">
        <v>786</v>
      </c>
      <c r="H903" s="3">
        <v>0.31200000000000006</v>
      </c>
      <c r="I903" s="3" t="s">
        <v>6</v>
      </c>
      <c r="J903" s="3" t="b">
        <v>0</v>
      </c>
      <c r="K903" s="4" t="s">
        <v>24</v>
      </c>
      <c r="L903" s="3" t="s">
        <v>24</v>
      </c>
      <c r="M903" t="e">
        <f t="shared" si="28"/>
        <v>#VALUE!</v>
      </c>
      <c r="N903" s="46">
        <f t="shared" ref="N903:N966" si="29">IF(F903="defaulted", C903 * (1 - K903), 0)</f>
        <v>0</v>
      </c>
      <c r="O903" s="14"/>
    </row>
    <row r="904" spans="2:15">
      <c r="B904">
        <v>7000899</v>
      </c>
      <c r="C904" s="2">
        <v>88677</v>
      </c>
      <c r="D904" s="5">
        <v>6.6400000000000001E-2</v>
      </c>
      <c r="E904" s="2" t="s">
        <v>23</v>
      </c>
      <c r="F904" s="2" t="s">
        <v>23</v>
      </c>
      <c r="G904" s="3">
        <v>793</v>
      </c>
      <c r="H904" s="3">
        <v>0.30400000000000005</v>
      </c>
      <c r="I904" s="3" t="s">
        <v>6</v>
      </c>
      <c r="J904" s="3" t="b">
        <v>0</v>
      </c>
      <c r="K904" s="4" t="s">
        <v>24</v>
      </c>
      <c r="L904" s="3" t="s">
        <v>24</v>
      </c>
      <c r="M904" t="e">
        <f t="shared" si="28"/>
        <v>#VALUE!</v>
      </c>
      <c r="N904" s="46">
        <f t="shared" si="29"/>
        <v>0</v>
      </c>
      <c r="O904" s="14"/>
    </row>
    <row r="905" spans="2:15">
      <c r="B905">
        <v>7000900</v>
      </c>
      <c r="C905" s="2">
        <v>67298</v>
      </c>
      <c r="D905" s="5">
        <v>4.6699999999999998E-2</v>
      </c>
      <c r="E905" s="2" t="s">
        <v>23</v>
      </c>
      <c r="F905" s="2" t="s">
        <v>23</v>
      </c>
      <c r="G905" s="3">
        <v>609</v>
      </c>
      <c r="H905" s="3">
        <v>0.46400000000000008</v>
      </c>
      <c r="I905" s="3" t="s">
        <v>6</v>
      </c>
      <c r="J905" s="3" t="b">
        <v>0</v>
      </c>
      <c r="K905" s="4" t="s">
        <v>24</v>
      </c>
      <c r="L905" s="3" t="s">
        <v>24</v>
      </c>
      <c r="M905" t="e">
        <f t="shared" si="28"/>
        <v>#VALUE!</v>
      </c>
      <c r="N905" s="46">
        <f t="shared" si="29"/>
        <v>0</v>
      </c>
      <c r="O905" s="14"/>
    </row>
    <row r="906" spans="2:15">
      <c r="B906">
        <v>7000901</v>
      </c>
      <c r="C906" s="2">
        <v>108294</v>
      </c>
      <c r="D906" s="5">
        <v>6.8699999999999997E-2</v>
      </c>
      <c r="E906" s="2" t="s">
        <v>23</v>
      </c>
      <c r="F906" s="2" t="s">
        <v>23</v>
      </c>
      <c r="G906" s="3">
        <v>751</v>
      </c>
      <c r="H906" s="3">
        <v>0.56800000000000006</v>
      </c>
      <c r="I906" s="3" t="s">
        <v>6</v>
      </c>
      <c r="J906" s="3" t="b">
        <v>0</v>
      </c>
      <c r="K906" s="4" t="s">
        <v>24</v>
      </c>
      <c r="L906" s="3" t="s">
        <v>24</v>
      </c>
      <c r="M906" t="e">
        <f t="shared" si="28"/>
        <v>#VALUE!</v>
      </c>
      <c r="N906" s="46">
        <f t="shared" si="29"/>
        <v>0</v>
      </c>
      <c r="O906" s="14"/>
    </row>
    <row r="907" spans="2:15">
      <c r="B907">
        <v>7000902</v>
      </c>
      <c r="C907" s="2">
        <v>176612</v>
      </c>
      <c r="D907" s="5">
        <v>4.3400000000000001E-2</v>
      </c>
      <c r="E907" s="2" t="s">
        <v>23</v>
      </c>
      <c r="F907" s="2" t="s">
        <v>23</v>
      </c>
      <c r="G907" s="3">
        <v>743</v>
      </c>
      <c r="H907" s="3">
        <v>0.20800000000000007</v>
      </c>
      <c r="I907" s="3" t="s">
        <v>6</v>
      </c>
      <c r="J907" s="3" t="b">
        <v>0</v>
      </c>
      <c r="K907" s="4" t="s">
        <v>24</v>
      </c>
      <c r="L907" s="3" t="s">
        <v>24</v>
      </c>
      <c r="M907" t="e">
        <f t="shared" si="28"/>
        <v>#VALUE!</v>
      </c>
      <c r="N907" s="46">
        <f t="shared" si="29"/>
        <v>0</v>
      </c>
      <c r="O907" s="14"/>
    </row>
    <row r="908" spans="2:15">
      <c r="B908">
        <v>7000903</v>
      </c>
      <c r="C908" s="2">
        <v>108071</v>
      </c>
      <c r="D908" s="5">
        <v>5.4899999999999997E-2</v>
      </c>
      <c r="E908" s="2" t="s">
        <v>23</v>
      </c>
      <c r="F908" s="2" t="s">
        <v>23</v>
      </c>
      <c r="G908" s="3">
        <v>698</v>
      </c>
      <c r="H908" s="3">
        <v>0.52</v>
      </c>
      <c r="I908" s="3" t="s">
        <v>6</v>
      </c>
      <c r="J908" s="3" t="b">
        <v>0</v>
      </c>
      <c r="K908" s="4" t="s">
        <v>24</v>
      </c>
      <c r="L908" s="3" t="s">
        <v>24</v>
      </c>
      <c r="M908" t="e">
        <f t="shared" si="28"/>
        <v>#VALUE!</v>
      </c>
      <c r="N908" s="46">
        <f t="shared" si="29"/>
        <v>0</v>
      </c>
      <c r="O908" s="14"/>
    </row>
    <row r="909" spans="2:15">
      <c r="B909">
        <v>7000904</v>
      </c>
      <c r="C909" s="2">
        <v>183663</v>
      </c>
      <c r="D909" s="5">
        <v>5.1400000000000001E-2</v>
      </c>
      <c r="E909" s="2" t="s">
        <v>23</v>
      </c>
      <c r="F909" s="2" t="s">
        <v>23</v>
      </c>
      <c r="G909" s="3">
        <v>769</v>
      </c>
      <c r="H909" s="3">
        <v>0.45600000000000007</v>
      </c>
      <c r="I909" s="3" t="s">
        <v>6</v>
      </c>
      <c r="J909" s="3" t="b">
        <v>0</v>
      </c>
      <c r="K909" s="4" t="s">
        <v>24</v>
      </c>
      <c r="L909" s="3" t="s">
        <v>24</v>
      </c>
      <c r="M909" t="e">
        <f t="shared" si="28"/>
        <v>#VALUE!</v>
      </c>
      <c r="N909" s="46">
        <f t="shared" si="29"/>
        <v>0</v>
      </c>
      <c r="O909" s="14"/>
    </row>
    <row r="910" spans="2:15">
      <c r="B910">
        <v>7000905</v>
      </c>
      <c r="C910" s="2">
        <v>162328</v>
      </c>
      <c r="D910" s="5">
        <v>5.3699999999999998E-2</v>
      </c>
      <c r="E910" s="2" t="s">
        <v>23</v>
      </c>
      <c r="F910" s="2" t="s">
        <v>23</v>
      </c>
      <c r="G910" s="3">
        <v>666</v>
      </c>
      <c r="H910" s="3">
        <v>0.77600000000000013</v>
      </c>
      <c r="I910" s="3" t="s">
        <v>6</v>
      </c>
      <c r="J910" s="3" t="b">
        <v>0</v>
      </c>
      <c r="K910" s="4" t="s">
        <v>24</v>
      </c>
      <c r="L910" s="3" t="s">
        <v>24</v>
      </c>
      <c r="M910" t="e">
        <f t="shared" si="28"/>
        <v>#VALUE!</v>
      </c>
      <c r="N910" s="46">
        <f t="shared" si="29"/>
        <v>0</v>
      </c>
      <c r="O910" s="14"/>
    </row>
    <row r="911" spans="2:15">
      <c r="B911">
        <v>7000906</v>
      </c>
      <c r="C911" s="2">
        <v>84029</v>
      </c>
      <c r="D911" s="5">
        <v>4.5900000000000003E-2</v>
      </c>
      <c r="E911" s="2" t="s">
        <v>23</v>
      </c>
      <c r="F911" s="2" t="s">
        <v>23</v>
      </c>
      <c r="G911" s="3">
        <v>637</v>
      </c>
      <c r="H911" s="3">
        <v>0.75200000000000011</v>
      </c>
      <c r="I911" s="3" t="s">
        <v>6</v>
      </c>
      <c r="J911" s="3" t="b">
        <v>0</v>
      </c>
      <c r="K911" s="4" t="s">
        <v>24</v>
      </c>
      <c r="L911" s="3" t="s">
        <v>24</v>
      </c>
      <c r="M911" t="e">
        <f t="shared" si="28"/>
        <v>#VALUE!</v>
      </c>
      <c r="N911" s="46">
        <f t="shared" si="29"/>
        <v>0</v>
      </c>
      <c r="O911" s="14"/>
    </row>
    <row r="912" spans="2:15">
      <c r="B912">
        <v>7000907</v>
      </c>
      <c r="C912" s="2">
        <v>52831</v>
      </c>
      <c r="D912" s="5">
        <v>2.4799999999999999E-2</v>
      </c>
      <c r="E912" s="2" t="s">
        <v>23</v>
      </c>
      <c r="F912" s="2" t="s">
        <v>23</v>
      </c>
      <c r="G912" s="3">
        <v>798</v>
      </c>
      <c r="H912" s="3">
        <v>0.76800000000000013</v>
      </c>
      <c r="I912" s="3" t="s">
        <v>6</v>
      </c>
      <c r="J912" s="3" t="b">
        <v>0</v>
      </c>
      <c r="K912" s="4" t="s">
        <v>24</v>
      </c>
      <c r="L912" s="3" t="s">
        <v>24</v>
      </c>
      <c r="M912" t="e">
        <f t="shared" si="28"/>
        <v>#VALUE!</v>
      </c>
      <c r="N912" s="46">
        <f t="shared" si="29"/>
        <v>0</v>
      </c>
      <c r="O912" s="14"/>
    </row>
    <row r="913" spans="2:15">
      <c r="B913">
        <v>7000908</v>
      </c>
      <c r="C913" s="2">
        <v>99162</v>
      </c>
      <c r="D913" s="5">
        <v>4.4499999999999998E-2</v>
      </c>
      <c r="E913" s="2" t="s">
        <v>23</v>
      </c>
      <c r="F913" s="2" t="s">
        <v>23</v>
      </c>
      <c r="G913" s="3">
        <v>747</v>
      </c>
      <c r="H913" s="3">
        <v>0.2</v>
      </c>
      <c r="I913" s="3" t="s">
        <v>6</v>
      </c>
      <c r="J913" s="3" t="b">
        <v>0</v>
      </c>
      <c r="K913" s="4" t="s">
        <v>24</v>
      </c>
      <c r="L913" s="3" t="s">
        <v>24</v>
      </c>
      <c r="M913" t="e">
        <f t="shared" si="28"/>
        <v>#VALUE!</v>
      </c>
      <c r="N913" s="46">
        <f t="shared" si="29"/>
        <v>0</v>
      </c>
      <c r="O913" s="14"/>
    </row>
    <row r="914" spans="2:15">
      <c r="B914">
        <v>7000909</v>
      </c>
      <c r="C914" s="2">
        <v>21630</v>
      </c>
      <c r="D914" s="5">
        <v>5.2400000000000002E-2</v>
      </c>
      <c r="E914" s="2" t="s">
        <v>23</v>
      </c>
      <c r="F914" s="2" t="s">
        <v>23</v>
      </c>
      <c r="G914" s="3">
        <v>606</v>
      </c>
      <c r="H914" s="3">
        <v>0.78400000000000014</v>
      </c>
      <c r="I914" s="3" t="s">
        <v>6</v>
      </c>
      <c r="J914" s="3" t="b">
        <v>0</v>
      </c>
      <c r="K914" s="4" t="s">
        <v>24</v>
      </c>
      <c r="L914" s="3" t="s">
        <v>24</v>
      </c>
      <c r="M914" t="e">
        <f t="shared" si="28"/>
        <v>#VALUE!</v>
      </c>
      <c r="N914" s="46">
        <f t="shared" si="29"/>
        <v>0</v>
      </c>
      <c r="O914" s="14"/>
    </row>
    <row r="915" spans="2:15">
      <c r="B915">
        <v>7000910</v>
      </c>
      <c r="C915" s="2">
        <v>46078</v>
      </c>
      <c r="D915" s="5">
        <v>5.6399999999999999E-2</v>
      </c>
      <c r="E915" s="2" t="s">
        <v>23</v>
      </c>
      <c r="F915" s="2" t="s">
        <v>23</v>
      </c>
      <c r="G915" s="3">
        <v>688</v>
      </c>
      <c r="H915" s="3">
        <v>0.74400000000000011</v>
      </c>
      <c r="I915" s="3" t="s">
        <v>6</v>
      </c>
      <c r="J915" s="3" t="b">
        <v>0</v>
      </c>
      <c r="K915" s="4" t="s">
        <v>24</v>
      </c>
      <c r="L915" s="3" t="s">
        <v>24</v>
      </c>
      <c r="M915" t="e">
        <f t="shared" si="28"/>
        <v>#VALUE!</v>
      </c>
      <c r="N915" s="46">
        <f t="shared" si="29"/>
        <v>0</v>
      </c>
      <c r="O915" s="14"/>
    </row>
    <row r="916" spans="2:15">
      <c r="B916">
        <v>7000911</v>
      </c>
      <c r="C916" s="2">
        <v>181863</v>
      </c>
      <c r="D916" s="5">
        <v>3.6700000000000003E-2</v>
      </c>
      <c r="E916" s="2" t="s">
        <v>23</v>
      </c>
      <c r="F916" s="2" t="s">
        <v>23</v>
      </c>
      <c r="G916" s="3">
        <v>634</v>
      </c>
      <c r="H916" s="3">
        <v>0.25600000000000012</v>
      </c>
      <c r="I916" s="3" t="s">
        <v>6</v>
      </c>
      <c r="J916" s="3" t="b">
        <v>0</v>
      </c>
      <c r="K916" s="4" t="s">
        <v>24</v>
      </c>
      <c r="L916" s="3" t="s">
        <v>24</v>
      </c>
      <c r="M916" t="e">
        <f t="shared" si="28"/>
        <v>#VALUE!</v>
      </c>
      <c r="N916" s="46">
        <f t="shared" si="29"/>
        <v>0</v>
      </c>
      <c r="O916" s="14"/>
    </row>
    <row r="917" spans="2:15">
      <c r="B917">
        <v>7000912</v>
      </c>
      <c r="C917" s="2">
        <v>54016</v>
      </c>
      <c r="D917" s="5">
        <v>3.2199999999999999E-2</v>
      </c>
      <c r="E917" s="2" t="s">
        <v>23</v>
      </c>
      <c r="F917" s="2" t="s">
        <v>23</v>
      </c>
      <c r="G917" s="3">
        <v>749</v>
      </c>
      <c r="H917" s="3">
        <v>0.2</v>
      </c>
      <c r="I917" s="3" t="s">
        <v>6</v>
      </c>
      <c r="J917" s="3" t="b">
        <v>0</v>
      </c>
      <c r="K917" s="4" t="s">
        <v>24</v>
      </c>
      <c r="L917" s="3" t="s">
        <v>24</v>
      </c>
      <c r="M917" t="e">
        <f t="shared" si="28"/>
        <v>#VALUE!</v>
      </c>
      <c r="N917" s="46">
        <f t="shared" si="29"/>
        <v>0</v>
      </c>
      <c r="O917" s="14"/>
    </row>
    <row r="918" spans="2:15">
      <c r="B918">
        <v>7000913</v>
      </c>
      <c r="C918" s="2">
        <v>28103</v>
      </c>
      <c r="D918" s="5">
        <v>3.9300000000000002E-2</v>
      </c>
      <c r="E918" s="2" t="s">
        <v>23</v>
      </c>
      <c r="F918" s="2" t="s">
        <v>23</v>
      </c>
      <c r="G918" s="3">
        <v>612</v>
      </c>
      <c r="H918" s="3">
        <v>0.2</v>
      </c>
      <c r="I918" s="3" t="s">
        <v>6</v>
      </c>
      <c r="J918" s="3" t="b">
        <v>0</v>
      </c>
      <c r="K918" s="4" t="s">
        <v>24</v>
      </c>
      <c r="L918" s="3" t="s">
        <v>24</v>
      </c>
      <c r="M918" t="e">
        <f t="shared" si="28"/>
        <v>#VALUE!</v>
      </c>
      <c r="N918" s="46">
        <f t="shared" si="29"/>
        <v>0</v>
      </c>
      <c r="O918" s="14"/>
    </row>
    <row r="919" spans="2:15">
      <c r="B919">
        <v>7000914</v>
      </c>
      <c r="C919" s="2">
        <v>73557</v>
      </c>
      <c r="D919" s="5">
        <v>6.5699999999999995E-2</v>
      </c>
      <c r="E919" s="2" t="s">
        <v>23</v>
      </c>
      <c r="F919" s="2" t="s">
        <v>25</v>
      </c>
      <c r="G919" s="3">
        <v>602</v>
      </c>
      <c r="H919" s="3">
        <v>0.6</v>
      </c>
      <c r="I919" s="3" t="s">
        <v>6</v>
      </c>
      <c r="J919" s="3" t="b">
        <v>0</v>
      </c>
      <c r="K919" s="4" t="s">
        <v>24</v>
      </c>
      <c r="L919" s="3" t="s">
        <v>24</v>
      </c>
      <c r="M919" t="e">
        <f t="shared" si="28"/>
        <v>#VALUE!</v>
      </c>
      <c r="N919" s="46">
        <f t="shared" si="29"/>
        <v>0</v>
      </c>
      <c r="O919" s="14"/>
    </row>
    <row r="920" spans="2:15">
      <c r="B920">
        <v>7000915</v>
      </c>
      <c r="C920" s="2">
        <v>114027</v>
      </c>
      <c r="D920" s="5">
        <v>4.8399999999999999E-2</v>
      </c>
      <c r="E920" s="2" t="s">
        <v>23</v>
      </c>
      <c r="F920" s="2" t="s">
        <v>23</v>
      </c>
      <c r="G920" s="3">
        <v>738</v>
      </c>
      <c r="H920" s="3">
        <v>0.38400000000000001</v>
      </c>
      <c r="I920" s="3" t="s">
        <v>6</v>
      </c>
      <c r="J920" s="3" t="b">
        <v>0</v>
      </c>
      <c r="K920" s="4" t="s">
        <v>24</v>
      </c>
      <c r="L920" s="3" t="s">
        <v>24</v>
      </c>
      <c r="M920" t="e">
        <f t="shared" si="28"/>
        <v>#VALUE!</v>
      </c>
      <c r="N920" s="46">
        <f t="shared" si="29"/>
        <v>0</v>
      </c>
      <c r="O920" s="14"/>
    </row>
    <row r="921" spans="2:15">
      <c r="B921">
        <v>7000916</v>
      </c>
      <c r="C921" s="2">
        <v>118984</v>
      </c>
      <c r="D921" s="5">
        <v>3.1699999999999999E-2</v>
      </c>
      <c r="E921" s="2" t="s">
        <v>23</v>
      </c>
      <c r="F921" s="2" t="s">
        <v>23</v>
      </c>
      <c r="G921" s="3">
        <v>604</v>
      </c>
      <c r="H921" s="3">
        <v>0.7599999999999999</v>
      </c>
      <c r="I921" s="3" t="s">
        <v>6</v>
      </c>
      <c r="J921" s="3" t="b">
        <v>0</v>
      </c>
      <c r="K921" s="4" t="s">
        <v>24</v>
      </c>
      <c r="L921" s="3" t="s">
        <v>24</v>
      </c>
      <c r="M921" t="e">
        <f t="shared" si="28"/>
        <v>#VALUE!</v>
      </c>
      <c r="N921" s="46">
        <f t="shared" si="29"/>
        <v>0</v>
      </c>
      <c r="O921" s="14"/>
    </row>
    <row r="922" spans="2:15">
      <c r="B922">
        <v>7000917</v>
      </c>
      <c r="C922" s="2">
        <v>22986</v>
      </c>
      <c r="D922" s="5">
        <v>2.12E-2</v>
      </c>
      <c r="E922" s="2" t="s">
        <v>23</v>
      </c>
      <c r="F922" s="2" t="s">
        <v>23</v>
      </c>
      <c r="G922" s="3">
        <v>772</v>
      </c>
      <c r="H922" s="3">
        <v>0.27200000000000002</v>
      </c>
      <c r="I922" s="3" t="s">
        <v>6</v>
      </c>
      <c r="J922" s="3" t="b">
        <v>0</v>
      </c>
      <c r="K922" s="4" t="s">
        <v>24</v>
      </c>
      <c r="L922" s="3" t="s">
        <v>24</v>
      </c>
      <c r="M922" t="e">
        <f t="shared" si="28"/>
        <v>#VALUE!</v>
      </c>
      <c r="N922" s="46">
        <f t="shared" si="29"/>
        <v>0</v>
      </c>
      <c r="O922" s="14"/>
    </row>
    <row r="923" spans="2:15">
      <c r="B923">
        <v>7000918</v>
      </c>
      <c r="C923" s="2">
        <v>7746</v>
      </c>
      <c r="D923" s="5">
        <v>5.0500000000000003E-2</v>
      </c>
      <c r="E923" s="2" t="s">
        <v>23</v>
      </c>
      <c r="F923" s="2" t="s">
        <v>23</v>
      </c>
      <c r="G923" s="3">
        <v>729</v>
      </c>
      <c r="H923" s="3">
        <v>0.78400000000000014</v>
      </c>
      <c r="I923" s="3" t="s">
        <v>6</v>
      </c>
      <c r="J923" s="3" t="b">
        <v>0</v>
      </c>
      <c r="K923" s="4" t="s">
        <v>24</v>
      </c>
      <c r="L923" s="3" t="s">
        <v>24</v>
      </c>
      <c r="M923" t="e">
        <f t="shared" si="28"/>
        <v>#VALUE!</v>
      </c>
      <c r="N923" s="46">
        <f t="shared" si="29"/>
        <v>0</v>
      </c>
      <c r="O923" s="14"/>
    </row>
    <row r="924" spans="2:15">
      <c r="B924">
        <v>7000919</v>
      </c>
      <c r="C924" s="2">
        <v>64833</v>
      </c>
      <c r="D924" s="5">
        <v>4.9599999999999998E-2</v>
      </c>
      <c r="E924" s="2" t="s">
        <v>23</v>
      </c>
      <c r="F924" s="2" t="s">
        <v>25</v>
      </c>
      <c r="G924" s="3">
        <v>614</v>
      </c>
      <c r="H924" s="3">
        <v>0.73999999999999988</v>
      </c>
      <c r="I924" s="3" t="s">
        <v>6</v>
      </c>
      <c r="J924" s="3" t="b">
        <v>0</v>
      </c>
      <c r="K924" s="4" t="s">
        <v>24</v>
      </c>
      <c r="L924" s="3" t="s">
        <v>24</v>
      </c>
      <c r="M924" t="e">
        <f t="shared" si="28"/>
        <v>#VALUE!</v>
      </c>
      <c r="N924" s="46">
        <f t="shared" si="29"/>
        <v>0</v>
      </c>
      <c r="O924" s="14"/>
    </row>
    <row r="925" spans="2:15">
      <c r="B925">
        <v>7000920</v>
      </c>
      <c r="C925" s="2">
        <v>108865</v>
      </c>
      <c r="D925" s="5">
        <v>4.4699999999999997E-2</v>
      </c>
      <c r="E925" s="2" t="s">
        <v>23</v>
      </c>
      <c r="F925" s="2" t="s">
        <v>25</v>
      </c>
      <c r="G925" s="3">
        <v>660</v>
      </c>
      <c r="H925" s="3">
        <v>0.62</v>
      </c>
      <c r="I925" s="3" t="s">
        <v>6</v>
      </c>
      <c r="J925" s="3" t="b">
        <v>0</v>
      </c>
      <c r="K925" s="4" t="s">
        <v>24</v>
      </c>
      <c r="L925" s="3" t="s">
        <v>24</v>
      </c>
      <c r="M925" t="e">
        <f t="shared" si="28"/>
        <v>#VALUE!</v>
      </c>
      <c r="N925" s="46">
        <f t="shared" si="29"/>
        <v>0</v>
      </c>
      <c r="O925" s="14"/>
    </row>
    <row r="926" spans="2:15">
      <c r="B926">
        <v>7000921</v>
      </c>
      <c r="C926" s="2">
        <v>12529</v>
      </c>
      <c r="D926" s="5">
        <v>6.5500000000000003E-2</v>
      </c>
      <c r="E926" s="2" t="s">
        <v>23</v>
      </c>
      <c r="F926" s="2" t="s">
        <v>23</v>
      </c>
      <c r="G926" s="3">
        <v>615</v>
      </c>
      <c r="H926" s="3">
        <v>0.63200000000000001</v>
      </c>
      <c r="I926" s="3" t="s">
        <v>6</v>
      </c>
      <c r="J926" s="3" t="b">
        <v>0</v>
      </c>
      <c r="K926" s="4" t="s">
        <v>24</v>
      </c>
      <c r="L926" s="3" t="s">
        <v>24</v>
      </c>
      <c r="M926" t="e">
        <f t="shared" si="28"/>
        <v>#VALUE!</v>
      </c>
      <c r="N926" s="46">
        <f t="shared" si="29"/>
        <v>0</v>
      </c>
      <c r="O926" s="14"/>
    </row>
    <row r="927" spans="2:15">
      <c r="B927">
        <v>7000922</v>
      </c>
      <c r="C927" s="2">
        <v>107437</v>
      </c>
      <c r="D927" s="5">
        <v>4.1399999999999999E-2</v>
      </c>
      <c r="E927" s="2" t="s">
        <v>23</v>
      </c>
      <c r="F927" s="2" t="s">
        <v>23</v>
      </c>
      <c r="G927" s="3">
        <v>630</v>
      </c>
      <c r="H927" s="3">
        <v>0.60799999999999998</v>
      </c>
      <c r="I927" s="3" t="s">
        <v>6</v>
      </c>
      <c r="J927" s="3" t="b">
        <v>0</v>
      </c>
      <c r="K927" s="4" t="s">
        <v>24</v>
      </c>
      <c r="L927" s="3" t="s">
        <v>24</v>
      </c>
      <c r="M927" t="e">
        <f t="shared" si="28"/>
        <v>#VALUE!</v>
      </c>
      <c r="N927" s="46">
        <f t="shared" si="29"/>
        <v>0</v>
      </c>
      <c r="O927" s="14"/>
    </row>
    <row r="928" spans="2:15">
      <c r="B928">
        <v>7000923</v>
      </c>
      <c r="C928" s="2">
        <v>58221</v>
      </c>
      <c r="D928" s="5">
        <v>2.7400000000000001E-2</v>
      </c>
      <c r="E928" s="2" t="s">
        <v>23</v>
      </c>
      <c r="F928" s="2" t="s">
        <v>23</v>
      </c>
      <c r="G928" s="3">
        <v>744</v>
      </c>
      <c r="H928" s="3">
        <v>0.2</v>
      </c>
      <c r="I928" s="3" t="s">
        <v>6</v>
      </c>
      <c r="J928" s="3" t="b">
        <v>0</v>
      </c>
      <c r="K928" s="4" t="s">
        <v>24</v>
      </c>
      <c r="L928" s="3" t="s">
        <v>24</v>
      </c>
      <c r="M928" t="e">
        <f t="shared" si="28"/>
        <v>#VALUE!</v>
      </c>
      <c r="N928" s="46">
        <f t="shared" si="29"/>
        <v>0</v>
      </c>
      <c r="O928" s="14"/>
    </row>
    <row r="929" spans="2:15">
      <c r="B929">
        <v>7000924</v>
      </c>
      <c r="C929" s="2">
        <v>154309</v>
      </c>
      <c r="D929" s="5">
        <v>4.6899999999999997E-2</v>
      </c>
      <c r="E929" s="2" t="s">
        <v>23</v>
      </c>
      <c r="F929" s="2" t="s">
        <v>23</v>
      </c>
      <c r="G929" s="3">
        <v>627</v>
      </c>
      <c r="H929" s="3">
        <v>0.28000000000000003</v>
      </c>
      <c r="I929" s="3" t="s">
        <v>6</v>
      </c>
      <c r="J929" s="3" t="b">
        <v>0</v>
      </c>
      <c r="K929" s="4" t="s">
        <v>24</v>
      </c>
      <c r="L929" s="3" t="s">
        <v>24</v>
      </c>
      <c r="M929" t="e">
        <f t="shared" si="28"/>
        <v>#VALUE!</v>
      </c>
      <c r="N929" s="46">
        <f t="shared" si="29"/>
        <v>0</v>
      </c>
      <c r="O929" s="14"/>
    </row>
    <row r="930" spans="2:15">
      <c r="B930">
        <v>7000925</v>
      </c>
      <c r="C930" s="2">
        <v>181254</v>
      </c>
      <c r="D930" s="5">
        <v>5.3400000000000003E-2</v>
      </c>
      <c r="E930" s="2" t="s">
        <v>23</v>
      </c>
      <c r="F930" s="2" t="s">
        <v>23</v>
      </c>
      <c r="G930" s="3">
        <v>766</v>
      </c>
      <c r="H930" s="3">
        <v>0.41600000000000004</v>
      </c>
      <c r="I930" s="3" t="s">
        <v>6</v>
      </c>
      <c r="J930" s="3" t="b">
        <v>0</v>
      </c>
      <c r="K930" s="4" t="s">
        <v>24</v>
      </c>
      <c r="L930" s="3" t="s">
        <v>24</v>
      </c>
      <c r="M930" t="e">
        <f t="shared" si="28"/>
        <v>#VALUE!</v>
      </c>
      <c r="N930" s="46">
        <f t="shared" si="29"/>
        <v>0</v>
      </c>
      <c r="O930" s="14"/>
    </row>
    <row r="931" spans="2:15">
      <c r="B931">
        <v>7000926</v>
      </c>
      <c r="C931" s="2">
        <v>125079</v>
      </c>
      <c r="D931" s="5">
        <v>2.0299999999999999E-2</v>
      </c>
      <c r="E931" s="2" t="s">
        <v>23</v>
      </c>
      <c r="F931" s="2" t="s">
        <v>23</v>
      </c>
      <c r="G931" s="3">
        <v>710</v>
      </c>
      <c r="H931" s="3">
        <v>0.52800000000000014</v>
      </c>
      <c r="I931" s="3" t="s">
        <v>6</v>
      </c>
      <c r="J931" s="3" t="b">
        <v>0</v>
      </c>
      <c r="K931" s="4" t="s">
        <v>24</v>
      </c>
      <c r="L931" s="3" t="s">
        <v>24</v>
      </c>
      <c r="M931" t="e">
        <f t="shared" si="28"/>
        <v>#VALUE!</v>
      </c>
      <c r="N931" s="46">
        <f t="shared" si="29"/>
        <v>0</v>
      </c>
      <c r="O931" s="14"/>
    </row>
    <row r="932" spans="2:15">
      <c r="B932">
        <v>7000927</v>
      </c>
      <c r="C932" s="2">
        <v>24392</v>
      </c>
      <c r="D932" s="5">
        <v>6.1400000000000003E-2</v>
      </c>
      <c r="E932" s="2" t="s">
        <v>23</v>
      </c>
      <c r="F932" s="2" t="s">
        <v>23</v>
      </c>
      <c r="G932" s="3">
        <v>768</v>
      </c>
      <c r="H932" s="3">
        <v>0.31200000000000006</v>
      </c>
      <c r="I932" s="3" t="s">
        <v>6</v>
      </c>
      <c r="J932" s="3" t="b">
        <v>0</v>
      </c>
      <c r="K932" s="4" t="s">
        <v>24</v>
      </c>
      <c r="L932" s="3" t="s">
        <v>24</v>
      </c>
      <c r="M932" t="e">
        <f t="shared" si="28"/>
        <v>#VALUE!</v>
      </c>
      <c r="N932" s="46">
        <f t="shared" si="29"/>
        <v>0</v>
      </c>
      <c r="O932" s="14"/>
    </row>
    <row r="933" spans="2:15">
      <c r="B933">
        <v>7000928</v>
      </c>
      <c r="C933" s="2">
        <v>128562</v>
      </c>
      <c r="D933" s="5">
        <v>2.9700000000000001E-2</v>
      </c>
      <c r="E933" s="2" t="s">
        <v>23</v>
      </c>
      <c r="F933" s="2" t="s">
        <v>23</v>
      </c>
      <c r="G933" s="3">
        <v>720</v>
      </c>
      <c r="H933" s="3">
        <v>0.60799999999999998</v>
      </c>
      <c r="I933" s="3" t="s">
        <v>6</v>
      </c>
      <c r="J933" s="3" t="b">
        <v>0</v>
      </c>
      <c r="K933" s="4" t="s">
        <v>24</v>
      </c>
      <c r="L933" s="3" t="s">
        <v>24</v>
      </c>
      <c r="M933" t="e">
        <f t="shared" si="28"/>
        <v>#VALUE!</v>
      </c>
      <c r="N933" s="46">
        <f t="shared" si="29"/>
        <v>0</v>
      </c>
      <c r="O933" s="14"/>
    </row>
    <row r="934" spans="2:15">
      <c r="B934">
        <v>7000929</v>
      </c>
      <c r="C934" s="2">
        <v>198390</v>
      </c>
      <c r="D934" s="5">
        <v>6.9900000000000004E-2</v>
      </c>
      <c r="E934" s="2" t="s">
        <v>23</v>
      </c>
      <c r="F934" s="2" t="s">
        <v>23</v>
      </c>
      <c r="G934" s="3">
        <v>610</v>
      </c>
      <c r="H934" s="3">
        <v>0.2</v>
      </c>
      <c r="I934" s="3" t="s">
        <v>6</v>
      </c>
      <c r="J934" s="3" t="b">
        <v>0</v>
      </c>
      <c r="K934" s="4" t="s">
        <v>24</v>
      </c>
      <c r="L934" s="3" t="s">
        <v>24</v>
      </c>
      <c r="M934" t="e">
        <f t="shared" si="28"/>
        <v>#VALUE!</v>
      </c>
      <c r="N934" s="46">
        <f t="shared" si="29"/>
        <v>0</v>
      </c>
      <c r="O934" s="14"/>
    </row>
    <row r="935" spans="2:15">
      <c r="B935">
        <v>7000930</v>
      </c>
      <c r="C935" s="2">
        <v>121741</v>
      </c>
      <c r="D935" s="5">
        <v>3.7999999999999999E-2</v>
      </c>
      <c r="E935" s="2" t="s">
        <v>23</v>
      </c>
      <c r="F935" s="2" t="s">
        <v>23</v>
      </c>
      <c r="G935" s="3">
        <v>731</v>
      </c>
      <c r="H935" s="3">
        <v>0.2</v>
      </c>
      <c r="I935" s="3" t="s">
        <v>6</v>
      </c>
      <c r="J935" s="3" t="b">
        <v>0</v>
      </c>
      <c r="K935" s="4" t="s">
        <v>24</v>
      </c>
      <c r="L935" s="3" t="s">
        <v>24</v>
      </c>
      <c r="M935" t="e">
        <f t="shared" si="28"/>
        <v>#VALUE!</v>
      </c>
      <c r="N935" s="46">
        <f t="shared" si="29"/>
        <v>0</v>
      </c>
      <c r="O935" s="14"/>
    </row>
    <row r="936" spans="2:15">
      <c r="B936">
        <v>7000931</v>
      </c>
      <c r="C936" s="2">
        <v>178054</v>
      </c>
      <c r="D936" s="5">
        <v>3.8600000000000002E-2</v>
      </c>
      <c r="E936" s="2" t="s">
        <v>23</v>
      </c>
      <c r="F936" s="2" t="s">
        <v>23</v>
      </c>
      <c r="G936" s="3">
        <v>644</v>
      </c>
      <c r="H936" s="3">
        <v>0.42400000000000004</v>
      </c>
      <c r="I936" s="3" t="s">
        <v>6</v>
      </c>
      <c r="J936" s="3" t="b">
        <v>0</v>
      </c>
      <c r="K936" s="4" t="s">
        <v>24</v>
      </c>
      <c r="L936" s="3" t="s">
        <v>24</v>
      </c>
      <c r="M936" t="e">
        <f t="shared" si="28"/>
        <v>#VALUE!</v>
      </c>
      <c r="N936" s="46">
        <f t="shared" si="29"/>
        <v>0</v>
      </c>
      <c r="O936" s="14"/>
    </row>
    <row r="937" spans="2:15">
      <c r="B937">
        <v>7000932</v>
      </c>
      <c r="C937" s="2">
        <v>83568</v>
      </c>
      <c r="D937" s="5">
        <v>3.4099999999999998E-2</v>
      </c>
      <c r="E937" s="2" t="s">
        <v>23</v>
      </c>
      <c r="F937" s="2" t="s">
        <v>23</v>
      </c>
      <c r="G937" s="3">
        <v>649</v>
      </c>
      <c r="H937" s="3">
        <v>0.79999999999999993</v>
      </c>
      <c r="I937" s="3" t="s">
        <v>6</v>
      </c>
      <c r="J937" s="3" t="b">
        <v>0</v>
      </c>
      <c r="K937" s="4" t="s">
        <v>24</v>
      </c>
      <c r="L937" s="3" t="s">
        <v>24</v>
      </c>
      <c r="M937" t="e">
        <f t="shared" si="28"/>
        <v>#VALUE!</v>
      </c>
      <c r="N937" s="46">
        <f t="shared" si="29"/>
        <v>0</v>
      </c>
      <c r="O937" s="14"/>
    </row>
    <row r="938" spans="2:15">
      <c r="B938">
        <v>7000933</v>
      </c>
      <c r="C938" s="2">
        <v>167094</v>
      </c>
      <c r="D938" s="5">
        <v>4.53E-2</v>
      </c>
      <c r="E938" s="2" t="s">
        <v>23</v>
      </c>
      <c r="F938" s="2" t="s">
        <v>23</v>
      </c>
      <c r="G938" s="3">
        <v>756</v>
      </c>
      <c r="H938" s="3">
        <v>0.37600000000000011</v>
      </c>
      <c r="I938" s="3" t="s">
        <v>6</v>
      </c>
      <c r="J938" s="3" t="b">
        <v>0</v>
      </c>
      <c r="K938" s="4" t="s">
        <v>24</v>
      </c>
      <c r="L938" s="3" t="s">
        <v>24</v>
      </c>
      <c r="M938" t="e">
        <f t="shared" si="28"/>
        <v>#VALUE!</v>
      </c>
      <c r="N938" s="46">
        <f t="shared" si="29"/>
        <v>0</v>
      </c>
      <c r="O938" s="14"/>
    </row>
    <row r="939" spans="2:15">
      <c r="B939">
        <v>7000934</v>
      </c>
      <c r="C939" s="2">
        <v>81428</v>
      </c>
      <c r="D939" s="5">
        <v>6.2700000000000006E-2</v>
      </c>
      <c r="E939" s="2" t="s">
        <v>23</v>
      </c>
      <c r="F939" s="2" t="s">
        <v>23</v>
      </c>
      <c r="G939" s="3">
        <v>605</v>
      </c>
      <c r="H939" s="3">
        <v>0.46400000000000008</v>
      </c>
      <c r="I939" s="3" t="s">
        <v>6</v>
      </c>
      <c r="J939" s="3" t="b">
        <v>0</v>
      </c>
      <c r="K939" s="4" t="s">
        <v>24</v>
      </c>
      <c r="L939" s="3" t="s">
        <v>24</v>
      </c>
      <c r="M939" t="e">
        <f t="shared" si="28"/>
        <v>#VALUE!</v>
      </c>
      <c r="N939" s="46">
        <f t="shared" si="29"/>
        <v>0</v>
      </c>
      <c r="O939" s="14"/>
    </row>
    <row r="940" spans="2:15">
      <c r="B940">
        <v>7000935</v>
      </c>
      <c r="C940" s="2">
        <v>102724</v>
      </c>
      <c r="D940" s="5">
        <v>2.6599999999999999E-2</v>
      </c>
      <c r="E940" s="2" t="s">
        <v>23</v>
      </c>
      <c r="F940" s="2" t="s">
        <v>23</v>
      </c>
      <c r="G940" s="3">
        <v>763</v>
      </c>
      <c r="H940" s="3">
        <v>0.40800000000000014</v>
      </c>
      <c r="I940" s="3" t="s">
        <v>6</v>
      </c>
      <c r="J940" s="3" t="b">
        <v>0</v>
      </c>
      <c r="K940" s="4" t="s">
        <v>24</v>
      </c>
      <c r="L940" s="3" t="s">
        <v>24</v>
      </c>
      <c r="M940" t="e">
        <f t="shared" si="28"/>
        <v>#VALUE!</v>
      </c>
      <c r="N940" s="46">
        <f t="shared" si="29"/>
        <v>0</v>
      </c>
      <c r="O940" s="14"/>
    </row>
    <row r="941" spans="2:15">
      <c r="B941">
        <v>7000936</v>
      </c>
      <c r="C941" s="2">
        <v>10697</v>
      </c>
      <c r="D941" s="5">
        <v>5.2699999999999997E-2</v>
      </c>
      <c r="E941" s="2" t="s">
        <v>23</v>
      </c>
      <c r="F941" s="2" t="s">
        <v>23</v>
      </c>
      <c r="G941" s="3">
        <v>621</v>
      </c>
      <c r="H941" s="3">
        <v>0.2</v>
      </c>
      <c r="I941" s="3" t="s">
        <v>6</v>
      </c>
      <c r="J941" s="3" t="b">
        <v>0</v>
      </c>
      <c r="K941" s="4" t="s">
        <v>24</v>
      </c>
      <c r="L941" s="3" t="s">
        <v>24</v>
      </c>
      <c r="M941" t="e">
        <f t="shared" si="28"/>
        <v>#VALUE!</v>
      </c>
      <c r="N941" s="46">
        <f t="shared" si="29"/>
        <v>0</v>
      </c>
      <c r="O941" s="14"/>
    </row>
    <row r="942" spans="2:15">
      <c r="B942">
        <v>7000937</v>
      </c>
      <c r="C942" s="2">
        <v>182222</v>
      </c>
      <c r="D942" s="5">
        <v>6.0900000000000003E-2</v>
      </c>
      <c r="E942" s="2" t="s">
        <v>23</v>
      </c>
      <c r="F942" s="2" t="s">
        <v>23</v>
      </c>
      <c r="G942" s="3">
        <v>676</v>
      </c>
      <c r="H942" s="3">
        <v>0.48</v>
      </c>
      <c r="I942" s="3" t="s">
        <v>6</v>
      </c>
      <c r="J942" s="3" t="b">
        <v>0</v>
      </c>
      <c r="K942" s="4" t="s">
        <v>24</v>
      </c>
      <c r="L942" s="3" t="s">
        <v>24</v>
      </c>
      <c r="M942" t="e">
        <f t="shared" si="28"/>
        <v>#VALUE!</v>
      </c>
      <c r="N942" s="46">
        <f t="shared" si="29"/>
        <v>0</v>
      </c>
      <c r="O942" s="14"/>
    </row>
    <row r="943" spans="2:15">
      <c r="B943">
        <v>7000938</v>
      </c>
      <c r="C943" s="2">
        <v>88111</v>
      </c>
      <c r="D943" s="5">
        <v>6.7799999999999999E-2</v>
      </c>
      <c r="E943" s="2" t="s">
        <v>23</v>
      </c>
      <c r="F943" s="2" t="s">
        <v>23</v>
      </c>
      <c r="G943" s="3">
        <v>799</v>
      </c>
      <c r="H943" s="3">
        <v>0.60799999999999998</v>
      </c>
      <c r="I943" s="3" t="s">
        <v>6</v>
      </c>
      <c r="J943" s="3" t="b">
        <v>0</v>
      </c>
      <c r="K943" s="4" t="s">
        <v>24</v>
      </c>
      <c r="L943" s="3" t="s">
        <v>24</v>
      </c>
      <c r="M943" t="e">
        <f t="shared" si="28"/>
        <v>#VALUE!</v>
      </c>
      <c r="N943" s="46">
        <f t="shared" si="29"/>
        <v>0</v>
      </c>
      <c r="O943" s="14"/>
    </row>
    <row r="944" spans="2:15">
      <c r="B944">
        <v>7000939</v>
      </c>
      <c r="C944" s="2">
        <v>99722</v>
      </c>
      <c r="D944" s="5">
        <v>6.3899999999999998E-2</v>
      </c>
      <c r="E944" s="2" t="s">
        <v>23</v>
      </c>
      <c r="F944" s="2" t="s">
        <v>23</v>
      </c>
      <c r="G944" s="3">
        <v>700</v>
      </c>
      <c r="H944" s="3">
        <v>0.65600000000000003</v>
      </c>
      <c r="I944" s="3" t="s">
        <v>6</v>
      </c>
      <c r="J944" s="3" t="b">
        <v>0</v>
      </c>
      <c r="K944" s="4" t="s">
        <v>24</v>
      </c>
      <c r="L944" s="3" t="s">
        <v>24</v>
      </c>
      <c r="M944" t="e">
        <f t="shared" si="28"/>
        <v>#VALUE!</v>
      </c>
      <c r="N944" s="46">
        <f t="shared" si="29"/>
        <v>0</v>
      </c>
      <c r="O944" s="14"/>
    </row>
    <row r="945" spans="2:15">
      <c r="B945">
        <v>7000940</v>
      </c>
      <c r="C945" s="2">
        <v>55586</v>
      </c>
      <c r="D945" s="5">
        <v>5.9900000000000002E-2</v>
      </c>
      <c r="E945" s="2" t="s">
        <v>23</v>
      </c>
      <c r="F945" s="2" t="s">
        <v>23</v>
      </c>
      <c r="G945" s="3">
        <v>740</v>
      </c>
      <c r="H945" s="3">
        <v>0.55999999999999994</v>
      </c>
      <c r="I945" s="3" t="s">
        <v>6</v>
      </c>
      <c r="J945" s="3" t="b">
        <v>0</v>
      </c>
      <c r="K945" s="4" t="s">
        <v>24</v>
      </c>
      <c r="L945" s="3" t="s">
        <v>24</v>
      </c>
      <c r="M945" t="e">
        <f t="shared" si="28"/>
        <v>#VALUE!</v>
      </c>
      <c r="N945" s="46">
        <f t="shared" si="29"/>
        <v>0</v>
      </c>
      <c r="O945" s="14"/>
    </row>
    <row r="946" spans="2:15">
      <c r="B946">
        <v>7000941</v>
      </c>
      <c r="C946" s="2">
        <v>34626</v>
      </c>
      <c r="D946" s="5">
        <v>4.0899999999999999E-2</v>
      </c>
      <c r="E946" s="2" t="s">
        <v>23</v>
      </c>
      <c r="F946" s="2" t="s">
        <v>23</v>
      </c>
      <c r="G946" s="3">
        <v>723</v>
      </c>
      <c r="H946" s="3">
        <v>0.2</v>
      </c>
      <c r="I946" s="3" t="s">
        <v>6</v>
      </c>
      <c r="J946" s="3" t="b">
        <v>0</v>
      </c>
      <c r="K946" s="4" t="s">
        <v>24</v>
      </c>
      <c r="L946" s="3" t="s">
        <v>24</v>
      </c>
      <c r="M946" t="e">
        <f t="shared" si="28"/>
        <v>#VALUE!</v>
      </c>
      <c r="N946" s="46">
        <f t="shared" si="29"/>
        <v>0</v>
      </c>
      <c r="O946" s="14"/>
    </row>
    <row r="947" spans="2:15">
      <c r="B947">
        <v>7000942</v>
      </c>
      <c r="C947" s="2">
        <v>102702</v>
      </c>
      <c r="D947" s="5">
        <v>6.4699999999999994E-2</v>
      </c>
      <c r="E947" s="2" t="s">
        <v>23</v>
      </c>
      <c r="F947" s="2" t="s">
        <v>23</v>
      </c>
      <c r="G947" s="3">
        <v>720</v>
      </c>
      <c r="H947" s="3">
        <v>0.40800000000000014</v>
      </c>
      <c r="I947" s="3" t="s">
        <v>6</v>
      </c>
      <c r="J947" s="3" t="b">
        <v>0</v>
      </c>
      <c r="K947" s="4" t="s">
        <v>24</v>
      </c>
      <c r="L947" s="3" t="s">
        <v>24</v>
      </c>
      <c r="M947" t="e">
        <f t="shared" si="28"/>
        <v>#VALUE!</v>
      </c>
      <c r="N947" s="46">
        <f t="shared" si="29"/>
        <v>0</v>
      </c>
      <c r="O947" s="14"/>
    </row>
    <row r="948" spans="2:15">
      <c r="B948">
        <v>7000943</v>
      </c>
      <c r="C948" s="2">
        <v>92101</v>
      </c>
      <c r="D948" s="5">
        <v>2.64E-2</v>
      </c>
      <c r="E948" s="2" t="s">
        <v>23</v>
      </c>
      <c r="F948" s="2" t="s">
        <v>23</v>
      </c>
      <c r="G948" s="3">
        <v>609</v>
      </c>
      <c r="H948" s="3">
        <v>0.70400000000000007</v>
      </c>
      <c r="I948" s="3" t="s">
        <v>6</v>
      </c>
      <c r="J948" s="3" t="b">
        <v>0</v>
      </c>
      <c r="K948" s="4" t="s">
        <v>24</v>
      </c>
      <c r="L948" s="3" t="s">
        <v>24</v>
      </c>
      <c r="M948" t="e">
        <f t="shared" si="28"/>
        <v>#VALUE!</v>
      </c>
      <c r="N948" s="46">
        <f t="shared" si="29"/>
        <v>0</v>
      </c>
      <c r="O948" s="14"/>
    </row>
    <row r="949" spans="2:15">
      <c r="B949">
        <v>7000944</v>
      </c>
      <c r="C949" s="2">
        <v>70720</v>
      </c>
      <c r="D949" s="5">
        <v>2.2200000000000001E-2</v>
      </c>
      <c r="E949" s="2" t="s">
        <v>23</v>
      </c>
      <c r="F949" s="2" t="s">
        <v>23</v>
      </c>
      <c r="G949" s="3">
        <v>738</v>
      </c>
      <c r="H949" s="3">
        <v>0.2</v>
      </c>
      <c r="I949" s="3" t="s">
        <v>6</v>
      </c>
      <c r="J949" s="3" t="b">
        <v>0</v>
      </c>
      <c r="K949" s="4" t="s">
        <v>24</v>
      </c>
      <c r="L949" s="3" t="s">
        <v>24</v>
      </c>
      <c r="M949" t="e">
        <f t="shared" si="28"/>
        <v>#VALUE!</v>
      </c>
      <c r="N949" s="46">
        <f t="shared" si="29"/>
        <v>0</v>
      </c>
      <c r="O949" s="14"/>
    </row>
    <row r="950" spans="2:15">
      <c r="B950">
        <v>7000945</v>
      </c>
      <c r="C950" s="2">
        <v>160045</v>
      </c>
      <c r="D950" s="5">
        <v>2.1000000000000001E-2</v>
      </c>
      <c r="E950" s="2" t="s">
        <v>23</v>
      </c>
      <c r="F950" s="2" t="s">
        <v>23</v>
      </c>
      <c r="G950" s="3">
        <v>719</v>
      </c>
      <c r="H950" s="3">
        <v>0.44800000000000006</v>
      </c>
      <c r="I950" s="3" t="s">
        <v>6</v>
      </c>
      <c r="J950" s="3" t="b">
        <v>0</v>
      </c>
      <c r="K950" s="4" t="s">
        <v>24</v>
      </c>
      <c r="L950" s="3" t="s">
        <v>24</v>
      </c>
      <c r="M950" t="e">
        <f t="shared" si="28"/>
        <v>#VALUE!</v>
      </c>
      <c r="N950" s="46">
        <f t="shared" si="29"/>
        <v>0</v>
      </c>
      <c r="O950" s="14"/>
    </row>
    <row r="951" spans="2:15">
      <c r="B951">
        <v>7000946</v>
      </c>
      <c r="C951" s="2">
        <v>125083</v>
      </c>
      <c r="D951" s="5">
        <v>4.9200000000000001E-2</v>
      </c>
      <c r="E951" s="2" t="s">
        <v>23</v>
      </c>
      <c r="F951" s="2" t="s">
        <v>23</v>
      </c>
      <c r="G951" s="3">
        <v>727</v>
      </c>
      <c r="H951" s="3">
        <v>0.37600000000000011</v>
      </c>
      <c r="I951" s="3" t="s">
        <v>6</v>
      </c>
      <c r="J951" s="3" t="b">
        <v>0</v>
      </c>
      <c r="K951" s="4" t="s">
        <v>24</v>
      </c>
      <c r="L951" s="3" t="s">
        <v>24</v>
      </c>
      <c r="M951" t="e">
        <f t="shared" si="28"/>
        <v>#VALUE!</v>
      </c>
      <c r="N951" s="46">
        <f t="shared" si="29"/>
        <v>0</v>
      </c>
      <c r="O951" s="14"/>
    </row>
    <row r="952" spans="2:15">
      <c r="B952">
        <v>7000947</v>
      </c>
      <c r="C952" s="2">
        <v>129020</v>
      </c>
      <c r="D952" s="5">
        <v>5.0900000000000001E-2</v>
      </c>
      <c r="E952" s="2" t="s">
        <v>23</v>
      </c>
      <c r="F952" s="2" t="s">
        <v>23</v>
      </c>
      <c r="G952" s="3">
        <v>646</v>
      </c>
      <c r="H952" s="3">
        <v>0.74400000000000011</v>
      </c>
      <c r="I952" s="3" t="s">
        <v>6</v>
      </c>
      <c r="J952" s="3" t="b">
        <v>0</v>
      </c>
      <c r="K952" s="4" t="s">
        <v>24</v>
      </c>
      <c r="L952" s="3" t="s">
        <v>24</v>
      </c>
      <c r="M952" t="e">
        <f t="shared" si="28"/>
        <v>#VALUE!</v>
      </c>
      <c r="N952" s="46">
        <f t="shared" si="29"/>
        <v>0</v>
      </c>
      <c r="O952" s="14"/>
    </row>
    <row r="953" spans="2:15">
      <c r="B953">
        <v>7000948</v>
      </c>
      <c r="C953" s="2">
        <v>9563</v>
      </c>
      <c r="D953" s="5">
        <v>3.56E-2</v>
      </c>
      <c r="E953" s="2" t="s">
        <v>23</v>
      </c>
      <c r="F953" s="2" t="s">
        <v>23</v>
      </c>
      <c r="G953" s="3">
        <v>717</v>
      </c>
      <c r="H953" s="3">
        <v>0.7599999999999999</v>
      </c>
      <c r="I953" s="3" t="s">
        <v>6</v>
      </c>
      <c r="J953" s="3" t="b">
        <v>0</v>
      </c>
      <c r="K953" s="4" t="s">
        <v>24</v>
      </c>
      <c r="L953" s="3" t="s">
        <v>24</v>
      </c>
      <c r="M953" t="e">
        <f t="shared" si="28"/>
        <v>#VALUE!</v>
      </c>
      <c r="N953" s="46">
        <f t="shared" si="29"/>
        <v>0</v>
      </c>
      <c r="O953" s="14"/>
    </row>
    <row r="954" spans="2:15">
      <c r="B954">
        <v>7000949</v>
      </c>
      <c r="C954" s="2">
        <v>172344</v>
      </c>
      <c r="D954" s="5">
        <v>2.18E-2</v>
      </c>
      <c r="E954" s="2" t="s">
        <v>23</v>
      </c>
      <c r="F954" s="2" t="s">
        <v>23</v>
      </c>
      <c r="G954" s="3">
        <v>673</v>
      </c>
      <c r="H954" s="3">
        <v>0.29600000000000004</v>
      </c>
      <c r="I954" s="3" t="s">
        <v>6</v>
      </c>
      <c r="J954" s="3" t="b">
        <v>0</v>
      </c>
      <c r="K954" s="4" t="s">
        <v>24</v>
      </c>
      <c r="L954" s="3" t="s">
        <v>24</v>
      </c>
      <c r="M954" t="e">
        <f t="shared" si="28"/>
        <v>#VALUE!</v>
      </c>
      <c r="N954" s="46">
        <f t="shared" si="29"/>
        <v>0</v>
      </c>
      <c r="O954" s="14"/>
    </row>
    <row r="955" spans="2:15">
      <c r="B955">
        <v>7000950</v>
      </c>
      <c r="C955" s="2">
        <v>86742</v>
      </c>
      <c r="D955" s="5">
        <v>4.87E-2</v>
      </c>
      <c r="E955" s="2" t="s">
        <v>23</v>
      </c>
      <c r="F955" s="2" t="s">
        <v>23</v>
      </c>
      <c r="G955" s="3">
        <v>617</v>
      </c>
      <c r="H955" s="3">
        <v>0.24</v>
      </c>
      <c r="I955" s="3" t="s">
        <v>6</v>
      </c>
      <c r="J955" s="3" t="b">
        <v>0</v>
      </c>
      <c r="K955" s="4" t="s">
        <v>24</v>
      </c>
      <c r="L955" s="3" t="s">
        <v>24</v>
      </c>
      <c r="M955" t="e">
        <f t="shared" si="28"/>
        <v>#VALUE!</v>
      </c>
      <c r="N955" s="46">
        <f t="shared" si="29"/>
        <v>0</v>
      </c>
      <c r="O955" s="14"/>
    </row>
    <row r="956" spans="2:15">
      <c r="B956">
        <v>7000951</v>
      </c>
      <c r="C956" s="2">
        <v>13790</v>
      </c>
      <c r="D956" s="5">
        <v>4.9399999999999999E-2</v>
      </c>
      <c r="E956" s="2" t="s">
        <v>23</v>
      </c>
      <c r="F956" s="2" t="s">
        <v>23</v>
      </c>
      <c r="G956" s="3">
        <v>634</v>
      </c>
      <c r="H956" s="3">
        <v>0.79999999999999993</v>
      </c>
      <c r="I956" s="3" t="s">
        <v>6</v>
      </c>
      <c r="J956" s="3" t="b">
        <v>0</v>
      </c>
      <c r="K956" s="4" t="s">
        <v>24</v>
      </c>
      <c r="L956" s="3" t="s">
        <v>24</v>
      </c>
      <c r="M956" t="e">
        <f t="shared" si="28"/>
        <v>#VALUE!</v>
      </c>
      <c r="N956" s="46">
        <f t="shared" si="29"/>
        <v>0</v>
      </c>
      <c r="O956" s="14"/>
    </row>
    <row r="957" spans="2:15">
      <c r="B957">
        <v>7000952</v>
      </c>
      <c r="C957" s="2">
        <v>171089</v>
      </c>
      <c r="D957" s="5">
        <v>3.6299999999999999E-2</v>
      </c>
      <c r="E957" s="2" t="s">
        <v>23</v>
      </c>
      <c r="F957" s="2" t="s">
        <v>23</v>
      </c>
      <c r="G957" s="3">
        <v>607</v>
      </c>
      <c r="H957" s="3">
        <v>0.43999999999999995</v>
      </c>
      <c r="I957" s="3" t="s">
        <v>6</v>
      </c>
      <c r="J957" s="3" t="b">
        <v>0</v>
      </c>
      <c r="K957" s="4" t="s">
        <v>24</v>
      </c>
      <c r="L957" s="3" t="s">
        <v>24</v>
      </c>
      <c r="M957" t="e">
        <f t="shared" si="28"/>
        <v>#VALUE!</v>
      </c>
      <c r="N957" s="46">
        <f t="shared" si="29"/>
        <v>0</v>
      </c>
      <c r="O957" s="14"/>
    </row>
    <row r="958" spans="2:15">
      <c r="B958">
        <v>7000953</v>
      </c>
      <c r="C958" s="2">
        <v>151990</v>
      </c>
      <c r="D958" s="5">
        <v>3.85E-2</v>
      </c>
      <c r="E958" s="2" t="s">
        <v>23</v>
      </c>
      <c r="F958" s="2" t="s">
        <v>23</v>
      </c>
      <c r="G958" s="3">
        <v>680</v>
      </c>
      <c r="H958" s="3">
        <v>0.24</v>
      </c>
      <c r="I958" s="3" t="s">
        <v>6</v>
      </c>
      <c r="J958" s="3" t="b">
        <v>0</v>
      </c>
      <c r="K958" s="4" t="s">
        <v>24</v>
      </c>
      <c r="L958" s="3" t="s">
        <v>24</v>
      </c>
      <c r="M958" t="e">
        <f t="shared" si="28"/>
        <v>#VALUE!</v>
      </c>
      <c r="N958" s="46">
        <f t="shared" si="29"/>
        <v>0</v>
      </c>
      <c r="O958" s="14"/>
    </row>
    <row r="959" spans="2:15">
      <c r="B959">
        <v>7000954</v>
      </c>
      <c r="C959" s="2">
        <v>12391</v>
      </c>
      <c r="D959" s="5">
        <v>6.6000000000000003E-2</v>
      </c>
      <c r="E959" s="2" t="s">
        <v>23</v>
      </c>
      <c r="F959" s="2" t="s">
        <v>23</v>
      </c>
      <c r="G959" s="3">
        <v>636</v>
      </c>
      <c r="H959" s="3">
        <v>0.47199999999999998</v>
      </c>
      <c r="I959" s="3" t="s">
        <v>6</v>
      </c>
      <c r="J959" s="3" t="b">
        <v>0</v>
      </c>
      <c r="K959" s="4" t="s">
        <v>24</v>
      </c>
      <c r="L959" s="3" t="s">
        <v>24</v>
      </c>
      <c r="M959" t="e">
        <f t="shared" si="28"/>
        <v>#VALUE!</v>
      </c>
      <c r="N959" s="46">
        <f t="shared" si="29"/>
        <v>0</v>
      </c>
      <c r="O959" s="14"/>
    </row>
    <row r="960" spans="2:15">
      <c r="B960">
        <v>7000955</v>
      </c>
      <c r="C960" s="2">
        <v>163353</v>
      </c>
      <c r="D960" s="5">
        <v>6.0400000000000002E-2</v>
      </c>
      <c r="E960" s="2" t="s">
        <v>23</v>
      </c>
      <c r="F960" s="2" t="s">
        <v>23</v>
      </c>
      <c r="G960" s="3">
        <v>693</v>
      </c>
      <c r="H960" s="3">
        <v>0.20800000000000007</v>
      </c>
      <c r="I960" s="3" t="s">
        <v>6</v>
      </c>
      <c r="J960" s="3" t="b">
        <v>0</v>
      </c>
      <c r="K960" s="4" t="s">
        <v>24</v>
      </c>
      <c r="L960" s="3" t="s">
        <v>24</v>
      </c>
      <c r="M960" t="e">
        <f t="shared" si="28"/>
        <v>#VALUE!</v>
      </c>
      <c r="N960" s="46">
        <f t="shared" si="29"/>
        <v>0</v>
      </c>
      <c r="O960" s="14"/>
    </row>
    <row r="961" spans="2:15">
      <c r="B961">
        <v>7000956</v>
      </c>
      <c r="C961" s="2">
        <v>9149</v>
      </c>
      <c r="D961" s="5">
        <v>4.0500000000000001E-2</v>
      </c>
      <c r="E961" s="2" t="s">
        <v>23</v>
      </c>
      <c r="F961" s="2" t="s">
        <v>23</v>
      </c>
      <c r="G961" s="3">
        <v>601</v>
      </c>
      <c r="H961" s="3">
        <v>0.26400000000000001</v>
      </c>
      <c r="I961" s="3" t="s">
        <v>6</v>
      </c>
      <c r="J961" s="3" t="b">
        <v>0</v>
      </c>
      <c r="K961" s="4" t="s">
        <v>24</v>
      </c>
      <c r="L961" s="3" t="s">
        <v>24</v>
      </c>
      <c r="M961" t="e">
        <f t="shared" si="28"/>
        <v>#VALUE!</v>
      </c>
      <c r="N961" s="46">
        <f t="shared" si="29"/>
        <v>0</v>
      </c>
      <c r="O961" s="14"/>
    </row>
    <row r="962" spans="2:15">
      <c r="B962">
        <v>7000957</v>
      </c>
      <c r="C962" s="2">
        <v>73149</v>
      </c>
      <c r="D962" s="5">
        <v>3.7400000000000003E-2</v>
      </c>
      <c r="E962" s="2" t="s">
        <v>23</v>
      </c>
      <c r="F962" s="2" t="s">
        <v>23</v>
      </c>
      <c r="G962" s="3">
        <v>663</v>
      </c>
      <c r="H962" s="3">
        <v>0.2</v>
      </c>
      <c r="I962" s="3" t="s">
        <v>6</v>
      </c>
      <c r="J962" s="3" t="b">
        <v>0</v>
      </c>
      <c r="K962" s="4" t="s">
        <v>24</v>
      </c>
      <c r="L962" s="3" t="s">
        <v>24</v>
      </c>
      <c r="M962" t="e">
        <f t="shared" si="28"/>
        <v>#VALUE!</v>
      </c>
      <c r="N962" s="46">
        <f t="shared" si="29"/>
        <v>0</v>
      </c>
      <c r="O962" s="14"/>
    </row>
    <row r="963" spans="2:15">
      <c r="B963">
        <v>7000958</v>
      </c>
      <c r="C963" s="2">
        <v>11242</v>
      </c>
      <c r="D963" s="5">
        <v>3.7100000000000001E-2</v>
      </c>
      <c r="E963" s="2" t="s">
        <v>23</v>
      </c>
      <c r="F963" s="2" t="s">
        <v>23</v>
      </c>
      <c r="G963" s="3">
        <v>677</v>
      </c>
      <c r="H963" s="3">
        <v>0.52800000000000014</v>
      </c>
      <c r="I963" s="3" t="s">
        <v>6</v>
      </c>
      <c r="J963" s="3" t="b">
        <v>0</v>
      </c>
      <c r="K963" s="4" t="s">
        <v>24</v>
      </c>
      <c r="L963" s="3" t="s">
        <v>24</v>
      </c>
      <c r="M963" t="e">
        <f t="shared" si="28"/>
        <v>#VALUE!</v>
      </c>
      <c r="N963" s="46">
        <f t="shared" si="29"/>
        <v>0</v>
      </c>
      <c r="O963" s="14"/>
    </row>
    <row r="964" spans="2:15">
      <c r="B964">
        <v>7000959</v>
      </c>
      <c r="C964" s="2">
        <v>91572</v>
      </c>
      <c r="D964" s="5">
        <v>4.87E-2</v>
      </c>
      <c r="E964" s="2" t="s">
        <v>23</v>
      </c>
      <c r="F964" s="2" t="s">
        <v>23</v>
      </c>
      <c r="G964" s="3">
        <v>686</v>
      </c>
      <c r="H964" s="3">
        <v>0.74400000000000011</v>
      </c>
      <c r="I964" s="3" t="s">
        <v>6</v>
      </c>
      <c r="J964" s="3" t="b">
        <v>0</v>
      </c>
      <c r="K964" s="4" t="s">
        <v>24</v>
      </c>
      <c r="L964" s="3" t="s">
        <v>24</v>
      </c>
      <c r="M964" t="e">
        <f t="shared" si="28"/>
        <v>#VALUE!</v>
      </c>
      <c r="N964" s="46">
        <f t="shared" si="29"/>
        <v>0</v>
      </c>
      <c r="O964" s="14"/>
    </row>
    <row r="965" spans="2:15">
      <c r="B965">
        <v>7000960</v>
      </c>
      <c r="C965" s="2">
        <v>47182</v>
      </c>
      <c r="D965" s="5">
        <v>5.96E-2</v>
      </c>
      <c r="E965" s="2" t="s">
        <v>23</v>
      </c>
      <c r="F965" s="2" t="s">
        <v>23</v>
      </c>
      <c r="G965" s="3">
        <v>745</v>
      </c>
      <c r="H965" s="3">
        <v>0.40800000000000014</v>
      </c>
      <c r="I965" s="3" t="s">
        <v>6</v>
      </c>
      <c r="J965" s="3" t="b">
        <v>0</v>
      </c>
      <c r="K965" s="4" t="s">
        <v>24</v>
      </c>
      <c r="L965" s="3" t="s">
        <v>24</v>
      </c>
      <c r="M965" t="e">
        <f t="shared" si="28"/>
        <v>#VALUE!</v>
      </c>
      <c r="N965" s="46">
        <f t="shared" si="29"/>
        <v>0</v>
      </c>
      <c r="O965" s="14"/>
    </row>
    <row r="966" spans="2:15">
      <c r="B966">
        <v>7000961</v>
      </c>
      <c r="C966" s="2">
        <v>62811</v>
      </c>
      <c r="D966" s="5">
        <v>3.6600000000000001E-2</v>
      </c>
      <c r="E966" s="2" t="s">
        <v>23</v>
      </c>
      <c r="F966" s="2" t="s">
        <v>23</v>
      </c>
      <c r="G966" s="3">
        <v>721</v>
      </c>
      <c r="H966" s="3">
        <v>0.3680000000000001</v>
      </c>
      <c r="I966" s="3" t="s">
        <v>6</v>
      </c>
      <c r="J966" s="3" t="b">
        <v>0</v>
      </c>
      <c r="K966" s="4" t="s">
        <v>24</v>
      </c>
      <c r="L966" s="3" t="s">
        <v>24</v>
      </c>
      <c r="M966" t="e">
        <f t="shared" ref="M966:M1005" si="30">IF(ISBLANK(J966), 0, K966 / (1 + 0.12)^(L966/12))</f>
        <v>#VALUE!</v>
      </c>
      <c r="N966" s="46">
        <f t="shared" si="29"/>
        <v>0</v>
      </c>
      <c r="O966" s="14"/>
    </row>
    <row r="967" spans="2:15">
      <c r="B967">
        <v>7000962</v>
      </c>
      <c r="C967" s="2">
        <v>139664</v>
      </c>
      <c r="D967" s="5">
        <v>4.2500000000000003E-2</v>
      </c>
      <c r="E967" s="2" t="s">
        <v>23</v>
      </c>
      <c r="F967" s="2" t="s">
        <v>27</v>
      </c>
      <c r="G967" s="3">
        <v>478.79999999999995</v>
      </c>
      <c r="H967" s="3">
        <v>0.2</v>
      </c>
      <c r="I967" s="3" t="s">
        <v>6</v>
      </c>
      <c r="J967" s="3" t="s">
        <v>24</v>
      </c>
      <c r="K967" s="4">
        <v>0.23</v>
      </c>
      <c r="L967" s="3">
        <v>4</v>
      </c>
      <c r="M967">
        <f t="shared" si="30"/>
        <v>0.22147353033873057</v>
      </c>
      <c r="N967" s="46">
        <f t="shared" ref="N967:N1005" si="31">IF(F967="defaulted", C967 * (1 - K967), 0)</f>
        <v>107541.28</v>
      </c>
      <c r="O967" s="14"/>
    </row>
    <row r="968" spans="2:15">
      <c r="B968">
        <v>7000963</v>
      </c>
      <c r="C968" s="2">
        <v>57064</v>
      </c>
      <c r="D968" s="5">
        <v>5.7299999999999997E-2</v>
      </c>
      <c r="E968" s="2" t="s">
        <v>23</v>
      </c>
      <c r="F968" s="2" t="s">
        <v>23</v>
      </c>
      <c r="G968" s="3">
        <v>684</v>
      </c>
      <c r="H968" s="3">
        <v>0.2</v>
      </c>
      <c r="I968" s="3" t="s">
        <v>6</v>
      </c>
      <c r="J968" s="3" t="b">
        <v>0</v>
      </c>
      <c r="K968" s="4" t="s">
        <v>24</v>
      </c>
      <c r="L968" s="3" t="s">
        <v>24</v>
      </c>
      <c r="M968" t="e">
        <f t="shared" si="30"/>
        <v>#VALUE!</v>
      </c>
      <c r="N968" s="46">
        <f t="shared" si="31"/>
        <v>0</v>
      </c>
      <c r="O968" s="14"/>
    </row>
    <row r="969" spans="2:15">
      <c r="B969">
        <v>7000964</v>
      </c>
      <c r="C969" s="2">
        <v>136746</v>
      </c>
      <c r="D969" s="5">
        <v>0.03</v>
      </c>
      <c r="E969" s="2" t="s">
        <v>23</v>
      </c>
      <c r="F969" s="2" t="s">
        <v>23</v>
      </c>
      <c r="G969" s="3">
        <v>765</v>
      </c>
      <c r="H969" s="3">
        <v>0.34400000000000008</v>
      </c>
      <c r="I969" s="3" t="s">
        <v>6</v>
      </c>
      <c r="J969" s="3" t="b">
        <v>0</v>
      </c>
      <c r="K969" s="4" t="s">
        <v>24</v>
      </c>
      <c r="L969" s="3" t="s">
        <v>24</v>
      </c>
      <c r="M969" t="e">
        <f t="shared" si="30"/>
        <v>#VALUE!</v>
      </c>
      <c r="N969" s="46">
        <f t="shared" si="31"/>
        <v>0</v>
      </c>
      <c r="O969" s="14"/>
    </row>
    <row r="970" spans="2:15">
      <c r="B970">
        <v>7000965</v>
      </c>
      <c r="C970" s="2">
        <v>19100</v>
      </c>
      <c r="D970" s="5">
        <v>3.1300000000000001E-2</v>
      </c>
      <c r="E970" s="2" t="s">
        <v>23</v>
      </c>
      <c r="F970" s="2" t="s">
        <v>25</v>
      </c>
      <c r="G970" s="3">
        <v>769</v>
      </c>
      <c r="H970" s="3">
        <v>1.02</v>
      </c>
      <c r="I970" s="3" t="s">
        <v>6</v>
      </c>
      <c r="J970" s="3" t="b">
        <v>0</v>
      </c>
      <c r="K970" s="4" t="s">
        <v>24</v>
      </c>
      <c r="L970" s="3" t="s">
        <v>24</v>
      </c>
      <c r="M970" t="e">
        <f t="shared" si="30"/>
        <v>#VALUE!</v>
      </c>
      <c r="N970" s="46">
        <f t="shared" si="31"/>
        <v>0</v>
      </c>
      <c r="O970" s="14"/>
    </row>
    <row r="971" spans="2:15">
      <c r="B971">
        <v>7000966</v>
      </c>
      <c r="C971" s="2">
        <v>189338</v>
      </c>
      <c r="D971" s="5">
        <v>2.9499999999999998E-2</v>
      </c>
      <c r="E971" s="2" t="s">
        <v>23</v>
      </c>
      <c r="F971" s="2" t="s">
        <v>23</v>
      </c>
      <c r="G971" s="3">
        <v>622</v>
      </c>
      <c r="H971" s="3">
        <v>0.2</v>
      </c>
      <c r="I971" s="3" t="s">
        <v>6</v>
      </c>
      <c r="J971" s="3" t="b">
        <v>0</v>
      </c>
      <c r="K971" s="4" t="s">
        <v>24</v>
      </c>
      <c r="L971" s="3" t="s">
        <v>24</v>
      </c>
      <c r="M971" t="e">
        <f t="shared" si="30"/>
        <v>#VALUE!</v>
      </c>
      <c r="N971" s="46">
        <f t="shared" si="31"/>
        <v>0</v>
      </c>
      <c r="O971" s="14"/>
    </row>
    <row r="972" spans="2:15">
      <c r="B972">
        <v>7000967</v>
      </c>
      <c r="C972" s="2">
        <v>38394</v>
      </c>
      <c r="D972" s="5">
        <v>0.02</v>
      </c>
      <c r="E972" s="2" t="s">
        <v>23</v>
      </c>
      <c r="F972" s="2" t="s">
        <v>23</v>
      </c>
      <c r="G972" s="3">
        <v>608</v>
      </c>
      <c r="H972" s="3">
        <v>0.25600000000000012</v>
      </c>
      <c r="I972" s="3" t="s">
        <v>6</v>
      </c>
      <c r="J972" s="3" t="b">
        <v>0</v>
      </c>
      <c r="K972" s="4" t="s">
        <v>24</v>
      </c>
      <c r="L972" s="3" t="s">
        <v>24</v>
      </c>
      <c r="M972" t="e">
        <f t="shared" si="30"/>
        <v>#VALUE!</v>
      </c>
      <c r="N972" s="46">
        <f t="shared" si="31"/>
        <v>0</v>
      </c>
      <c r="O972" s="14"/>
    </row>
    <row r="973" spans="2:15">
      <c r="B973">
        <v>7000968</v>
      </c>
      <c r="C973" s="2">
        <v>39455</v>
      </c>
      <c r="D973" s="5">
        <v>2.1299999999999999E-2</v>
      </c>
      <c r="E973" s="2" t="s">
        <v>23</v>
      </c>
      <c r="F973" s="2" t="s">
        <v>23</v>
      </c>
      <c r="G973" s="3">
        <v>757</v>
      </c>
      <c r="H973" s="3">
        <v>0.65600000000000003</v>
      </c>
      <c r="I973" s="3" t="s">
        <v>6</v>
      </c>
      <c r="J973" s="3" t="b">
        <v>0</v>
      </c>
      <c r="K973" s="4" t="s">
        <v>24</v>
      </c>
      <c r="L973" s="3" t="s">
        <v>24</v>
      </c>
      <c r="M973" t="e">
        <f t="shared" si="30"/>
        <v>#VALUE!</v>
      </c>
      <c r="N973" s="46">
        <f t="shared" si="31"/>
        <v>0</v>
      </c>
      <c r="O973" s="14"/>
    </row>
    <row r="974" spans="2:15">
      <c r="B974">
        <v>7000969</v>
      </c>
      <c r="C974" s="2">
        <v>111370</v>
      </c>
      <c r="D974" s="5">
        <v>2.01E-2</v>
      </c>
      <c r="E974" s="2" t="s">
        <v>23</v>
      </c>
      <c r="F974" s="2" t="s">
        <v>23</v>
      </c>
      <c r="G974" s="3">
        <v>730</v>
      </c>
      <c r="H974" s="3">
        <v>0.2</v>
      </c>
      <c r="I974" s="3" t="s">
        <v>6</v>
      </c>
      <c r="J974" s="3" t="b">
        <v>0</v>
      </c>
      <c r="K974" s="4" t="s">
        <v>24</v>
      </c>
      <c r="L974" s="3" t="s">
        <v>24</v>
      </c>
      <c r="M974" t="e">
        <f t="shared" si="30"/>
        <v>#VALUE!</v>
      </c>
      <c r="N974" s="46">
        <f t="shared" si="31"/>
        <v>0</v>
      </c>
      <c r="O974" s="14"/>
    </row>
    <row r="975" spans="2:15">
      <c r="B975">
        <v>7000970</v>
      </c>
      <c r="C975" s="2">
        <v>141581</v>
      </c>
      <c r="D975" s="5">
        <v>3.8800000000000001E-2</v>
      </c>
      <c r="E975" s="2" t="s">
        <v>23</v>
      </c>
      <c r="F975" s="2" t="s">
        <v>23</v>
      </c>
      <c r="G975" s="3">
        <v>681</v>
      </c>
      <c r="H975" s="3">
        <v>0.40800000000000014</v>
      </c>
      <c r="I975" s="3" t="s">
        <v>6</v>
      </c>
      <c r="J975" s="3" t="b">
        <v>0</v>
      </c>
      <c r="K975" s="4" t="s">
        <v>24</v>
      </c>
      <c r="L975" s="3" t="s">
        <v>24</v>
      </c>
      <c r="M975" t="e">
        <f t="shared" si="30"/>
        <v>#VALUE!</v>
      </c>
      <c r="N975" s="46">
        <f t="shared" si="31"/>
        <v>0</v>
      </c>
      <c r="O975" s="14"/>
    </row>
    <row r="976" spans="2:15">
      <c r="B976">
        <v>7000971</v>
      </c>
      <c r="C976" s="2">
        <v>48470</v>
      </c>
      <c r="D976" s="5">
        <v>5.45E-2</v>
      </c>
      <c r="E976" s="2" t="s">
        <v>23</v>
      </c>
      <c r="F976" s="2" t="s">
        <v>23</v>
      </c>
      <c r="G976" s="3">
        <v>631</v>
      </c>
      <c r="H976" s="3">
        <v>0.46400000000000008</v>
      </c>
      <c r="I976" s="3" t="s">
        <v>6</v>
      </c>
      <c r="J976" s="3" t="b">
        <v>0</v>
      </c>
      <c r="K976" s="4" t="s">
        <v>24</v>
      </c>
      <c r="L976" s="3" t="s">
        <v>24</v>
      </c>
      <c r="M976" t="e">
        <f t="shared" si="30"/>
        <v>#VALUE!</v>
      </c>
      <c r="N976" s="46">
        <f t="shared" si="31"/>
        <v>0</v>
      </c>
      <c r="O976" s="14"/>
    </row>
    <row r="977" spans="2:15">
      <c r="B977">
        <v>7000972</v>
      </c>
      <c r="C977" s="2">
        <v>55639</v>
      </c>
      <c r="D977" s="5">
        <v>6.9500000000000006E-2</v>
      </c>
      <c r="E977" s="2" t="s">
        <v>23</v>
      </c>
      <c r="F977" s="2" t="s">
        <v>23</v>
      </c>
      <c r="G977" s="3">
        <v>722</v>
      </c>
      <c r="H977" s="3">
        <v>0.31999999999999995</v>
      </c>
      <c r="I977" s="3" t="s">
        <v>6</v>
      </c>
      <c r="J977" s="3" t="b">
        <v>0</v>
      </c>
      <c r="K977" s="4" t="s">
        <v>24</v>
      </c>
      <c r="L977" s="3" t="s">
        <v>24</v>
      </c>
      <c r="M977" t="e">
        <f t="shared" si="30"/>
        <v>#VALUE!</v>
      </c>
      <c r="N977" s="46">
        <f t="shared" si="31"/>
        <v>0</v>
      </c>
      <c r="O977" s="14"/>
    </row>
    <row r="978" spans="2:15">
      <c r="B978">
        <v>7000973</v>
      </c>
      <c r="C978" s="2">
        <v>61759</v>
      </c>
      <c r="D978" s="5">
        <v>6.0600000000000001E-2</v>
      </c>
      <c r="E978" s="2" t="s">
        <v>23</v>
      </c>
      <c r="F978" s="2" t="s">
        <v>23</v>
      </c>
      <c r="G978" s="3">
        <v>609</v>
      </c>
      <c r="H978" s="3">
        <v>0.52800000000000014</v>
      </c>
      <c r="I978" s="3" t="s">
        <v>6</v>
      </c>
      <c r="J978" s="3" t="b">
        <v>0</v>
      </c>
      <c r="K978" s="4" t="s">
        <v>24</v>
      </c>
      <c r="L978" s="3" t="s">
        <v>24</v>
      </c>
      <c r="M978" t="e">
        <f t="shared" si="30"/>
        <v>#VALUE!</v>
      </c>
      <c r="N978" s="46">
        <f t="shared" si="31"/>
        <v>0</v>
      </c>
      <c r="O978" s="14"/>
    </row>
    <row r="979" spans="2:15">
      <c r="B979">
        <v>7000974</v>
      </c>
      <c r="C979" s="2">
        <v>88255</v>
      </c>
      <c r="D979" s="5">
        <v>6.9900000000000004E-2</v>
      </c>
      <c r="E979" s="2" t="s">
        <v>23</v>
      </c>
      <c r="F979" s="2" t="s">
        <v>23</v>
      </c>
      <c r="G979" s="3">
        <v>776</v>
      </c>
      <c r="H979" s="3">
        <v>0.39200000000000002</v>
      </c>
      <c r="I979" s="3" t="s">
        <v>6</v>
      </c>
      <c r="J979" s="3" t="b">
        <v>0</v>
      </c>
      <c r="K979" s="4" t="s">
        <v>24</v>
      </c>
      <c r="L979" s="3" t="s">
        <v>24</v>
      </c>
      <c r="M979" t="e">
        <f t="shared" si="30"/>
        <v>#VALUE!</v>
      </c>
      <c r="N979" s="46">
        <f t="shared" si="31"/>
        <v>0</v>
      </c>
      <c r="O979" s="14"/>
    </row>
    <row r="980" spans="2:15">
      <c r="B980">
        <v>7000975</v>
      </c>
      <c r="C980" s="2">
        <v>13672</v>
      </c>
      <c r="D980" s="5">
        <v>6.5000000000000002E-2</v>
      </c>
      <c r="E980" s="2" t="s">
        <v>23</v>
      </c>
      <c r="F980" s="2" t="s">
        <v>23</v>
      </c>
      <c r="G980" s="3">
        <v>738</v>
      </c>
      <c r="H980" s="3">
        <v>0.63200000000000001</v>
      </c>
      <c r="I980" s="3" t="s">
        <v>6</v>
      </c>
      <c r="J980" s="3" t="b">
        <v>0</v>
      </c>
      <c r="K980" s="4" t="s">
        <v>24</v>
      </c>
      <c r="L980" s="3" t="s">
        <v>24</v>
      </c>
      <c r="M980" t="e">
        <f t="shared" si="30"/>
        <v>#VALUE!</v>
      </c>
      <c r="N980" s="46">
        <f t="shared" si="31"/>
        <v>0</v>
      </c>
      <c r="O980" s="14"/>
    </row>
    <row r="981" spans="2:15">
      <c r="B981">
        <v>7000976</v>
      </c>
      <c r="C981" s="2">
        <v>133516</v>
      </c>
      <c r="D981" s="5">
        <v>6.3E-2</v>
      </c>
      <c r="E981" s="2" t="s">
        <v>23</v>
      </c>
      <c r="F981" s="2" t="s">
        <v>23</v>
      </c>
      <c r="G981" s="3">
        <v>795</v>
      </c>
      <c r="H981" s="3">
        <v>0.20800000000000007</v>
      </c>
      <c r="I981" s="3" t="s">
        <v>6</v>
      </c>
      <c r="J981" s="3" t="b">
        <v>0</v>
      </c>
      <c r="K981" s="4" t="s">
        <v>24</v>
      </c>
      <c r="L981" s="3" t="s">
        <v>24</v>
      </c>
      <c r="M981" t="e">
        <f t="shared" si="30"/>
        <v>#VALUE!</v>
      </c>
      <c r="N981" s="46">
        <f t="shared" si="31"/>
        <v>0</v>
      </c>
      <c r="O981" s="14"/>
    </row>
    <row r="982" spans="2:15">
      <c r="B982">
        <v>7000977</v>
      </c>
      <c r="C982" s="2">
        <v>95765</v>
      </c>
      <c r="D982" s="5">
        <v>5.2400000000000002E-2</v>
      </c>
      <c r="E982" s="2" t="s">
        <v>23</v>
      </c>
      <c r="F982" s="2" t="s">
        <v>23</v>
      </c>
      <c r="G982" s="3">
        <v>665</v>
      </c>
      <c r="H982" s="3">
        <v>0.68</v>
      </c>
      <c r="I982" s="3" t="s">
        <v>6</v>
      </c>
      <c r="J982" s="3" t="b">
        <v>0</v>
      </c>
      <c r="K982" s="4" t="s">
        <v>24</v>
      </c>
      <c r="L982" s="3" t="s">
        <v>24</v>
      </c>
      <c r="M982" t="e">
        <f t="shared" si="30"/>
        <v>#VALUE!</v>
      </c>
      <c r="N982" s="46">
        <f t="shared" si="31"/>
        <v>0</v>
      </c>
      <c r="O982" s="14"/>
    </row>
    <row r="983" spans="2:15">
      <c r="B983">
        <v>7000978</v>
      </c>
      <c r="C983" s="2">
        <v>97036</v>
      </c>
      <c r="D983" s="5">
        <v>2.0899999999999998E-2</v>
      </c>
      <c r="E983" s="2" t="s">
        <v>23</v>
      </c>
      <c r="F983" s="2" t="s">
        <v>23</v>
      </c>
      <c r="G983" s="3">
        <v>778</v>
      </c>
      <c r="H983" s="3">
        <v>0.79199999999999993</v>
      </c>
      <c r="I983" s="3" t="s">
        <v>6</v>
      </c>
      <c r="J983" s="3" t="b">
        <v>0</v>
      </c>
      <c r="K983" s="4" t="s">
        <v>24</v>
      </c>
      <c r="L983" s="3" t="s">
        <v>24</v>
      </c>
      <c r="M983" t="e">
        <f t="shared" si="30"/>
        <v>#VALUE!</v>
      </c>
      <c r="N983" s="46">
        <f t="shared" si="31"/>
        <v>0</v>
      </c>
      <c r="O983" s="14"/>
    </row>
    <row r="984" spans="2:15">
      <c r="B984">
        <v>7000979</v>
      </c>
      <c r="C984" s="2">
        <v>24521</v>
      </c>
      <c r="D984" s="5">
        <v>2.63E-2</v>
      </c>
      <c r="E984" s="2" t="s">
        <v>23</v>
      </c>
      <c r="F984" s="2" t="s">
        <v>23</v>
      </c>
      <c r="G984" s="3">
        <v>647</v>
      </c>
      <c r="H984" s="3">
        <v>0.26400000000000001</v>
      </c>
      <c r="I984" s="3" t="s">
        <v>6</v>
      </c>
      <c r="J984" s="3" t="b">
        <v>0</v>
      </c>
      <c r="K984" s="4" t="s">
        <v>24</v>
      </c>
      <c r="L984" s="3" t="s">
        <v>24</v>
      </c>
      <c r="M984" t="e">
        <f t="shared" si="30"/>
        <v>#VALUE!</v>
      </c>
      <c r="N984" s="46">
        <f t="shared" si="31"/>
        <v>0</v>
      </c>
      <c r="O984" s="14"/>
    </row>
    <row r="985" spans="2:15">
      <c r="B985">
        <v>7000980</v>
      </c>
      <c r="C985" s="2">
        <v>104243</v>
      </c>
      <c r="D985" s="5">
        <v>5.4800000000000001E-2</v>
      </c>
      <c r="E985" s="2" t="s">
        <v>23</v>
      </c>
      <c r="F985" s="2" t="s">
        <v>23</v>
      </c>
      <c r="G985" s="3">
        <v>710</v>
      </c>
      <c r="H985" s="3">
        <v>0.28799999999999992</v>
      </c>
      <c r="I985" s="3" t="s">
        <v>6</v>
      </c>
      <c r="J985" s="3" t="b">
        <v>0</v>
      </c>
      <c r="K985" s="4" t="s">
        <v>24</v>
      </c>
      <c r="L985" s="3" t="s">
        <v>24</v>
      </c>
      <c r="M985" t="e">
        <f t="shared" si="30"/>
        <v>#VALUE!</v>
      </c>
      <c r="N985" s="46">
        <f t="shared" si="31"/>
        <v>0</v>
      </c>
      <c r="O985" s="14"/>
    </row>
    <row r="986" spans="2:15">
      <c r="B986">
        <v>7000981</v>
      </c>
      <c r="C986" s="2">
        <v>152012</v>
      </c>
      <c r="D986" s="5">
        <v>4.82E-2</v>
      </c>
      <c r="E986" s="2" t="s">
        <v>23</v>
      </c>
      <c r="F986" s="2" t="s">
        <v>25</v>
      </c>
      <c r="G986" s="3">
        <v>774</v>
      </c>
      <c r="H986" s="3">
        <v>0.47</v>
      </c>
      <c r="I986" s="3" t="s">
        <v>6</v>
      </c>
      <c r="J986" s="3" t="b">
        <v>0</v>
      </c>
      <c r="K986" s="4" t="s">
        <v>24</v>
      </c>
      <c r="L986" s="3" t="s">
        <v>24</v>
      </c>
      <c r="M986" t="e">
        <f t="shared" si="30"/>
        <v>#VALUE!</v>
      </c>
      <c r="N986" s="46">
        <f t="shared" si="31"/>
        <v>0</v>
      </c>
      <c r="O986" s="14"/>
    </row>
    <row r="987" spans="2:15">
      <c r="B987">
        <v>7000982</v>
      </c>
      <c r="C987" s="2">
        <v>88416</v>
      </c>
      <c r="D987" s="5">
        <v>5.3600000000000002E-2</v>
      </c>
      <c r="E987" s="2" t="s">
        <v>23</v>
      </c>
      <c r="F987" s="2" t="s">
        <v>23</v>
      </c>
      <c r="G987" s="3">
        <v>797</v>
      </c>
      <c r="H987" s="3">
        <v>0.47199999999999998</v>
      </c>
      <c r="I987" s="3" t="s">
        <v>6</v>
      </c>
      <c r="J987" s="3" t="b">
        <v>0</v>
      </c>
      <c r="K987" s="4" t="s">
        <v>24</v>
      </c>
      <c r="L987" s="3" t="s">
        <v>24</v>
      </c>
      <c r="M987" t="e">
        <f t="shared" si="30"/>
        <v>#VALUE!</v>
      </c>
      <c r="N987" s="46">
        <f t="shared" si="31"/>
        <v>0</v>
      </c>
      <c r="O987" s="14"/>
    </row>
    <row r="988" spans="2:15">
      <c r="B988">
        <v>7000983</v>
      </c>
      <c r="C988" s="2">
        <v>190806</v>
      </c>
      <c r="D988" s="5">
        <v>2.7900000000000001E-2</v>
      </c>
      <c r="E988" s="2" t="s">
        <v>23</v>
      </c>
      <c r="F988" s="2" t="s">
        <v>23</v>
      </c>
      <c r="G988" s="3">
        <v>712</v>
      </c>
      <c r="H988" s="3">
        <v>0.36</v>
      </c>
      <c r="I988" s="3" t="s">
        <v>6</v>
      </c>
      <c r="J988" s="3" t="b">
        <v>0</v>
      </c>
      <c r="K988" s="4" t="s">
        <v>24</v>
      </c>
      <c r="L988" s="3" t="s">
        <v>24</v>
      </c>
      <c r="M988" t="e">
        <f t="shared" si="30"/>
        <v>#VALUE!</v>
      </c>
      <c r="N988" s="46">
        <f t="shared" si="31"/>
        <v>0</v>
      </c>
      <c r="O988" s="14"/>
    </row>
    <row r="989" spans="2:15">
      <c r="B989">
        <v>7000984</v>
      </c>
      <c r="C989" s="2">
        <v>43801</v>
      </c>
      <c r="D989" s="5">
        <v>6.3399999999999998E-2</v>
      </c>
      <c r="E989" s="2" t="s">
        <v>23</v>
      </c>
      <c r="F989" s="2" t="s">
        <v>23</v>
      </c>
      <c r="G989" s="3">
        <v>671</v>
      </c>
      <c r="H989" s="3">
        <v>0.54400000000000004</v>
      </c>
      <c r="I989" s="3" t="s">
        <v>6</v>
      </c>
      <c r="J989" s="3" t="b">
        <v>0</v>
      </c>
      <c r="K989" s="4" t="s">
        <v>24</v>
      </c>
      <c r="L989" s="3" t="s">
        <v>24</v>
      </c>
      <c r="M989" t="e">
        <f t="shared" si="30"/>
        <v>#VALUE!</v>
      </c>
      <c r="N989" s="46">
        <f t="shared" si="31"/>
        <v>0</v>
      </c>
      <c r="O989" s="14"/>
    </row>
    <row r="990" spans="2:15">
      <c r="B990">
        <v>7000985</v>
      </c>
      <c r="C990" s="2">
        <v>105717</v>
      </c>
      <c r="D990" s="5">
        <v>5.8099999999999999E-2</v>
      </c>
      <c r="E990" s="2" t="s">
        <v>23</v>
      </c>
      <c r="F990" s="2" t="s">
        <v>23</v>
      </c>
      <c r="G990" s="3">
        <v>721</v>
      </c>
      <c r="H990" s="3">
        <v>0.2</v>
      </c>
      <c r="I990" s="3" t="s">
        <v>6</v>
      </c>
      <c r="J990" s="3" t="b">
        <v>0</v>
      </c>
      <c r="K990" s="4" t="s">
        <v>24</v>
      </c>
      <c r="L990" s="3" t="s">
        <v>24</v>
      </c>
      <c r="M990" t="e">
        <f t="shared" si="30"/>
        <v>#VALUE!</v>
      </c>
      <c r="N990" s="46">
        <f t="shared" si="31"/>
        <v>0</v>
      </c>
      <c r="O990" s="14"/>
    </row>
    <row r="991" spans="2:15">
      <c r="B991">
        <v>7000986</v>
      </c>
      <c r="C991" s="2">
        <v>115465</v>
      </c>
      <c r="D991" s="5">
        <v>5.5300000000000002E-2</v>
      </c>
      <c r="E991" s="2" t="s">
        <v>23</v>
      </c>
      <c r="F991" s="2" t="s">
        <v>23</v>
      </c>
      <c r="G991" s="3">
        <v>794</v>
      </c>
      <c r="H991" s="3">
        <v>0.41600000000000004</v>
      </c>
      <c r="I991" s="3" t="s">
        <v>6</v>
      </c>
      <c r="J991" s="3" t="b">
        <v>0</v>
      </c>
      <c r="K991" s="4" t="s">
        <v>24</v>
      </c>
      <c r="L991" s="3" t="s">
        <v>24</v>
      </c>
      <c r="M991" t="e">
        <f t="shared" si="30"/>
        <v>#VALUE!</v>
      </c>
      <c r="N991" s="46">
        <f t="shared" si="31"/>
        <v>0</v>
      </c>
      <c r="O991" s="14"/>
    </row>
    <row r="992" spans="2:15">
      <c r="B992">
        <v>7000987</v>
      </c>
      <c r="C992" s="2">
        <v>148451</v>
      </c>
      <c r="D992" s="5">
        <v>2.2599999999999999E-2</v>
      </c>
      <c r="E992" s="2" t="s">
        <v>23</v>
      </c>
      <c r="F992" s="2" t="s">
        <v>23</v>
      </c>
      <c r="G992" s="3">
        <v>660</v>
      </c>
      <c r="H992" s="3">
        <v>0.21599999999999997</v>
      </c>
      <c r="I992" s="3" t="s">
        <v>6</v>
      </c>
      <c r="J992" s="3" t="b">
        <v>0</v>
      </c>
      <c r="K992" s="4" t="s">
        <v>24</v>
      </c>
      <c r="L992" s="3" t="s">
        <v>24</v>
      </c>
      <c r="M992" t="e">
        <f t="shared" si="30"/>
        <v>#VALUE!</v>
      </c>
      <c r="N992" s="46">
        <f t="shared" si="31"/>
        <v>0</v>
      </c>
      <c r="O992" s="14"/>
    </row>
    <row r="993" spans="2:15">
      <c r="B993">
        <v>7000988</v>
      </c>
      <c r="C993" s="2">
        <v>136745</v>
      </c>
      <c r="D993" s="5">
        <v>3.7499999999999999E-2</v>
      </c>
      <c r="E993" s="2" t="s">
        <v>23</v>
      </c>
      <c r="F993" s="2" t="s">
        <v>23</v>
      </c>
      <c r="G993" s="3">
        <v>615</v>
      </c>
      <c r="H993" s="3">
        <v>0.28799999999999992</v>
      </c>
      <c r="I993" s="3" t="s">
        <v>6</v>
      </c>
      <c r="J993" s="3" t="b">
        <v>0</v>
      </c>
      <c r="K993" s="4" t="s">
        <v>24</v>
      </c>
      <c r="L993" s="3" t="s">
        <v>24</v>
      </c>
      <c r="M993" t="e">
        <f t="shared" si="30"/>
        <v>#VALUE!</v>
      </c>
      <c r="N993" s="46">
        <f t="shared" si="31"/>
        <v>0</v>
      </c>
      <c r="O993" s="14"/>
    </row>
    <row r="994" spans="2:15">
      <c r="B994">
        <v>7000989</v>
      </c>
      <c r="C994" s="2">
        <v>81704</v>
      </c>
      <c r="D994" s="5">
        <v>2.2100000000000002E-2</v>
      </c>
      <c r="E994" s="2" t="s">
        <v>23</v>
      </c>
      <c r="F994" s="2" t="s">
        <v>23</v>
      </c>
      <c r="G994" s="3">
        <v>688</v>
      </c>
      <c r="H994" s="3">
        <v>0.72800000000000009</v>
      </c>
      <c r="I994" s="3" t="s">
        <v>6</v>
      </c>
      <c r="J994" s="3" t="b">
        <v>0</v>
      </c>
      <c r="K994" s="4" t="s">
        <v>24</v>
      </c>
      <c r="L994" s="3" t="s">
        <v>24</v>
      </c>
      <c r="M994" t="e">
        <f t="shared" si="30"/>
        <v>#VALUE!</v>
      </c>
      <c r="N994" s="46">
        <f t="shared" si="31"/>
        <v>0</v>
      </c>
      <c r="O994" s="14"/>
    </row>
    <row r="995" spans="2:15">
      <c r="B995">
        <v>7000990</v>
      </c>
      <c r="C995" s="2">
        <v>120371</v>
      </c>
      <c r="D995" s="5">
        <v>4.87E-2</v>
      </c>
      <c r="E995" s="2" t="s">
        <v>23</v>
      </c>
      <c r="F995" s="2" t="s">
        <v>23</v>
      </c>
      <c r="G995" s="3">
        <v>702</v>
      </c>
      <c r="H995" s="3">
        <v>0.74400000000000011</v>
      </c>
      <c r="I995" s="3" t="s">
        <v>6</v>
      </c>
      <c r="J995" s="3" t="b">
        <v>0</v>
      </c>
      <c r="K995" s="4" t="s">
        <v>24</v>
      </c>
      <c r="L995" s="3" t="s">
        <v>24</v>
      </c>
      <c r="M995" t="e">
        <f t="shared" si="30"/>
        <v>#VALUE!</v>
      </c>
      <c r="N995" s="46">
        <f t="shared" si="31"/>
        <v>0</v>
      </c>
      <c r="O995" s="14"/>
    </row>
    <row r="996" spans="2:15">
      <c r="B996">
        <v>7000991</v>
      </c>
      <c r="C996" s="2">
        <v>123893</v>
      </c>
      <c r="D996" s="5">
        <v>3.2000000000000001E-2</v>
      </c>
      <c r="E996" s="2" t="s">
        <v>23</v>
      </c>
      <c r="F996" s="2" t="s">
        <v>23</v>
      </c>
      <c r="G996" s="3">
        <v>639</v>
      </c>
      <c r="H996" s="3">
        <v>0.4</v>
      </c>
      <c r="I996" s="3" t="s">
        <v>6</v>
      </c>
      <c r="J996" s="3" t="b">
        <v>0</v>
      </c>
      <c r="K996" s="4" t="s">
        <v>24</v>
      </c>
      <c r="L996" s="3" t="s">
        <v>24</v>
      </c>
      <c r="M996" t="e">
        <f t="shared" si="30"/>
        <v>#VALUE!</v>
      </c>
      <c r="N996" s="46">
        <f t="shared" si="31"/>
        <v>0</v>
      </c>
      <c r="O996" s="14"/>
    </row>
    <row r="997" spans="2:15">
      <c r="B997">
        <v>7000992</v>
      </c>
      <c r="C997" s="2">
        <v>113430</v>
      </c>
      <c r="D997" s="5">
        <v>5.5599999999999997E-2</v>
      </c>
      <c r="E997" s="2" t="s">
        <v>23</v>
      </c>
      <c r="F997" s="2" t="s">
        <v>23</v>
      </c>
      <c r="G997" s="3">
        <v>619</v>
      </c>
      <c r="H997" s="3">
        <v>0.65600000000000003</v>
      </c>
      <c r="I997" s="3" t="s">
        <v>6</v>
      </c>
      <c r="J997" s="3" t="b">
        <v>0</v>
      </c>
      <c r="K997" s="4" t="s">
        <v>24</v>
      </c>
      <c r="L997" s="3" t="s">
        <v>24</v>
      </c>
      <c r="M997" t="e">
        <f t="shared" si="30"/>
        <v>#VALUE!</v>
      </c>
      <c r="N997" s="46">
        <f t="shared" si="31"/>
        <v>0</v>
      </c>
      <c r="O997" s="14"/>
    </row>
    <row r="998" spans="2:15">
      <c r="B998">
        <v>7000993</v>
      </c>
      <c r="C998" s="2">
        <v>163707</v>
      </c>
      <c r="D998" s="5">
        <v>2.46E-2</v>
      </c>
      <c r="E998" s="2" t="s">
        <v>23</v>
      </c>
      <c r="F998" s="2" t="s">
        <v>23</v>
      </c>
      <c r="G998" s="3">
        <v>610</v>
      </c>
      <c r="H998" s="3">
        <v>0.2</v>
      </c>
      <c r="I998" s="3" t="s">
        <v>6</v>
      </c>
      <c r="J998" s="3" t="b">
        <v>0</v>
      </c>
      <c r="K998" s="4" t="s">
        <v>24</v>
      </c>
      <c r="L998" s="3" t="s">
        <v>24</v>
      </c>
      <c r="M998" t="e">
        <f t="shared" si="30"/>
        <v>#VALUE!</v>
      </c>
      <c r="N998" s="46">
        <f t="shared" si="31"/>
        <v>0</v>
      </c>
      <c r="O998" s="14"/>
    </row>
    <row r="999" spans="2:15">
      <c r="B999">
        <v>7000994</v>
      </c>
      <c r="C999" s="2">
        <v>85854</v>
      </c>
      <c r="D999" s="5">
        <v>5.5399999999999998E-2</v>
      </c>
      <c r="E999" s="2" t="s">
        <v>23</v>
      </c>
      <c r="F999" s="2" t="s">
        <v>23</v>
      </c>
      <c r="G999" s="3">
        <v>766</v>
      </c>
      <c r="H999" s="3">
        <v>0.72000000000000008</v>
      </c>
      <c r="I999" s="3" t="s">
        <v>6</v>
      </c>
      <c r="J999" s="3" t="b">
        <v>0</v>
      </c>
      <c r="K999" s="4" t="s">
        <v>24</v>
      </c>
      <c r="L999" s="3" t="s">
        <v>24</v>
      </c>
      <c r="M999" t="e">
        <f t="shared" si="30"/>
        <v>#VALUE!</v>
      </c>
      <c r="N999" s="46">
        <f t="shared" si="31"/>
        <v>0</v>
      </c>
      <c r="O999" s="14"/>
    </row>
    <row r="1000" spans="2:15">
      <c r="B1000">
        <v>7000995</v>
      </c>
      <c r="C1000" s="2">
        <v>61998</v>
      </c>
      <c r="D1000" s="5">
        <v>4.82E-2</v>
      </c>
      <c r="E1000" s="2" t="s">
        <v>23</v>
      </c>
      <c r="F1000" s="2" t="s">
        <v>23</v>
      </c>
      <c r="G1000" s="3">
        <v>734</v>
      </c>
      <c r="H1000" s="3">
        <v>0.79199999999999993</v>
      </c>
      <c r="I1000" s="3" t="s">
        <v>6</v>
      </c>
      <c r="J1000" s="3" t="b">
        <v>0</v>
      </c>
      <c r="K1000" s="4" t="s">
        <v>24</v>
      </c>
      <c r="L1000" s="3" t="s">
        <v>24</v>
      </c>
      <c r="M1000" t="e">
        <f t="shared" si="30"/>
        <v>#VALUE!</v>
      </c>
      <c r="N1000" s="46">
        <f t="shared" si="31"/>
        <v>0</v>
      </c>
      <c r="O1000" s="14"/>
    </row>
    <row r="1001" spans="2:15">
      <c r="B1001">
        <v>7000996</v>
      </c>
      <c r="C1001" s="2">
        <v>166706</v>
      </c>
      <c r="D1001" s="5">
        <v>6.8099999999999994E-2</v>
      </c>
      <c r="E1001" s="2" t="s">
        <v>26</v>
      </c>
      <c r="F1001" s="2" t="s">
        <v>27</v>
      </c>
      <c r="G1001" s="3">
        <v>449.4</v>
      </c>
      <c r="H1001" s="3">
        <v>0.21999999999999997</v>
      </c>
      <c r="I1001" s="3" t="s">
        <v>6</v>
      </c>
      <c r="J1001" s="3" t="s">
        <v>24</v>
      </c>
      <c r="K1001" s="4">
        <v>0.01</v>
      </c>
      <c r="L1001" s="3">
        <v>4</v>
      </c>
      <c r="M1001">
        <f t="shared" si="30"/>
        <v>9.6292839277708937E-3</v>
      </c>
      <c r="N1001" s="46">
        <f t="shared" si="31"/>
        <v>165038.94</v>
      </c>
      <c r="O1001" s="14"/>
    </row>
    <row r="1002" spans="2:15">
      <c r="B1002">
        <v>7000997</v>
      </c>
      <c r="C1002" s="2">
        <v>108647</v>
      </c>
      <c r="D1002" s="5">
        <v>3.1899999999999998E-2</v>
      </c>
      <c r="E1002" s="2" t="s">
        <v>23</v>
      </c>
      <c r="F1002" s="2" t="s">
        <v>23</v>
      </c>
      <c r="G1002" s="3">
        <v>642</v>
      </c>
      <c r="H1002" s="3">
        <v>0.52800000000000014</v>
      </c>
      <c r="I1002" s="3" t="s">
        <v>6</v>
      </c>
      <c r="J1002" s="3" t="b">
        <v>0</v>
      </c>
      <c r="K1002" s="4" t="s">
        <v>24</v>
      </c>
      <c r="L1002" s="3" t="s">
        <v>24</v>
      </c>
      <c r="M1002" t="e">
        <f t="shared" si="30"/>
        <v>#VALUE!</v>
      </c>
      <c r="N1002" s="46">
        <f t="shared" si="31"/>
        <v>0</v>
      </c>
      <c r="O1002" s="14"/>
    </row>
    <row r="1003" spans="2:15">
      <c r="B1003">
        <v>7000998</v>
      </c>
      <c r="C1003" s="2">
        <v>75548</v>
      </c>
      <c r="D1003" s="5">
        <v>4.9799999999999997E-2</v>
      </c>
      <c r="E1003" s="2" t="s">
        <v>26</v>
      </c>
      <c r="F1003" s="2" t="s">
        <v>27</v>
      </c>
      <c r="G1003" s="3">
        <v>417.59999999999997</v>
      </c>
      <c r="H1003" s="3">
        <v>0.2</v>
      </c>
      <c r="I1003" s="3" t="s">
        <v>6</v>
      </c>
      <c r="J1003" s="3" t="s">
        <v>24</v>
      </c>
      <c r="K1003" s="4">
        <v>7.0000000000000007E-2</v>
      </c>
      <c r="L1003" s="3">
        <v>4</v>
      </c>
      <c r="M1003">
        <f t="shared" si="30"/>
        <v>6.740498749439626E-2</v>
      </c>
      <c r="N1003" s="46">
        <f t="shared" si="31"/>
        <v>70259.64</v>
      </c>
      <c r="O1003" s="14"/>
    </row>
    <row r="1004" spans="2:15">
      <c r="B1004">
        <v>7000999</v>
      </c>
      <c r="C1004" s="2">
        <v>14591</v>
      </c>
      <c r="D1004" s="5">
        <v>3.04E-2</v>
      </c>
      <c r="E1004" s="2" t="s">
        <v>23</v>
      </c>
      <c r="F1004" s="2" t="s">
        <v>23</v>
      </c>
      <c r="G1004" s="3">
        <v>619</v>
      </c>
      <c r="H1004" s="3">
        <v>0.49600000000000011</v>
      </c>
      <c r="I1004" s="3" t="s">
        <v>6</v>
      </c>
      <c r="J1004" s="3" t="b">
        <v>0</v>
      </c>
      <c r="K1004" s="4" t="s">
        <v>24</v>
      </c>
      <c r="L1004" s="3" t="s">
        <v>24</v>
      </c>
      <c r="M1004" t="e">
        <f t="shared" si="30"/>
        <v>#VALUE!</v>
      </c>
      <c r="N1004" s="46">
        <f t="shared" si="31"/>
        <v>0</v>
      </c>
      <c r="O1004" s="14"/>
    </row>
    <row r="1005" spans="2:15">
      <c r="B1005">
        <v>7001000</v>
      </c>
      <c r="C1005" s="2">
        <v>84478</v>
      </c>
      <c r="D1005" s="5">
        <v>2.3800000000000002E-2</v>
      </c>
      <c r="E1005" s="2" t="s">
        <v>23</v>
      </c>
      <c r="F1005" s="2" t="s">
        <v>23</v>
      </c>
      <c r="G1005" s="3">
        <v>606</v>
      </c>
      <c r="H1005" s="3">
        <v>0.54400000000000004</v>
      </c>
      <c r="I1005" s="3" t="s">
        <v>6</v>
      </c>
      <c r="J1005" s="3" t="b">
        <v>0</v>
      </c>
      <c r="K1005" s="4" t="s">
        <v>24</v>
      </c>
      <c r="L1005" s="3" t="s">
        <v>24</v>
      </c>
      <c r="M1005" t="e">
        <f t="shared" si="30"/>
        <v>#VALUE!</v>
      </c>
      <c r="N1005" s="46">
        <f t="shared" si="31"/>
        <v>0</v>
      </c>
      <c r="O1005" s="14"/>
    </row>
  </sheetData>
  <mergeCells count="3">
    <mergeCell ref="C3:F3"/>
    <mergeCell ref="G3:I3"/>
    <mergeCell ref="J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Linear regression for PD</vt:lpstr>
      <vt:lpstr>Linear regression for LGD</vt:lpstr>
      <vt:lpstr>Ques. and Answers on this Tab</vt:lpstr>
      <vt:lpstr>Current Portfolio Data--&gt;</vt:lpstr>
      <vt:lpstr>Current Loan Portfolio 2024</vt:lpstr>
      <vt:lpstr>Historical Performance--&gt;</vt:lpstr>
      <vt:lpstr>Historical Data 2023</vt:lpstr>
      <vt:lpstr>Historical Data 2022</vt:lpstr>
      <vt:lpstr>Historical Data 2021</vt:lpstr>
      <vt:lpstr>Historical Data 2020</vt:lpstr>
      <vt:lpstr>Historical Data 2019</vt:lpstr>
      <vt:lpstr>Historical Data 2018</vt:lpstr>
      <vt:lpstr>Historical Data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Stewart</dc:creator>
  <cp:lastModifiedBy>Vincent W Zhang</cp:lastModifiedBy>
  <dcterms:created xsi:type="dcterms:W3CDTF">2016-02-07T18:10:21Z</dcterms:created>
  <dcterms:modified xsi:type="dcterms:W3CDTF">2025-02-25T17:43:28Z</dcterms:modified>
</cp:coreProperties>
</file>