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<sst xmlns="http://schemas.openxmlformats.org/spreadsheetml/2006/main" count="171" uniqueCount="92">
  <si>
    <t xml:space="preserve">Bill of Materials </t>
  </si>
  <si>
    <t>Team 39</t>
  </si>
  <si>
    <t>Description</t>
  </si>
  <si>
    <t>Part Designator/s</t>
  </si>
  <si>
    <t>Manufacturer</t>
  </si>
  <si>
    <t>Supplier</t>
  </si>
  <si>
    <t>Supplier Part #</t>
  </si>
  <si>
    <t xml:space="preserve">ROHS </t>
  </si>
  <si>
    <t>ROHS Compliance</t>
  </si>
  <si>
    <t>Unit Cost</t>
  </si>
  <si>
    <t>Unit</t>
  </si>
  <si>
    <t>Amount</t>
  </si>
  <si>
    <t>Total Cost</t>
  </si>
  <si>
    <t>NSL19M51 Light Dependant Resistor</t>
  </si>
  <si>
    <t>LDR1</t>
  </si>
  <si>
    <t>Farnell</t>
  </si>
  <si>
    <t>ETSG</t>
  </si>
  <si>
    <t>04-55-03</t>
  </si>
  <si>
    <t>N/A</t>
  </si>
  <si>
    <t>ea</t>
  </si>
  <si>
    <t>BPW34 Photodiode</t>
  </si>
  <si>
    <t>D1</t>
  </si>
  <si>
    <t>Vishay</t>
  </si>
  <si>
    <t>BPW34</t>
  </si>
  <si>
    <t>NTC Thermistor 10K</t>
  </si>
  <si>
    <t>LM358 Op Amp</t>
  </si>
  <si>
    <t>OP1 to OP3</t>
  </si>
  <si>
    <t>Texas Instruments</t>
  </si>
  <si>
    <t>Y</t>
  </si>
  <si>
    <t>See Datasheet</t>
  </si>
  <si>
    <t>Capacitor Electrolytic 100uF</t>
  </si>
  <si>
    <t>C1</t>
  </si>
  <si>
    <t>Lelon</t>
  </si>
  <si>
    <t>07-58-03</t>
  </si>
  <si>
    <t>LED 3mm Low Current Red</t>
  </si>
  <si>
    <t>04-49-02</t>
  </si>
  <si>
    <t>LED 3mm Low Current Yellow</t>
  </si>
  <si>
    <t>04-49-03</t>
  </si>
  <si>
    <t>Resistors</t>
  </si>
  <si>
    <t>R1 to R20 (sensor), R1 to R12 (MCU</t>
  </si>
  <si>
    <t>7 Segment LED Display Common Cathode DIP Red</t>
  </si>
  <si>
    <t>DS1 to DS3</t>
  </si>
  <si>
    <t>HDSP-313E</t>
  </si>
  <si>
    <t>Atmega328PU</t>
  </si>
  <si>
    <t>U1</t>
  </si>
  <si>
    <t>Atmel</t>
  </si>
  <si>
    <t>SN74LS151N Multiplexer</t>
  </si>
  <si>
    <t>U2</t>
  </si>
  <si>
    <t>06-62-02</t>
  </si>
  <si>
    <t>IRLB8721 Power MOSFET</t>
  </si>
  <si>
    <t>T1 to T2</t>
  </si>
  <si>
    <t>International Rectifier</t>
  </si>
  <si>
    <t>07-34-01</t>
  </si>
  <si>
    <t>Pololu 5V Step-Up/Step-Down Voltage Regulator S7V8F5</t>
  </si>
  <si>
    <t>U4</t>
  </si>
  <si>
    <t>Pololu</t>
  </si>
  <si>
    <t>SWITCH : PCB Mount / Push / Tactile / 6 x 6 x 4.3 / Non Latching / SPST = no</t>
  </si>
  <si>
    <t>B1 to B2</t>
  </si>
  <si>
    <t>Multicomp</t>
  </si>
  <si>
    <t>03-78-01</t>
  </si>
  <si>
    <t>See Website</t>
  </si>
  <si>
    <t>SWITCH : Panel Mount / Toggle / Min / Non Biased / SPDT / Centre Off = on &lt; off &gt; on</t>
  </si>
  <si>
    <t>S1</t>
  </si>
  <si>
    <t>YIS</t>
  </si>
  <si>
    <t>15-02-01</t>
  </si>
  <si>
    <t>BREAKOUT KIT : FTDI BASIC / requires Mini-B USB cable</t>
  </si>
  <si>
    <t>U3</t>
  </si>
  <si>
    <t>Sparkfun</t>
  </si>
  <si>
    <t>69-09-02</t>
  </si>
  <si>
    <t>GPS female header</t>
  </si>
  <si>
    <t>P3</t>
  </si>
  <si>
    <t>IC Socket DIL 8 Way</t>
  </si>
  <si>
    <t>01-51-01</t>
  </si>
  <si>
    <t>IC Socket DIL 28 Way</t>
  </si>
  <si>
    <t>01-61-01</t>
  </si>
  <si>
    <t>PCB Header Single Row Female 1x02</t>
  </si>
  <si>
    <t>T1</t>
  </si>
  <si>
    <t>03-37-01</t>
  </si>
  <si>
    <t>PCB Header Single Row Male 1x02</t>
  </si>
  <si>
    <t>J3 to J5 (Sensor), J1 to J2 (MCU)</t>
  </si>
  <si>
    <t>03-40-01</t>
  </si>
  <si>
    <t>PCB Header Single Row Female 1x04</t>
  </si>
  <si>
    <t>03-37-03</t>
  </si>
  <si>
    <t>Header 12 Pin Male 2x06</t>
  </si>
  <si>
    <t>P1</t>
  </si>
  <si>
    <t>609-3355-ND</t>
  </si>
  <si>
    <t>Connector 12 Pin Female 2x06</t>
  </si>
  <si>
    <t>P0</t>
  </si>
  <si>
    <t>S5559-ND</t>
  </si>
  <si>
    <t>PCB 45mmx50mm</t>
  </si>
  <si>
    <t>sq in</t>
  </si>
  <si>
    <t>PCB 50mmx63mm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</si>
</sst>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mm-dd-yy"/>
  </numFmts>
  <fonts count="5">
    <font>
      <sz val="10.0"/>
      <color rgb="FF000000"/>
      <name val="Arial"/>
    </font>
    <font>
      <b/>
      <sz val="18.0"/>
    </font>
    <font>
      <b/>
    </font>
    <font/>
    <font>
      <color rgb="FF22222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164" xfId="0" applyAlignment="1" applyFont="1" applyNumberFormat="1">
      <alignment/>
    </xf>
    <xf borderId="0" fillId="0" fontId="3" numFmtId="165" xfId="0" applyAlignment="1" applyFont="1" applyNumberFormat="1">
      <alignment/>
    </xf>
    <xf borderId="0" fillId="0" fontId="3" numFmtId="0" xfId="0" applyAlignment="1" applyFont="1">
      <alignment horizontal="left"/>
    </xf>
    <xf borderId="0" fillId="2" fontId="4" numFmtId="0" xfId="0" applyAlignment="1" applyFill="1" applyFont="1">
      <alignment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8.29"/>
    <col customWidth="1" min="2" max="2" width="15.43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H3" s="3">
        <v>0.8</v>
      </c>
      <c r="I3" s="3" t="s">
        <v>19</v>
      </c>
      <c r="J3" s="3">
        <v>1.0</v>
      </c>
      <c r="K3" s="3">
        <v>0.8</v>
      </c>
    </row>
    <row r="4">
      <c r="A4" s="3" t="s">
        <v>20</v>
      </c>
      <c r="B4" s="3" t="s">
        <v>21</v>
      </c>
      <c r="C4" s="3" t="s">
        <v>22</v>
      </c>
      <c r="D4" s="3" t="s">
        <v>16</v>
      </c>
      <c r="E4" s="3" t="s">
        <v>23</v>
      </c>
      <c r="F4" s="3" t="s">
        <v>18</v>
      </c>
      <c r="H4" s="3">
        <v>0.98</v>
      </c>
      <c r="I4" s="3" t="s">
        <v>19</v>
      </c>
      <c r="J4" s="3">
        <v>1.0</v>
      </c>
      <c r="K4" s="3">
        <v>0.98</v>
      </c>
    </row>
    <row r="5">
      <c r="A5" s="3" t="s">
        <v>24</v>
      </c>
      <c r="B5" s="3" t="s">
        <v>21</v>
      </c>
      <c r="D5" s="3" t="s">
        <v>16</v>
      </c>
      <c r="E5" s="4">
        <v>37553.0</v>
      </c>
      <c r="F5" s="3" t="s">
        <v>18</v>
      </c>
      <c r="H5" s="3">
        <v>0.9</v>
      </c>
      <c r="I5" s="3" t="s">
        <v>19</v>
      </c>
      <c r="J5" s="3">
        <v>1.0</v>
      </c>
      <c r="K5" s="3">
        <v>0.9</v>
      </c>
    </row>
    <row r="6">
      <c r="A6" s="3" t="s">
        <v>25</v>
      </c>
      <c r="B6" s="3" t="s">
        <v>26</v>
      </c>
      <c r="C6" s="3" t="s">
        <v>27</v>
      </c>
      <c r="D6" s="3" t="s">
        <v>16</v>
      </c>
      <c r="E6" s="5">
        <v>37482.0</v>
      </c>
      <c r="F6" s="3" t="s">
        <v>28</v>
      </c>
      <c r="G6" s="3" t="s">
        <v>29</v>
      </c>
      <c r="H6" s="3">
        <v>0.57</v>
      </c>
      <c r="I6" s="3" t="s">
        <v>19</v>
      </c>
      <c r="J6" s="3">
        <v>3.0</v>
      </c>
      <c r="K6">
        <f>H6*J6</f>
        <v>1.71</v>
      </c>
    </row>
    <row r="7">
      <c r="A7" s="3" t="s">
        <v>30</v>
      </c>
      <c r="B7" s="3" t="s">
        <v>31</v>
      </c>
      <c r="C7" s="3" t="s">
        <v>32</v>
      </c>
      <c r="D7" s="3" t="s">
        <v>16</v>
      </c>
      <c r="E7" s="3" t="s">
        <v>33</v>
      </c>
      <c r="F7" s="3" t="s">
        <v>28</v>
      </c>
      <c r="G7" s="3" t="s">
        <v>29</v>
      </c>
      <c r="H7" s="3">
        <v>0.48</v>
      </c>
      <c r="I7" s="3" t="s">
        <v>19</v>
      </c>
      <c r="J7" s="3">
        <v>1.0</v>
      </c>
      <c r="K7" s="3">
        <v>0.48</v>
      </c>
    </row>
    <row r="8">
      <c r="A8" s="3" t="s">
        <v>34</v>
      </c>
      <c r="B8" s="3" t="s">
        <v>18</v>
      </c>
      <c r="D8" s="3" t="s">
        <v>16</v>
      </c>
      <c r="E8" s="3" t="s">
        <v>35</v>
      </c>
      <c r="F8" s="3" t="s">
        <v>18</v>
      </c>
      <c r="H8" s="3">
        <v>0.16</v>
      </c>
      <c r="I8" s="3" t="s">
        <v>19</v>
      </c>
      <c r="J8" s="3">
        <v>1.0</v>
      </c>
      <c r="K8" s="3">
        <v>0.16</v>
      </c>
    </row>
    <row r="9">
      <c r="A9" s="3" t="s">
        <v>36</v>
      </c>
      <c r="B9" s="3" t="s">
        <v>21</v>
      </c>
      <c r="D9" s="3" t="s">
        <v>16</v>
      </c>
      <c r="E9" s="3" t="s">
        <v>37</v>
      </c>
      <c r="F9" s="3" t="s">
        <v>18</v>
      </c>
      <c r="H9" s="3">
        <v>0.05</v>
      </c>
      <c r="I9" s="3" t="s">
        <v>19</v>
      </c>
      <c r="J9" s="3">
        <v>1.0</v>
      </c>
      <c r="K9" s="3">
        <v>0.05</v>
      </c>
    </row>
    <row r="10">
      <c r="A10" s="3" t="s">
        <v>38</v>
      </c>
      <c r="B10" s="3" t="s">
        <v>39</v>
      </c>
      <c r="D10" s="3" t="s">
        <v>16</v>
      </c>
      <c r="F10" s="3" t="s">
        <v>18</v>
      </c>
      <c r="H10" s="3">
        <v>0.13</v>
      </c>
      <c r="I10" s="3" t="s">
        <v>19</v>
      </c>
      <c r="J10" s="3">
        <f>21+12</f>
        <v>33</v>
      </c>
      <c r="K10">
        <f>H10*J10</f>
        <v>4.29</v>
      </c>
    </row>
    <row r="11">
      <c r="A11" s="3" t="s">
        <v>40</v>
      </c>
      <c r="B11" s="3" t="s">
        <v>41</v>
      </c>
      <c r="D11" s="3" t="s">
        <v>16</v>
      </c>
      <c r="E11" s="3" t="s">
        <v>42</v>
      </c>
      <c r="F11" s="3" t="s">
        <v>18</v>
      </c>
      <c r="H11" s="3">
        <v>0.81</v>
      </c>
      <c r="I11" s="3" t="s">
        <v>19</v>
      </c>
      <c r="J11" s="3">
        <v>3.0</v>
      </c>
      <c r="K11" s="3">
        <v>0.81</v>
      </c>
    </row>
    <row r="12">
      <c r="A12" s="3" t="s">
        <v>43</v>
      </c>
      <c r="B12" s="3" t="s">
        <v>44</v>
      </c>
      <c r="C12" s="3" t="s">
        <v>45</v>
      </c>
      <c r="D12" s="3" t="s">
        <v>16</v>
      </c>
      <c r="E12" s="5">
        <v>37897.0</v>
      </c>
      <c r="F12" s="3" t="s">
        <v>28</v>
      </c>
      <c r="G12" s="3" t="s">
        <v>29</v>
      </c>
      <c r="H12" s="3">
        <v>3.22</v>
      </c>
      <c r="I12" s="3" t="s">
        <v>19</v>
      </c>
      <c r="J12" s="3">
        <v>1.0</v>
      </c>
      <c r="K12" s="3">
        <v>3.22</v>
      </c>
    </row>
    <row r="13">
      <c r="A13" s="6" t="s">
        <v>46</v>
      </c>
      <c r="B13" s="3" t="s">
        <v>47</v>
      </c>
      <c r="C13" s="3" t="s">
        <v>27</v>
      </c>
      <c r="D13" s="3" t="s">
        <v>16</v>
      </c>
      <c r="E13" s="3" t="s">
        <v>48</v>
      </c>
      <c r="F13" s="3" t="s">
        <v>28</v>
      </c>
      <c r="G13" s="3" t="s">
        <v>29</v>
      </c>
      <c r="H13" s="3">
        <v>0.63</v>
      </c>
      <c r="I13" s="3" t="s">
        <v>19</v>
      </c>
      <c r="J13" s="3">
        <v>1.0</v>
      </c>
      <c r="K13" s="3">
        <v>0.63</v>
      </c>
    </row>
    <row r="14">
      <c r="A14" s="3" t="s">
        <v>49</v>
      </c>
      <c r="B14" s="3" t="s">
        <v>50</v>
      </c>
      <c r="C14" s="3" t="s">
        <v>51</v>
      </c>
      <c r="D14" s="3" t="s">
        <v>16</v>
      </c>
      <c r="E14" s="3" t="s">
        <v>52</v>
      </c>
      <c r="F14" s="3" t="s">
        <v>28</v>
      </c>
      <c r="G14" s="3" t="s">
        <v>29</v>
      </c>
      <c r="H14" s="3">
        <v>0.66</v>
      </c>
      <c r="I14" s="3" t="s">
        <v>19</v>
      </c>
      <c r="J14" s="3">
        <v>2.0</v>
      </c>
      <c r="K14">
        <f>H14*J14</f>
        <v>1.32</v>
      </c>
    </row>
    <row r="15">
      <c r="A15" s="6" t="s">
        <v>53</v>
      </c>
      <c r="B15" s="3" t="s">
        <v>54</v>
      </c>
      <c r="C15" s="3" t="s">
        <v>55</v>
      </c>
      <c r="D15" s="3" t="s">
        <v>16</v>
      </c>
      <c r="E15" s="3">
        <v>2123.0</v>
      </c>
      <c r="F15" s="3" t="s">
        <v>18</v>
      </c>
      <c r="H15" s="3">
        <v>7.57</v>
      </c>
      <c r="I15" s="3" t="s">
        <v>19</v>
      </c>
      <c r="J15" s="3">
        <v>1.0</v>
      </c>
      <c r="K15" s="3">
        <v>7.57</v>
      </c>
    </row>
    <row r="16">
      <c r="A16" s="7" t="s">
        <v>56</v>
      </c>
      <c r="B16" s="3" t="s">
        <v>57</v>
      </c>
      <c r="C16" s="3" t="s">
        <v>58</v>
      </c>
      <c r="D16" s="3" t="s">
        <v>16</v>
      </c>
      <c r="E16" s="3" t="s">
        <v>59</v>
      </c>
      <c r="F16" s="3" t="s">
        <v>28</v>
      </c>
      <c r="G16" s="3" t="s">
        <v>60</v>
      </c>
      <c r="H16" s="3">
        <v>0.61</v>
      </c>
      <c r="I16" s="3" t="s">
        <v>19</v>
      </c>
      <c r="J16" s="3">
        <v>2.0</v>
      </c>
      <c r="K16" s="3">
        <v>1.22</v>
      </c>
    </row>
    <row r="17">
      <c r="A17" s="7" t="s">
        <v>61</v>
      </c>
      <c r="B17" s="3" t="s">
        <v>62</v>
      </c>
      <c r="C17" s="3" t="s">
        <v>63</v>
      </c>
      <c r="D17" s="3" t="s">
        <v>16</v>
      </c>
      <c r="E17" s="3" t="s">
        <v>64</v>
      </c>
      <c r="F17" s="3" t="s">
        <v>18</v>
      </c>
      <c r="G17" s="3" t="s">
        <v>60</v>
      </c>
      <c r="H17" s="3">
        <v>1.75</v>
      </c>
      <c r="I17" s="3" t="s">
        <v>19</v>
      </c>
      <c r="J17" s="3">
        <v>1.0</v>
      </c>
      <c r="K17" s="3">
        <v>1.75</v>
      </c>
    </row>
    <row r="18">
      <c r="A18" s="7" t="s">
        <v>65</v>
      </c>
      <c r="B18" s="3" t="s">
        <v>66</v>
      </c>
      <c r="C18" s="3" t="s">
        <v>67</v>
      </c>
      <c r="D18" s="3" t="s">
        <v>16</v>
      </c>
      <c r="E18" s="3" t="s">
        <v>68</v>
      </c>
      <c r="F18" s="3" t="s">
        <v>28</v>
      </c>
      <c r="G18" s="3" t="s">
        <v>60</v>
      </c>
      <c r="H18" s="3">
        <v>20.95</v>
      </c>
      <c r="I18" s="3" t="s">
        <v>19</v>
      </c>
      <c r="J18" s="3">
        <v>1.0</v>
      </c>
      <c r="K18" s="3">
        <v>20.95</v>
      </c>
    </row>
    <row r="20">
      <c r="A20" s="3" t="s">
        <v>69</v>
      </c>
      <c r="B20" s="3" t="s">
        <v>70</v>
      </c>
      <c r="D20" s="3" t="s">
        <v>16</v>
      </c>
      <c r="F20" s="3" t="s">
        <v>18</v>
      </c>
      <c r="G20" s="3"/>
      <c r="H20" s="3">
        <v>0.1</v>
      </c>
      <c r="I20" s="3" t="s">
        <v>19</v>
      </c>
      <c r="J20" s="3">
        <v>1.0</v>
      </c>
      <c r="K20" s="3">
        <v>0.1</v>
      </c>
    </row>
    <row r="21">
      <c r="A21" s="3" t="s">
        <v>71</v>
      </c>
      <c r="D21" s="3" t="s">
        <v>16</v>
      </c>
      <c r="E21" s="3" t="s">
        <v>72</v>
      </c>
      <c r="F21" s="3" t="s">
        <v>18</v>
      </c>
      <c r="H21" s="3">
        <v>0.3</v>
      </c>
      <c r="I21" s="3" t="s">
        <v>19</v>
      </c>
      <c r="J21" s="3">
        <v>3.0</v>
      </c>
      <c r="K21" s="3">
        <f>H21*J21</f>
        <v>0.9</v>
      </c>
    </row>
    <row r="22">
      <c r="A22" s="3" t="s">
        <v>73</v>
      </c>
      <c r="D22" s="3" t="s">
        <v>16</v>
      </c>
      <c r="E22" s="3" t="s">
        <v>74</v>
      </c>
      <c r="F22" s="3" t="s">
        <v>18</v>
      </c>
      <c r="H22" s="3">
        <v>1.26</v>
      </c>
      <c r="I22" s="3" t="s">
        <v>19</v>
      </c>
      <c r="J22" s="3">
        <v>1.0</v>
      </c>
      <c r="K22" s="3">
        <v>1.26</v>
      </c>
    </row>
    <row r="23">
      <c r="A23" s="3" t="s">
        <v>75</v>
      </c>
      <c r="B23" s="3" t="s">
        <v>76</v>
      </c>
      <c r="D23" s="3" t="s">
        <v>16</v>
      </c>
      <c r="E23" s="3" t="s">
        <v>77</v>
      </c>
      <c r="F23" s="3" t="s">
        <v>18</v>
      </c>
      <c r="H23" s="3">
        <v>0.34</v>
      </c>
      <c r="I23" s="3" t="s">
        <v>19</v>
      </c>
      <c r="J23" s="3">
        <v>1.0</v>
      </c>
      <c r="K23" s="3">
        <v>0.34</v>
      </c>
    </row>
    <row r="24">
      <c r="A24" s="3" t="s">
        <v>78</v>
      </c>
      <c r="B24" s="3" t="s">
        <v>79</v>
      </c>
      <c r="D24" s="3" t="s">
        <v>16</v>
      </c>
      <c r="E24" s="3" t="s">
        <v>80</v>
      </c>
      <c r="F24" s="3" t="s">
        <v>18</v>
      </c>
      <c r="H24" s="3">
        <v>0.05</v>
      </c>
      <c r="I24" s="3" t="s">
        <v>19</v>
      </c>
      <c r="J24" s="3">
        <v>5.0</v>
      </c>
      <c r="K24" s="3">
        <f t="shared" ref="K24:K25" si="1">H24*J24</f>
        <v>0.25</v>
      </c>
    </row>
    <row r="25">
      <c r="A25" s="3" t="s">
        <v>81</v>
      </c>
      <c r="D25" s="3" t="s">
        <v>16</v>
      </c>
      <c r="E25" s="3" t="s">
        <v>82</v>
      </c>
      <c r="F25" s="3" t="s">
        <v>18</v>
      </c>
      <c r="H25" s="3">
        <v>0.69</v>
      </c>
      <c r="I25" s="3" t="s">
        <v>19</v>
      </c>
      <c r="J25" s="3">
        <v>2.0</v>
      </c>
      <c r="K25">
        <f t="shared" si="1"/>
        <v>1.38</v>
      </c>
    </row>
    <row r="26">
      <c r="A26" s="3" t="s">
        <v>83</v>
      </c>
      <c r="B26" s="3" t="s">
        <v>84</v>
      </c>
      <c r="D26" s="3" t="s">
        <v>16</v>
      </c>
      <c r="E26" s="3" t="s">
        <v>85</v>
      </c>
      <c r="F26" s="3" t="s">
        <v>18</v>
      </c>
      <c r="H26" s="3">
        <v>0.98</v>
      </c>
      <c r="I26" s="3" t="s">
        <v>19</v>
      </c>
      <c r="J26" s="3">
        <v>1.0</v>
      </c>
      <c r="K26" s="3">
        <v>0.98</v>
      </c>
    </row>
    <row r="27">
      <c r="A27" s="3" t="s">
        <v>86</v>
      </c>
      <c r="B27" s="3" t="s">
        <v>87</v>
      </c>
      <c r="D27" s="3" t="s">
        <v>16</v>
      </c>
      <c r="E27" s="3" t="s">
        <v>88</v>
      </c>
      <c r="F27" s="3" t="s">
        <v>18</v>
      </c>
      <c r="H27" s="3">
        <v>2.15</v>
      </c>
      <c r="I27" s="3" t="s">
        <v>19</v>
      </c>
      <c r="J27" s="3">
        <v>1.0</v>
      </c>
      <c r="K27" s="3">
        <v>2.15</v>
      </c>
    </row>
    <row r="28">
      <c r="A28" s="3" t="s">
        <v>89</v>
      </c>
      <c r="H28" s="3">
        <v>2.5</v>
      </c>
      <c r="I28" s="3" t="s">
        <v>90</v>
      </c>
      <c r="J28" s="3">
        <v>1.0</v>
      </c>
      <c r="K28" s="3">
        <v>10.0</v>
      </c>
    </row>
    <row r="29">
      <c r="A29" s="3" t="s">
        <v>91</v>
      </c>
      <c r="H29" s="3">
        <v>2.5</v>
      </c>
      <c r="I29" s="3" t="s">
        <v>90</v>
      </c>
      <c r="J29" s="3">
        <v>1.0</v>
      </c>
      <c r="K29" s="3">
        <v>12.5</v>
      </c>
    </row>
    <row r="30">
      <c r="K30" s="8">
        <f>sum(K3:K29)</f>
        <v>76.7</v>
      </c>
    </row>
  </sheetData>
  <drawing r:id="rId1"/>
</worksheet>
</file>