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ok Print" sheetId="1" r:id="rId4"/>
    <sheet state="visible" name="Book Online" sheetId="2" r:id="rId5"/>
    <sheet state="visible" name="Book Online Database" sheetId="3" r:id="rId6"/>
    <sheet state="visible" name="Book Print Chapter" sheetId="4" r:id="rId7"/>
    <sheet state="visible" name="Book Chapter Online" sheetId="5" r:id="rId8"/>
    <sheet state="visible" name="Introduction, Preface, Foreword" sheetId="6" r:id="rId9"/>
    <sheet state="visible" name="Dictionary Online" sheetId="7" r:id="rId10"/>
    <sheet state="visible" name="Database Journal Online" sheetId="8" r:id="rId11"/>
    <sheet state="visible" name="Encyclopedia Print" sheetId="9" r:id="rId12"/>
    <sheet state="visible" name="Encyclopedia Database Online" sheetId="10" r:id="rId13"/>
    <sheet state="visible" name="Encyclopedia Online" sheetId="11" r:id="rId14"/>
    <sheet state="visible" name="Journal Print" sheetId="12" r:id="rId15"/>
    <sheet state="visible" name="Journal Online" sheetId="13" r:id="rId16"/>
    <sheet state="visible" name="Journal Database Online" sheetId="14" r:id="rId17"/>
    <sheet state="visible" name="Magazine Print" sheetId="15" r:id="rId18"/>
    <sheet state="visible" name="Magazine Online" sheetId="16" r:id="rId19"/>
    <sheet state="visible" name="Magazine Database Online" sheetId="17" r:id="rId20"/>
    <sheet state="visible" name="Magazine Directly Online" sheetId="18" r:id="rId21"/>
    <sheet state="visible" name="Newspaper Print" sheetId="19" r:id="rId22"/>
    <sheet state="visible" name="Newspaper Online" sheetId="20" r:id="rId23"/>
    <sheet state="visible" name="Newspaper Database" sheetId="21" r:id="rId24"/>
    <sheet state="visible" name="Newspaper Directly Online" sheetId="22" r:id="rId25"/>
    <sheet state="visible" name="Website" sheetId="23" r:id="rId26"/>
    <sheet state="visible" name="Blog Post" sheetId="24" r:id="rId27"/>
    <sheet state="visible" name="Youtube Video" sheetId="25" r:id="rId28"/>
  </sheets>
  <definedNames/>
  <calcPr/>
</workbook>
</file>

<file path=xl/sharedStrings.xml><?xml version="1.0" encoding="utf-8"?>
<sst xmlns="http://schemas.openxmlformats.org/spreadsheetml/2006/main" count="242" uniqueCount="53">
  <si>
    <t>Author's Last Name</t>
  </si>
  <si>
    <t>Authors First Initial</t>
  </si>
  <si>
    <t>Year Published</t>
  </si>
  <si>
    <t>Title Of Book</t>
  </si>
  <si>
    <t>URL Of Book</t>
  </si>
  <si>
    <t>Published City</t>
  </si>
  <si>
    <t>State</t>
  </si>
  <si>
    <t>Publisher Name</t>
  </si>
  <si>
    <t>If URL is too big to fit into box, go here: bit.ly   and make your link shorter</t>
  </si>
  <si>
    <t>Title Of Chapter</t>
  </si>
  <si>
    <t>Editor 1 First Name</t>
  </si>
  <si>
    <t>Editor 1 Middle Initial</t>
  </si>
  <si>
    <t>Page From</t>
  </si>
  <si>
    <t>Page To</t>
  </si>
  <si>
    <t>URL Of Chapter</t>
  </si>
  <si>
    <t>Section Title</t>
  </si>
  <si>
    <t>Section Type</t>
  </si>
  <si>
    <t>City</t>
  </si>
  <si>
    <t>Publisher</t>
  </si>
  <si>
    <t>Entry Name</t>
  </si>
  <si>
    <t>Def #</t>
  </si>
  <si>
    <t>Website Title</t>
  </si>
  <si>
    <t>Retreived Month</t>
  </si>
  <si>
    <t>Retreived Date</t>
  </si>
  <si>
    <t>Retreived Year</t>
  </si>
  <si>
    <t>Retreived URL</t>
  </si>
  <si>
    <t>Authors Last Name</t>
  </si>
  <si>
    <t>Author First Innitial</t>
  </si>
  <si>
    <t>Article Title</t>
  </si>
  <si>
    <t>Journal Name</t>
  </si>
  <si>
    <t>Volume</t>
  </si>
  <si>
    <t>Issue</t>
  </si>
  <si>
    <t>Author First Name</t>
  </si>
  <si>
    <t>Encyclopedia Name</t>
  </si>
  <si>
    <t>Author Last Innitial</t>
  </si>
  <si>
    <t>Editor First Innitial</t>
  </si>
  <si>
    <t>Editor Last Name</t>
  </si>
  <si>
    <t>Retreived On Month</t>
  </si>
  <si>
    <t>Retrieved On Date</t>
  </si>
  <si>
    <t>Retreived On Year</t>
  </si>
  <si>
    <t>Author Last Name</t>
  </si>
  <si>
    <t>From Page</t>
  </si>
  <si>
    <t>To Page</t>
  </si>
  <si>
    <t>Retreived From</t>
  </si>
  <si>
    <t>Month Published</t>
  </si>
  <si>
    <t>Magazine Title</t>
  </si>
  <si>
    <t>Retrieved URL</t>
  </si>
  <si>
    <t>Date Published</t>
  </si>
  <si>
    <t>Newspaper Title</t>
  </si>
  <si>
    <t>Author FIrst Innitial</t>
  </si>
  <si>
    <t>Type Of Blog Post</t>
  </si>
  <si>
    <t>Youtuber Username</t>
  </si>
  <si>
    <t>Title Of VIdeo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</si>
</sst>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Arial"/>
    </font>
    <font>
      <i/>
      <color theme="1"/>
      <name val="Arial"/>
    </font>
    <font>
      <b/>
      <sz val="14.0"/>
      <color theme="1"/>
      <name val="Arial"/>
    </font>
    <font>
      <sz val="2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shrinkToFit="0" wrapText="1"/>
    </xf>
    <xf borderId="0" fillId="2" fontId="4" numFmtId="0" xfId="0" applyAlignment="1" applyFont="1">
      <alignment shrinkToFit="0" wrapText="1"/>
    </xf>
    <xf borderId="0" fillId="0" fontId="4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0.14"/>
    <col customWidth="1" min="2" max="2" width="16.57"/>
    <col customWidth="1" min="4" max="4" width="29.0"/>
    <col customWidth="1" min="7" max="7" width="2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3.75" customHeight="1">
      <c r="D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2.0" customHeight="1">
      <c r="A5" s="5" t="str">
        <f>TEXTJOIN("", FALSE, A2, ",", " ", B2, " ", "(", C2,")", ",", " ", D2, ".", " ", E2, ",", " ", F2, ":", " ", G2)</f>
        <v>,  (), . , :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0.25" customHeight="1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3.71"/>
    <col customWidth="1" min="2" max="2" width="16.57"/>
    <col customWidth="1" min="4" max="4" width="29.0"/>
    <col customWidth="1" min="5" max="5" width="109.86"/>
    <col customWidth="1" min="7" max="7" width="2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3.75" customHeight="1">
      <c r="D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4" t="s">
        <v>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2.0" customHeight="1">
      <c r="A5" s="5" t="str">
        <f>TEXTJOIN("", FALSE, A2, ",", " ", B2,".", " ", "(", C2,")", ",", " ", D2, ".", " ", "Retrived From ", E2)</f>
        <v>, . (), . Retrived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3.71"/>
    <col customWidth="1" min="2" max="2" width="16.57"/>
    <col customWidth="1" min="4" max="4" width="29.0"/>
    <col customWidth="1" min="5" max="5" width="106.86"/>
    <col customWidth="1" min="7" max="7" width="2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3.75" customHeight="1">
      <c r="D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4" t="s">
        <v>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2.0" customHeight="1">
      <c r="A5" s="5" t="str">
        <f>TEXTJOIN("", FALSE, A2, ",", " ", B2, ".", " ", "(", C2,")", ",", " ", D2, ".", " ", "Retrived From ", E2)</f>
        <v>, . (), . Retrived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16.57"/>
    <col customWidth="1" min="4" max="6" width="32.57"/>
    <col customWidth="1" min="7" max="7" width="29.0"/>
    <col customWidth="1" min="8" max="9" width="10.71"/>
    <col customWidth="1" min="12" max="12" width="29.14"/>
  </cols>
  <sheetData>
    <row r="1">
      <c r="A1" s="1" t="s">
        <v>0</v>
      </c>
      <c r="B1" s="1" t="s">
        <v>1</v>
      </c>
      <c r="C1" s="1" t="s">
        <v>2</v>
      </c>
      <c r="D1" s="1" t="s">
        <v>9</v>
      </c>
      <c r="E1" s="1" t="s">
        <v>10</v>
      </c>
      <c r="F1" s="1" t="s">
        <v>11</v>
      </c>
      <c r="G1" s="1" t="s">
        <v>3</v>
      </c>
      <c r="H1" s="1" t="s">
        <v>12</v>
      </c>
      <c r="I1" s="1" t="s">
        <v>13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ht="33.75" customHeight="1"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32.0" customHeight="1">
      <c r="A5" s="7" t="str">
        <f>TEXTJOIN("", TRUE, A2, ",", " ", B2, ".", " ", "(", C2,")", " ", D2, ".", " ", "In", " ", E2, " ", F2, ",", " ", G2, " ", "(", "pp.", H2, "-", I2, ")")</f>
        <v>, . () . In  ,  (pp.-)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16.57"/>
    <col customWidth="1" min="4" max="6" width="32.57"/>
    <col customWidth="1" min="7" max="7" width="29.0"/>
    <col customWidth="1" min="8" max="9" width="10.71"/>
    <col customWidth="1" min="10" max="10" width="94.57"/>
    <col customWidth="1" min="13" max="13" width="29.14"/>
  </cols>
  <sheetData>
    <row r="1">
      <c r="A1" s="1" t="s">
        <v>0</v>
      </c>
      <c r="B1" s="1" t="s">
        <v>1</v>
      </c>
      <c r="C1" s="1" t="s">
        <v>2</v>
      </c>
      <c r="D1" s="1" t="s">
        <v>9</v>
      </c>
      <c r="E1" s="1" t="s">
        <v>10</v>
      </c>
      <c r="F1" s="1" t="s">
        <v>11</v>
      </c>
      <c r="G1" s="1" t="s">
        <v>3</v>
      </c>
      <c r="H1" s="1" t="s">
        <v>12</v>
      </c>
      <c r="I1" s="1" t="s">
        <v>13</v>
      </c>
      <c r="J1" s="1" t="s">
        <v>14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ht="33.75" customHeight="1">
      <c r="G2" s="3"/>
      <c r="H2" s="3"/>
      <c r="I2" s="3"/>
      <c r="J2" s="3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>
      <c r="A4" s="2"/>
      <c r="B4" s="2"/>
      <c r="C4" s="2"/>
      <c r="D4" s="2"/>
      <c r="E4" s="2"/>
      <c r="F4" s="2"/>
      <c r="G4" s="2"/>
      <c r="H4" s="2"/>
      <c r="I4" s="2"/>
      <c r="J4" s="4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132.0" customHeight="1">
      <c r="A5" s="5" t="str">
        <f>TEXTJOIN("", TRUE, A2, ",", " ", B2, ".", " ", "(", C2,")", " ", D2, ".", " ", "In", " ", E2, " ", F2, ",", " ", G2, " ", "(", "pp.", H2, "-", I2, ")", " ", "Retreived From ", J2)</f>
        <v>, . () . In  ,  (pp.-) Retreived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16.57"/>
    <col customWidth="1" min="4" max="7" width="32.57"/>
    <col customWidth="1" min="8" max="8" width="29.0"/>
    <col customWidth="1" min="9" max="10" width="10.71"/>
    <col customWidth="1" min="11" max="11" width="21.86"/>
    <col customWidth="1" min="12" max="13" width="19.86"/>
    <col customWidth="1" min="16" max="16" width="29.14"/>
  </cols>
  <sheetData>
    <row r="1">
      <c r="A1" s="1" t="s">
        <v>0</v>
      </c>
      <c r="B1" s="1" t="s">
        <v>1</v>
      </c>
      <c r="C1" s="1" t="s">
        <v>2</v>
      </c>
      <c r="D1" s="1" t="s">
        <v>15</v>
      </c>
      <c r="E1" s="1" t="s">
        <v>16</v>
      </c>
      <c r="F1" s="1" t="s">
        <v>10</v>
      </c>
      <c r="G1" s="1" t="s">
        <v>11</v>
      </c>
      <c r="H1" s="1" t="s">
        <v>3</v>
      </c>
      <c r="I1" s="1" t="s">
        <v>12</v>
      </c>
      <c r="J1" s="1" t="s">
        <v>13</v>
      </c>
      <c r="K1" s="1" t="s">
        <v>17</v>
      </c>
      <c r="L1" s="1" t="s">
        <v>6</v>
      </c>
      <c r="M1" s="1" t="s">
        <v>18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ht="33.75" customHeight="1"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ht="132.0" customHeight="1">
      <c r="A5" s="7" t="str">
        <f>TEXTJOIN("", TRUE, A2, ",", " ", B2, ".", " ", "(", C2,")", " ", D2, " ", "[", E2, "]", ".", " ", "In", " ", F2, " ", G2, ",", " ", H2, " ", "(", "pp.", I2, "-", J2, ")", " ", K2, ",", " ", L2, ":", " ", M2)</f>
        <v>, . ()  []. In  ,  (pp.-) , :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16.57"/>
    <col customWidth="1" min="4" max="4" width="15.57"/>
    <col customWidth="1" min="5" max="5" width="17.29"/>
    <col customWidth="1" min="6" max="6" width="32.57"/>
    <col customWidth="1" min="7" max="7" width="101.86"/>
    <col customWidth="1" min="10" max="10" width="29.14"/>
  </cols>
  <sheetData>
    <row r="1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33.75" customHeight="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2"/>
      <c r="B4" s="2"/>
      <c r="C4" s="2"/>
      <c r="D4" s="2"/>
      <c r="E4" s="2"/>
      <c r="F4" s="2"/>
      <c r="G4" s="4" t="s">
        <v>8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132.0" customHeight="1">
      <c r="A5" s="7" t="str">
        <f>TEXTJOIN("", TRUE, A2, " ", "[", "Def. ", B2, "]", ".", " ", "In ", C2, ",", " ", "Retreived ", D2, " ", E2, ",", " ", F2, ",", " ", "from ")</f>
        <v> [Def. ]. In , Retreived  , ,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31.29"/>
    <col customWidth="1" min="4" max="4" width="28.14"/>
    <col customWidth="1" min="5" max="5" width="35.43"/>
    <col customWidth="1" min="6" max="6" width="32.57"/>
    <col customWidth="1" min="7" max="7" width="10.29"/>
    <col customWidth="1" min="8" max="8" width="11.86"/>
    <col customWidth="1" min="9" max="9" width="10.29"/>
    <col customWidth="1" min="10" max="10" width="101.86"/>
    <col customWidth="1" min="13" max="13" width="29.14"/>
  </cols>
  <sheetData>
    <row r="1">
      <c r="A1" s="1" t="s">
        <v>26</v>
      </c>
      <c r="B1" s="1" t="s">
        <v>27</v>
      </c>
      <c r="C1" s="1" t="s">
        <v>2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12</v>
      </c>
      <c r="I1" s="1" t="s">
        <v>13</v>
      </c>
      <c r="J1" s="1" t="s">
        <v>25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ht="33.75" customHeight="1"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>
      <c r="A4" s="2"/>
      <c r="B4" s="2"/>
      <c r="C4" s="2"/>
      <c r="D4" s="2"/>
      <c r="E4" s="2"/>
      <c r="F4" s="2"/>
      <c r="G4" s="2"/>
      <c r="H4" s="2"/>
      <c r="I4" s="2"/>
      <c r="J4" s="4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132.0" customHeight="1">
      <c r="A5" s="7" t="str">
        <f>TEXTJOIN("", TRUE, A2, ",", " ", B2, " ", "(", C2, ")", ".", " ", D2, ".", " ", E2, ",", " ", F2, " ", "(", G2, ")", ",", " ", "Pages", "(", H2, "-", I2, ")", ".", " ", "Retreived From ", J2)</f>
        <v>,  (). . ,  (), Pages(-). Retreived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30.86"/>
    <col customWidth="1" min="4" max="4" width="28.14"/>
    <col customWidth="1" min="5" max="5" width="35.43"/>
    <col customWidth="1" min="6" max="6" width="32.57"/>
    <col customWidth="1" min="7" max="7" width="10.29"/>
    <col customWidth="1" min="8" max="8" width="11.86"/>
    <col customWidth="1" min="9" max="9" width="10.29"/>
    <col customWidth="1" min="10" max="12" width="18.57"/>
    <col customWidth="1" min="15" max="15" width="29.14"/>
  </cols>
  <sheetData>
    <row r="1">
      <c r="A1" s="1" t="s">
        <v>32</v>
      </c>
      <c r="B1" s="1" t="s">
        <v>27</v>
      </c>
      <c r="C1" s="1" t="s">
        <v>2</v>
      </c>
      <c r="D1" s="1" t="s">
        <v>28</v>
      </c>
      <c r="E1" s="1" t="s">
        <v>33</v>
      </c>
      <c r="F1" s="1" t="s">
        <v>30</v>
      </c>
      <c r="G1" s="1" t="s">
        <v>31</v>
      </c>
      <c r="H1" s="1" t="s">
        <v>12</v>
      </c>
      <c r="I1" s="1" t="s">
        <v>13</v>
      </c>
      <c r="J1" s="1" t="s">
        <v>17</v>
      </c>
      <c r="K1" s="1" t="s">
        <v>6</v>
      </c>
      <c r="L1" s="1" t="s">
        <v>18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ht="33.75" customHeight="1"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>
      <c r="A4" s="2"/>
      <c r="B4" s="2"/>
      <c r="C4" s="2"/>
      <c r="D4" s="2"/>
      <c r="E4" s="2"/>
      <c r="F4" s="2"/>
      <c r="G4" s="2"/>
      <c r="H4" s="2"/>
      <c r="I4" s="2"/>
      <c r="J4" s="8"/>
      <c r="K4" s="8"/>
      <c r="L4" s="8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132.0" customHeight="1">
      <c r="A5" s="7" t="str">
        <f>TEXTJOIN("", TRUE, A2, ",", " ", B2, " ", "(", C2, ")", ".", " ", D2, ".", " ", "In ", E2, ",", " ", "(", F2, " ", "(", G2, ")", ",", " ", "Pages", "(", H2, "-", I2, ")", ")", ".", " ", J2, ",", " ", K2, ":", " ", L2)</f>
        <v>,  (). . In , ( (), Pages(-)). , :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6.71"/>
    <col customWidth="1" min="4" max="4" width="28.14"/>
    <col customWidth="1" min="5" max="6" width="21.14"/>
    <col customWidth="1" min="7" max="7" width="35.43"/>
    <col customWidth="1" min="8" max="8" width="32.57"/>
    <col customWidth="1" min="9" max="9" width="11.86"/>
    <col customWidth="1" min="10" max="10" width="10.29"/>
    <col customWidth="1" min="11" max="16" width="18.57"/>
    <col customWidth="1" min="17" max="17" width="101.86"/>
    <col customWidth="1" min="19" max="19" width="29.14"/>
  </cols>
  <sheetData>
    <row r="1">
      <c r="A1" s="1" t="s">
        <v>32</v>
      </c>
      <c r="B1" s="1" t="s">
        <v>34</v>
      </c>
      <c r="C1" s="1" t="s">
        <v>2</v>
      </c>
      <c r="D1" s="1" t="s">
        <v>28</v>
      </c>
      <c r="E1" s="1" t="s">
        <v>35</v>
      </c>
      <c r="F1" s="1" t="s">
        <v>36</v>
      </c>
      <c r="G1" s="1" t="s">
        <v>33</v>
      </c>
      <c r="H1" s="1" t="s">
        <v>30</v>
      </c>
      <c r="I1" s="1" t="s">
        <v>12</v>
      </c>
      <c r="J1" s="1" t="s">
        <v>13</v>
      </c>
      <c r="K1" s="1" t="s">
        <v>17</v>
      </c>
      <c r="L1" s="1" t="s">
        <v>6</v>
      </c>
      <c r="M1" s="1" t="s">
        <v>18</v>
      </c>
      <c r="N1" s="1" t="s">
        <v>37</v>
      </c>
      <c r="O1" s="1" t="s">
        <v>38</v>
      </c>
      <c r="P1" s="1" t="s">
        <v>39</v>
      </c>
      <c r="Q1" s="1" t="s">
        <v>25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</row>
    <row r="2" ht="33.75" customHeight="1"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8"/>
      <c r="L4" s="8"/>
      <c r="M4" s="8"/>
      <c r="N4" s="8"/>
      <c r="O4" s="8"/>
      <c r="P4" s="8"/>
      <c r="Q4" s="4" t="s">
        <v>8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ht="171.0" customHeight="1">
      <c r="A5" s="7" t="str">
        <f>TEXTJOIN("", TRUE, A2, ",", " ", B2, " ", "(", C2, ")", ".", " ", D2, ".", " ", "In ", E2, " ", F2, ",", " ", G2, ",", " ", "(", "Vol. ", H2, ",", " ", "Pages", "(", I2, "-", J2, ")", ")", ".", " ", K2, ",", " ", L2, ":", " ", M2, ".", " ", "Retrieved ", N2, " ", O2, ",", " ", P2, ",", " ", "from ", Q2)</f>
        <v>,  (). . In  , , (Vol. , Pages(-)). , : . Retrieved  , ,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7.86"/>
    <col customWidth="1" min="4" max="4" width="28.14"/>
    <col customWidth="1" min="5" max="5" width="35.43"/>
    <col customWidth="1" min="6" max="6" width="101.86"/>
    <col customWidth="1" min="9" max="9" width="29.14"/>
  </cols>
  <sheetData>
    <row r="1">
      <c r="A1" s="1" t="s">
        <v>32</v>
      </c>
      <c r="B1" s="1" t="s">
        <v>34</v>
      </c>
      <c r="C1" s="1" t="s">
        <v>2</v>
      </c>
      <c r="D1" s="1" t="s">
        <v>28</v>
      </c>
      <c r="E1" s="1" t="s">
        <v>33</v>
      </c>
      <c r="F1" s="1" t="s">
        <v>25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ht="33.75" customHeight="1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>
      <c r="A4" s="2"/>
      <c r="B4" s="2"/>
      <c r="C4" s="2"/>
      <c r="D4" s="2"/>
      <c r="E4" s="2"/>
      <c r="F4" s="4" t="s">
        <v>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132.0" customHeight="1">
      <c r="A5" s="7" t="str">
        <f>TEXTJOIN("", TRUE, A2, ",", " ", B2, " ", "(", C2, ")", ".", " ", D2, ".", " ", "In ", E2, ".", " ", "Retreived from ", F2)</f>
        <v>,  (). . In . Retreived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ht="19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4" width="28.14"/>
    <col customWidth="1" min="5" max="5" width="35.43"/>
    <col customWidth="1" min="6" max="6" width="17.71"/>
    <col customWidth="1" min="7" max="7" width="8.43"/>
    <col customWidth="1" min="8" max="9" width="12.43"/>
    <col customWidth="1" min="12" max="12" width="29.14"/>
  </cols>
  <sheetData>
    <row r="1">
      <c r="A1" s="1" t="s">
        <v>40</v>
      </c>
      <c r="B1" s="1" t="s">
        <v>27</v>
      </c>
      <c r="C1" s="1" t="s">
        <v>2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41</v>
      </c>
      <c r="I1" s="1" t="s">
        <v>42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ht="33.75" customHeight="1"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32.0" customHeight="1">
      <c r="A5" s="7" t="str">
        <f>TEXTJOIN("", TRUE, A2, ",", " ", B2, " ", "(", C2, ")", ".", " ", D2, ".", " ", E2, ",", " ", "Volume ", F2, "(", G2, ")", ",", " ", "Pages ", H2, "-", I2)</f>
        <v>,  (). . , Volume (), Pages -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21.0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4" width="28.14"/>
    <col customWidth="1" min="5" max="5" width="35.43"/>
    <col customWidth="1" min="6" max="6" width="17.71"/>
    <col customWidth="1" min="7" max="7" width="8.43"/>
    <col customWidth="1" min="8" max="9" width="12.43"/>
    <col customWidth="1" min="10" max="10" width="94.29"/>
    <col customWidth="1" min="13" max="13" width="29.14"/>
  </cols>
  <sheetData>
    <row r="1">
      <c r="A1" s="1" t="s">
        <v>40</v>
      </c>
      <c r="B1" s="1" t="s">
        <v>27</v>
      </c>
      <c r="C1" s="1" t="s">
        <v>2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41</v>
      </c>
      <c r="I1" s="1" t="s">
        <v>42</v>
      </c>
      <c r="J1" s="1" t="s">
        <v>43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ht="33.75" customHeight="1"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>
      <c r="A4" s="2"/>
      <c r="B4" s="2"/>
      <c r="C4" s="2"/>
      <c r="D4" s="2"/>
      <c r="E4" s="2"/>
      <c r="F4" s="2"/>
      <c r="G4" s="2"/>
      <c r="H4" s="2"/>
      <c r="I4" s="2"/>
      <c r="J4" s="4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132.0" customHeight="1">
      <c r="A5" s="7" t="str">
        <f>TEXTJOIN("", TRUE, A2, ",", " ", B2, " ", "(", C2, ")", ".", " ", D2, ".", " ", E2, ",", " ", "Volume ", F2, "(", G2, ")", ",", " ", "Pages ", H2, "-", I2, ".", " ", "Retreived From ", J2)</f>
        <v>,  (). . , Volume (), Pages -. Retreived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4" width="28.14"/>
    <col customWidth="1" min="5" max="5" width="35.43"/>
    <col customWidth="1" min="6" max="6" width="17.71"/>
    <col customWidth="1" min="7" max="7" width="8.43"/>
    <col customWidth="1" min="8" max="9" width="12.43"/>
    <col customWidth="1" min="10" max="10" width="94.29"/>
    <col customWidth="1" min="13" max="13" width="29.14"/>
  </cols>
  <sheetData>
    <row r="1">
      <c r="A1" s="1" t="s">
        <v>40</v>
      </c>
      <c r="B1" s="1" t="s">
        <v>27</v>
      </c>
      <c r="C1" s="1" t="s">
        <v>2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41</v>
      </c>
      <c r="I1" s="1" t="s">
        <v>42</v>
      </c>
      <c r="J1" s="1" t="s">
        <v>43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ht="33.75" customHeight="1"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>
      <c r="A4" s="2"/>
      <c r="B4" s="2"/>
      <c r="C4" s="2"/>
      <c r="D4" s="2"/>
      <c r="E4" s="2"/>
      <c r="F4" s="2"/>
      <c r="G4" s="2"/>
      <c r="H4" s="2"/>
      <c r="I4" s="2"/>
      <c r="J4" s="4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132.0" customHeight="1">
      <c r="A5" s="7" t="str">
        <f>TEXTJOIN("", TRUE, A2, ",", " ", B2, " ", "(", C2, ")", ".", " ", D2, ".", " ", E2, ",", " ", "Volume ", F2, "(", G2, ")", ",", " ", "Pages ", H2, "-", I2, ".", " ", "Retreived From ", J2)</f>
        <v>,  (). . , Volume (), Pages -. Retreived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4" width="19.86"/>
    <col customWidth="1" min="5" max="5" width="28.14"/>
    <col customWidth="1" min="6" max="6" width="35.43"/>
    <col customWidth="1" min="7" max="7" width="17.71"/>
    <col customWidth="1" min="8" max="8" width="8.43"/>
    <col customWidth="1" min="9" max="10" width="12.43"/>
    <col customWidth="1" min="13" max="13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28</v>
      </c>
      <c r="F1" s="1" t="s">
        <v>45</v>
      </c>
      <c r="G1" s="1" t="s">
        <v>30</v>
      </c>
      <c r="H1" s="1" t="s">
        <v>31</v>
      </c>
      <c r="I1" s="1" t="s">
        <v>41</v>
      </c>
      <c r="J1" s="1" t="s">
        <v>42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ht="33.75" customHeight="1"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132.0" customHeight="1">
      <c r="A5" s="7" t="str">
        <f>TEXTJOIN("", TRUE, A2, ",", " ", B2, " ", "(", C2, ",", " ", D2, ")", ".", " ", E2, ".", " ", F2, ",", " ", "Volume ", G2, "(", H2, ")", ",", " ", "Pages ", I2, "-", J2, ".")</f>
        <v>,  (, ). . , Volume (), Pages -.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4" width="19.86"/>
    <col customWidth="1" min="5" max="5" width="28.14"/>
    <col customWidth="1" min="6" max="6" width="35.43"/>
    <col customWidth="1" min="7" max="7" width="17.71"/>
    <col customWidth="1" min="8" max="8" width="8.43"/>
    <col customWidth="1" min="9" max="10" width="12.43"/>
    <col customWidth="1" min="11" max="11" width="98.71"/>
    <col customWidth="1" min="14" max="14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28</v>
      </c>
      <c r="F1" s="1" t="s">
        <v>45</v>
      </c>
      <c r="G1" s="1" t="s">
        <v>30</v>
      </c>
      <c r="H1" s="1" t="s">
        <v>31</v>
      </c>
      <c r="I1" s="1" t="s">
        <v>41</v>
      </c>
      <c r="J1" s="1" t="s">
        <v>42</v>
      </c>
      <c r="K1" s="1" t="s">
        <v>46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ht="33.75" customHeight="1"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4" t="s">
        <v>8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132.0" customHeight="1">
      <c r="A5" s="7" t="str">
        <f>TEXTJOIN("", TRUE, A2, ",", " ", B2, " ", "(", C2, ",", " ", D2, ")", ".", " ", E2, ".", " ", F2, ",", " ", "Volume ", G2, "(", H2, ")", ",", " ", "Pages ", I2, "-", J2, ".", " ", "Recieved from ", K2)</f>
        <v>,  (, ). . , Volume (), Pages -. Recieved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4" width="19.86"/>
    <col customWidth="1" min="5" max="5" width="28.14"/>
    <col customWidth="1" min="6" max="6" width="35.43"/>
    <col customWidth="1" min="7" max="7" width="98.71"/>
    <col customWidth="1" min="10" max="10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28</v>
      </c>
      <c r="F1" s="1" t="s">
        <v>45</v>
      </c>
      <c r="G1" s="1" t="s">
        <v>46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33.75" customHeight="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2"/>
      <c r="B4" s="2"/>
      <c r="C4" s="2"/>
      <c r="D4" s="2"/>
      <c r="E4" s="2"/>
      <c r="F4" s="2"/>
      <c r="G4" s="4" t="s">
        <v>8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132.0" customHeight="1">
      <c r="A5" s="7" t="str">
        <f>TEXTJOIN("", TRUE, A2, ",", " ", B2, " ", "(", C2, ",", " ", D2, ")", ".", " ", E2, ".", " ", F2, ".", " ", "Recieved from ", G2)</f>
        <v>,  (, ). . . Recieved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4" width="19.86"/>
    <col customWidth="1" min="5" max="5" width="28.14"/>
    <col customWidth="1" min="6" max="6" width="35.43"/>
    <col customWidth="1" min="7" max="7" width="98.71"/>
    <col customWidth="1" min="10" max="10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28</v>
      </c>
      <c r="F1" s="1" t="s">
        <v>45</v>
      </c>
      <c r="G1" s="1" t="s">
        <v>46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33.75" customHeight="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2"/>
      <c r="B4" s="2"/>
      <c r="C4" s="2"/>
      <c r="D4" s="2"/>
      <c r="E4" s="2"/>
      <c r="F4" s="2"/>
      <c r="G4" s="4" t="s">
        <v>8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132.0" customHeight="1">
      <c r="A5" s="7" t="str">
        <f>TEXTJOIN("", TRUE, A2, ",", " ", B2, " ", "(", C2, ",", " ", D2, ")", ".", " ", E2, ".", " ", F2, ".", " ", "Recieved from ", G2)</f>
        <v>,  (, ). . . Recieved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5" width="19.86"/>
    <col customWidth="1" min="6" max="6" width="28.14"/>
    <col customWidth="1" min="7" max="7" width="35.43"/>
    <col customWidth="1" min="8" max="9" width="22.43"/>
    <col customWidth="1" min="11" max="11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47</v>
      </c>
      <c r="F1" s="1" t="s">
        <v>28</v>
      </c>
      <c r="G1" s="1" t="s">
        <v>48</v>
      </c>
      <c r="H1" s="1" t="s">
        <v>12</v>
      </c>
      <c r="I1" s="1" t="s">
        <v>13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ht="33.75" customHeight="1"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132.0" customHeight="1">
      <c r="A5" s="7" t="str">
        <f>TEXTJOIN("", TRUE, A2, ",", " ", B2, " ", "(", C2, ",", " ", D2, " ", E2, ")", ".", " ", F2, ".", " ", G2, ".", " ", "Pages ", "(", H2, "-", I2, ")", ".")</f>
        <v>,  (,  ). . . Pages (-).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5" width="19.86"/>
    <col customWidth="1" min="6" max="6" width="28.14"/>
    <col customWidth="1" min="7" max="7" width="35.43"/>
    <col customWidth="1" min="8" max="9" width="22.43"/>
    <col customWidth="1" min="10" max="10" width="104.0"/>
    <col customWidth="1" min="12" max="12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47</v>
      </c>
      <c r="F1" s="1" t="s">
        <v>28</v>
      </c>
      <c r="G1" s="1" t="s">
        <v>48</v>
      </c>
      <c r="H1" s="1" t="s">
        <v>12</v>
      </c>
      <c r="I1" s="1" t="s">
        <v>13</v>
      </c>
      <c r="J1" s="1" t="s">
        <v>46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ht="33.75" customHeight="1"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/>
      <c r="B4" s="2"/>
      <c r="C4" s="2"/>
      <c r="D4" s="2"/>
      <c r="E4" s="2"/>
      <c r="F4" s="2"/>
      <c r="G4" s="2"/>
      <c r="H4" s="2"/>
      <c r="I4" s="2"/>
      <c r="J4" s="4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32.0" customHeight="1">
      <c r="A5" s="7" t="str">
        <f>TEXTJOIN("", TRUE, A2, ",", " ", B2, " ", "(", C2, ",", " ", D2, " ", E2, ")", ".", " ", F2, ".", " ", G2, ".", " ", "Pages ", "(", H2, "-", I2, ")", " ", "Retrieved from ", J2)</f>
        <v>,  (,  ). . . Pages (-) Retrieved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5" width="19.86"/>
    <col customWidth="1" min="6" max="6" width="28.14"/>
    <col customWidth="1" min="7" max="7" width="35.43"/>
    <col customWidth="1" min="8" max="9" width="22.43"/>
    <col customWidth="1" min="10" max="10" width="104.0"/>
    <col customWidth="1" min="12" max="12" width="29.14"/>
  </cols>
  <sheetData>
    <row r="1">
      <c r="A1" s="1" t="s">
        <v>40</v>
      </c>
      <c r="B1" s="1" t="s">
        <v>49</v>
      </c>
      <c r="C1" s="1" t="s">
        <v>2</v>
      </c>
      <c r="D1" s="1" t="s">
        <v>44</v>
      </c>
      <c r="E1" s="1" t="s">
        <v>47</v>
      </c>
      <c r="F1" s="1" t="s">
        <v>28</v>
      </c>
      <c r="G1" s="1" t="s">
        <v>48</v>
      </c>
      <c r="H1" s="1" t="s">
        <v>12</v>
      </c>
      <c r="I1" s="1" t="s">
        <v>13</v>
      </c>
      <c r="J1" s="1" t="s">
        <v>46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ht="33.75" customHeight="1"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2"/>
      <c r="B4" s="2"/>
      <c r="C4" s="2"/>
      <c r="D4" s="2"/>
      <c r="E4" s="2"/>
      <c r="F4" s="2"/>
      <c r="G4" s="2"/>
      <c r="H4" s="2"/>
      <c r="I4" s="2"/>
      <c r="J4" s="4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32.0" customHeight="1">
      <c r="A5" s="7" t="str">
        <f>TEXTJOIN("", TRUE, A2, ",", " ", B2, " ", "(", C2, ",", " ", D2, " ", E2, ")", ".", " ", F2, ".", " ", G2, ".", " ", "Pages ", "(", H2, "-", I2, ")", " ", "Retrieved from ", J2)</f>
        <v>,  (,  ). . . Pages (-) Retrieved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5" width="19.86"/>
    <col customWidth="1" min="6" max="6" width="28.14"/>
    <col customWidth="1" min="7" max="7" width="35.43"/>
    <col customWidth="1" min="8" max="8" width="104.0"/>
    <col customWidth="1" min="10" max="10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47</v>
      </c>
      <c r="F1" s="1" t="s">
        <v>28</v>
      </c>
      <c r="G1" s="1" t="s">
        <v>48</v>
      </c>
      <c r="H1" s="1" t="s">
        <v>46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33.75" customHeight="1"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2"/>
      <c r="B4" s="2"/>
      <c r="C4" s="2"/>
      <c r="D4" s="2"/>
      <c r="E4" s="2"/>
      <c r="F4" s="2"/>
      <c r="G4" s="2"/>
      <c r="H4" s="4" t="s">
        <v>8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132.0" customHeight="1">
      <c r="A5" s="7" t="str">
        <f>TEXTJOIN("", TRUE, A2, ",", " ", B2, " ", "(", C2, ",", " ", D2, " ", E2, ")", ".", " ", F2, ".", " ", G2, ".", " ", "Retrieved from ", H2)</f>
        <v>,  (,  ). . . Retrieved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5" width="19.86"/>
    <col customWidth="1" min="6" max="6" width="28.14"/>
    <col customWidth="1" min="7" max="7" width="104.0"/>
    <col customWidth="1" min="9" max="9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47</v>
      </c>
      <c r="F1" s="1" t="s">
        <v>28</v>
      </c>
      <c r="G1" s="1" t="s">
        <v>46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ht="33.75" customHeight="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>
      <c r="A4" s="2"/>
      <c r="B4" s="2"/>
      <c r="C4" s="2"/>
      <c r="D4" s="2"/>
      <c r="E4" s="2"/>
      <c r="F4" s="2"/>
      <c r="G4" s="4" t="s">
        <v>8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132.0" customHeight="1">
      <c r="A5" s="7" t="str">
        <f>TEXTJOIN("", TRUE, A2, ",", " ", B2, " ", "(", C2, ",", " ", D2, " ", E2, ")", ".", " ", F2, ".", " ", "Retrieved from ", G2)</f>
        <v>,  (,  ). . Retrieved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2" width="29.29"/>
    <col customWidth="1" min="4" max="5" width="19.86"/>
    <col customWidth="1" min="6" max="7" width="28.14"/>
    <col customWidth="1" min="8" max="8" width="104.0"/>
    <col customWidth="1" min="10" max="10" width="29.14"/>
  </cols>
  <sheetData>
    <row r="1">
      <c r="A1" s="1" t="s">
        <v>40</v>
      </c>
      <c r="B1" s="1" t="s">
        <v>27</v>
      </c>
      <c r="C1" s="1" t="s">
        <v>2</v>
      </c>
      <c r="D1" s="1" t="s">
        <v>44</v>
      </c>
      <c r="E1" s="1" t="s">
        <v>47</v>
      </c>
      <c r="F1" s="1" t="s">
        <v>28</v>
      </c>
      <c r="G1" s="1" t="s">
        <v>50</v>
      </c>
      <c r="H1" s="1" t="s">
        <v>46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33.75" customHeight="1"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2"/>
      <c r="B4" s="2"/>
      <c r="C4" s="2"/>
      <c r="D4" s="2"/>
      <c r="E4" s="2"/>
      <c r="F4" s="2"/>
      <c r="G4" s="2"/>
      <c r="H4" s="4" t="s">
        <v>8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132.0" customHeight="1">
      <c r="A5" s="7" t="str">
        <f>TEXTJOIN("", TRUE, A2, ",", " ", B2, " ", "(", C2, ",", " ", D2, " ", E2, ")", ".", " ", F2, " ", "[", G2, "]", ".", " ", "Retrieved from ", H2)</f>
        <v>,  (,  ).  []. Retrieved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3.57"/>
    <col customWidth="1" min="2" max="3" width="29.29"/>
    <col customWidth="1" min="5" max="6" width="19.86"/>
    <col customWidth="1" min="7" max="7" width="28.14"/>
    <col customWidth="1" min="8" max="8" width="104.0"/>
    <col customWidth="1" min="10" max="10" width="29.14"/>
  </cols>
  <sheetData>
    <row r="1">
      <c r="A1" s="1" t="s">
        <v>40</v>
      </c>
      <c r="B1" s="1" t="s">
        <v>27</v>
      </c>
      <c r="C1" s="1" t="s">
        <v>51</v>
      </c>
      <c r="D1" s="1" t="s">
        <v>2</v>
      </c>
      <c r="E1" s="1" t="s">
        <v>44</v>
      </c>
      <c r="F1" s="1" t="s">
        <v>47</v>
      </c>
      <c r="G1" s="1" t="s">
        <v>52</v>
      </c>
      <c r="H1" s="1" t="s">
        <v>46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33.75" customHeight="1"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2"/>
      <c r="B4" s="2"/>
      <c r="C4" s="2"/>
      <c r="D4" s="2"/>
      <c r="E4" s="2"/>
      <c r="F4" s="2"/>
      <c r="G4" s="2"/>
      <c r="H4" s="8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132.0" customHeight="1">
      <c r="A5" s="7" t="str">
        <f>TEXTJOIN("", TRUE, A2, ",", " ", B2, "[", C2, "]", " ", "(", D2, ",", " ", E2, " ", F2, ")", ".", " ", G2, ".", " ", "Retrieved from ", H2)</f>
        <v>, [] (,  ). . Retrieved from 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ht="18.7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drawing r:id="rId1"/>
</worksheet>
</file>