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vdodda_spglobal_com/Documents/Desktop/Personal/Cricket/NBJ_2022_23/"/>
    </mc:Choice>
  </mc:AlternateContent>
  <xr:revisionPtr revIDLastSave="120" documentId="8_{C10B2EFC-1330-4600-B611-EDAC4B34780B}" xr6:coauthVersionLast="47" xr6:coauthVersionMax="47" xr10:uidLastSave="{4C2F2E7E-1376-432E-A76F-BEEDACF18BB9}"/>
  <bookViews>
    <workbookView xWindow="28680" yWindow="-120" windowWidth="29040" windowHeight="16440" activeTab="3" xr2:uid="{134B5EF6-7428-482F-8B71-D4D070124C11}"/>
  </bookViews>
  <sheets>
    <sheet name="Team A" sheetId="1" r:id="rId1"/>
    <sheet name="Team B" sheetId="2" r:id="rId2"/>
    <sheet name="Team C" sheetId="3" r:id="rId3"/>
    <sheet name="Team D" sheetId="4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4" l="1"/>
  <c r="C29" i="4"/>
  <c r="C28" i="4"/>
  <c r="C26" i="4"/>
  <c r="C25" i="4"/>
  <c r="C24" i="4"/>
  <c r="C25" i="3"/>
  <c r="C26" i="3"/>
  <c r="C27" i="3"/>
  <c r="C28" i="3"/>
  <c r="C29" i="3"/>
  <c r="C24" i="3"/>
  <c r="C32" i="2"/>
  <c r="C31" i="2"/>
  <c r="C30" i="2"/>
  <c r="C29" i="2"/>
  <c r="C28" i="2"/>
  <c r="C33" i="2"/>
  <c r="C27" i="2"/>
  <c r="C27" i="1"/>
  <c r="C32" i="1"/>
  <c r="C31" i="1"/>
  <c r="C30" i="1"/>
  <c r="C29" i="1"/>
  <c r="C28" i="1"/>
  <c r="C31" i="4" l="1"/>
  <c r="C31" i="3"/>
  <c r="C34" i="2"/>
  <c r="C34" i="1"/>
</calcChain>
</file>

<file path=xl/sharedStrings.xml><?xml version="1.0" encoding="utf-8"?>
<sst xmlns="http://schemas.openxmlformats.org/spreadsheetml/2006/main" count="411" uniqueCount="233">
  <si>
    <t>S No</t>
  </si>
  <si>
    <t>Team A</t>
  </si>
  <si>
    <t>T-Shirt</t>
  </si>
  <si>
    <t>Name on T-Shirt</t>
  </si>
  <si>
    <t>Number</t>
  </si>
  <si>
    <t>P. Sagar Reddy (B) (WK)</t>
  </si>
  <si>
    <t>XXL</t>
  </si>
  <si>
    <t>JOY</t>
  </si>
  <si>
    <t>P. Prem Reddy (N)</t>
  </si>
  <si>
    <t>XL</t>
  </si>
  <si>
    <t>PREM</t>
  </si>
  <si>
    <t>*08</t>
  </si>
  <si>
    <t>G. Prasad Reddy (J) (Cap)</t>
  </si>
  <si>
    <t>G P REDDY</t>
  </si>
  <si>
    <t>*01</t>
  </si>
  <si>
    <t>Y. Santhosh Reddy (J)</t>
  </si>
  <si>
    <t>L</t>
  </si>
  <si>
    <t>SANTHOSH</t>
  </si>
  <si>
    <t>D. Vijay Kumar Reddy (B) (VC)</t>
  </si>
  <si>
    <t xml:space="preserve">VIJAY  </t>
  </si>
  <si>
    <t>*09</t>
  </si>
  <si>
    <t>Y. Joseph Reddy (J)</t>
  </si>
  <si>
    <t>M</t>
  </si>
  <si>
    <t>JOSEPH</t>
  </si>
  <si>
    <t>*03</t>
  </si>
  <si>
    <t>G. Vinil Reddy (B)</t>
  </si>
  <si>
    <t>VINIL</t>
  </si>
  <si>
    <t>Y. Marreddy  (J)</t>
  </si>
  <si>
    <t>MARREDDY</t>
  </si>
  <si>
    <t>M. Rohit Reddy (N)</t>
  </si>
  <si>
    <t>ROHIT</t>
  </si>
  <si>
    <t>D. Shashanth Reddy (B)</t>
  </si>
  <si>
    <t>SHASHANTH</t>
  </si>
  <si>
    <t>K. Rahul Reddy (J)</t>
  </si>
  <si>
    <t>RAHUL</t>
  </si>
  <si>
    <t>*05</t>
  </si>
  <si>
    <t>M. Vineeth Reddy (N)</t>
  </si>
  <si>
    <t>VINEETH</t>
  </si>
  <si>
    <t>Y. Vijay Reddy (J)</t>
  </si>
  <si>
    <t>VIJAY Y</t>
  </si>
  <si>
    <t>T. Fathimarreddy (N)</t>
  </si>
  <si>
    <t>FATHIMARREDDY</t>
  </si>
  <si>
    <t>T. Sandeep Reddy (B)</t>
  </si>
  <si>
    <t>SANDEEP</t>
  </si>
  <si>
    <t>*06</t>
  </si>
  <si>
    <t>K. Papi reddy (N)</t>
  </si>
  <si>
    <t>PAPI REDDY</t>
  </si>
  <si>
    <t>G. Keerthi Reddy (N)</t>
  </si>
  <si>
    <t>KEERTHI</t>
  </si>
  <si>
    <t>*07</t>
  </si>
  <si>
    <t>T. Akhil Reddy (N)</t>
  </si>
  <si>
    <t>AKHIL</t>
  </si>
  <si>
    <t>Y. Jaipal Reddy (J)</t>
  </si>
  <si>
    <t>JAIPAL</t>
  </si>
  <si>
    <t>T. Bharath Reddy (J)</t>
  </si>
  <si>
    <t>BHARATH</t>
  </si>
  <si>
    <t>K. Marreddy (N)</t>
  </si>
  <si>
    <t>S</t>
  </si>
  <si>
    <t>XXXL</t>
  </si>
  <si>
    <t>PLAIN T-SHIRTS</t>
  </si>
  <si>
    <t>TOTAL</t>
  </si>
  <si>
    <t>Team B</t>
  </si>
  <si>
    <t>D. Pradeep Reddy (B)</t>
  </si>
  <si>
    <t>DEEPU</t>
  </si>
  <si>
    <t>Y. Marreddy  (N) (Cap)</t>
  </si>
  <si>
    <t>Y M R</t>
  </si>
  <si>
    <t>*02</t>
  </si>
  <si>
    <t>P. Kiran Reddy (B)</t>
  </si>
  <si>
    <t>KIRAN</t>
  </si>
  <si>
    <t>Y. Ranadheer Reddy (N)</t>
  </si>
  <si>
    <t>VIVIN</t>
  </si>
  <si>
    <t>T. Jashwanth Reddy (B) (WK)</t>
  </si>
  <si>
    <t>JASHWANTH</t>
  </si>
  <si>
    <t>G. Marreddy (B)</t>
  </si>
  <si>
    <t>A. Rajashekar Reddy (B) (VC)</t>
  </si>
  <si>
    <t>A.RAJA REDDY</t>
  </si>
  <si>
    <t>B. Vinay Reddy (J)</t>
  </si>
  <si>
    <t xml:space="preserve">VINAY </t>
  </si>
  <si>
    <t>G. Sunil Reddy (J)</t>
  </si>
  <si>
    <t>SUNIL</t>
  </si>
  <si>
    <t>G. Inna Reddy (J)</t>
  </si>
  <si>
    <t>INNA REDDY</t>
  </si>
  <si>
    <t>K. Vijay Reddy (J)</t>
  </si>
  <si>
    <t>VIJAY</t>
  </si>
  <si>
    <t>M. Rayap reddy (N)</t>
  </si>
  <si>
    <t>RAYUDU</t>
  </si>
  <si>
    <t>K. Vikarm Reddy (J)</t>
  </si>
  <si>
    <t>VIKRAM</t>
  </si>
  <si>
    <t>D. Kiran Reddy (J)</t>
  </si>
  <si>
    <t>A. Chandu Reddy (B)</t>
  </si>
  <si>
    <t>A. Nithin Reddy (B)</t>
  </si>
  <si>
    <t>NITHIN</t>
  </si>
  <si>
    <t>D. Ankith Reddy (B)</t>
  </si>
  <si>
    <t>ANKITH</t>
  </si>
  <si>
    <t>T. Prashanth Reddy (N)</t>
  </si>
  <si>
    <t>PRASHANTH</t>
  </si>
  <si>
    <t>K. Kirity Reddy (J)</t>
  </si>
  <si>
    <t>KK REDDY</t>
  </si>
  <si>
    <t>P. Bala Show Reddy (B)</t>
  </si>
  <si>
    <t>P B REDDY</t>
  </si>
  <si>
    <t>Team C</t>
  </si>
  <si>
    <t>P. Sudheer Reddy (B) (Cap)</t>
  </si>
  <si>
    <t>SUDHIR</t>
  </si>
  <si>
    <t>D. Vinod Reddy (J) (WK)</t>
  </si>
  <si>
    <t>VINOD REDDY</t>
  </si>
  <si>
    <t>D. Keerthi Reddy (B)</t>
  </si>
  <si>
    <t>K. Prashanth Reddy (N) (VC)</t>
  </si>
  <si>
    <t>S. Joseph Raj Reddy (J)</t>
  </si>
  <si>
    <t>JOSEPH RAJ</t>
  </si>
  <si>
    <t>P. Akhil Reddy (B)</t>
  </si>
  <si>
    <t>T. Arogya Reddy (B)</t>
  </si>
  <si>
    <t>Y. Surender Reddy (J)</t>
  </si>
  <si>
    <t>SURENDAR</t>
  </si>
  <si>
    <t>T. Suresh Reddy (B)</t>
  </si>
  <si>
    <t>SURESH</t>
  </si>
  <si>
    <t>A. Sathwik Reddy (B)</t>
  </si>
  <si>
    <t>A.SATHWIK</t>
  </si>
  <si>
    <t>Y. Suraj Reddy (N)</t>
  </si>
  <si>
    <t>SURAJ</t>
  </si>
  <si>
    <t>A. Adarsh Reddy (J)</t>
  </si>
  <si>
    <t>ADARSH</t>
  </si>
  <si>
    <t>Y. Praveen Reddy ((J)</t>
  </si>
  <si>
    <t>PRAVEEN</t>
  </si>
  <si>
    <t>D. Papi Reddy (Chinna) (B)</t>
  </si>
  <si>
    <t>D. Prashanth Reddy (B)</t>
  </si>
  <si>
    <t>D. Avanth Reddy (B)</t>
  </si>
  <si>
    <t>AVANTH REDDY</t>
  </si>
  <si>
    <t>K. Ajay Reddy (N)</t>
  </si>
  <si>
    <t>AJAY</t>
  </si>
  <si>
    <t>T. Prathap Reddy (B)</t>
  </si>
  <si>
    <t>PRATHAP REDDY</t>
  </si>
  <si>
    <t>Team D</t>
  </si>
  <si>
    <t>G. Bhaskar Reddy (B)</t>
  </si>
  <si>
    <t>GADE</t>
  </si>
  <si>
    <t>Y. Karthik Reddy (N)</t>
  </si>
  <si>
    <t>KARTHIK REDDY</t>
  </si>
  <si>
    <t xml:space="preserve">T. Ranadheer Reddy (B) (Cap) </t>
  </si>
  <si>
    <t>RANADHEER</t>
  </si>
  <si>
    <t>T. Pavanth Reddy (B)</t>
  </si>
  <si>
    <t>PAVANTH</t>
  </si>
  <si>
    <t>T. Sunil Reddy (B)</t>
  </si>
  <si>
    <r>
      <t>SA</t>
    </r>
    <r>
      <rPr>
        <i/>
        <vertAlign val="superscript"/>
        <sz val="11"/>
        <color theme="1"/>
        <rFont val="Calibri"/>
        <family val="2"/>
        <scheme val="minor"/>
      </rPr>
      <t>3</t>
    </r>
  </si>
  <si>
    <t>T. Jeevan Reddy (B)</t>
  </si>
  <si>
    <t>JEEVAN</t>
  </si>
  <si>
    <t>M. Pradeep Reddy (N) (VC)</t>
  </si>
  <si>
    <t>MP REDDY</t>
  </si>
  <si>
    <t>T. Sathwik Reddy (Sunny) (B)</t>
  </si>
  <si>
    <t>SUNNY</t>
  </si>
  <si>
    <t>T. Rithish Reddy (J)</t>
  </si>
  <si>
    <t>RITHISH</t>
  </si>
  <si>
    <t>A. Velangi Reddy (B)</t>
  </si>
  <si>
    <t>A V REDDY</t>
  </si>
  <si>
    <t>D. Raja Shekar Reddy (J)</t>
  </si>
  <si>
    <t>RAJASHEKAR</t>
  </si>
  <si>
    <t>M. Solomon Reddy (J)</t>
  </si>
  <si>
    <t>SOLOMON</t>
  </si>
  <si>
    <t>T. Srujan Reddy (Tinku) (N)</t>
  </si>
  <si>
    <t>SRUJAN</t>
  </si>
  <si>
    <t>K. Rikhil Reddy (N) (WK)</t>
  </si>
  <si>
    <t>KRR</t>
  </si>
  <si>
    <t>K. Fathimareddy (N)</t>
  </si>
  <si>
    <t>K F REDDY</t>
  </si>
  <si>
    <t>Y. Sumanth Reddy (J)</t>
  </si>
  <si>
    <t>SUMANTH</t>
  </si>
  <si>
    <t>*04</t>
  </si>
  <si>
    <t>G. Sunil Reddy (B)</t>
  </si>
  <si>
    <t>NITHIK</t>
  </si>
  <si>
    <t>B. Jaya Pratap Reddy (J)</t>
  </si>
  <si>
    <t>JAYA PRATHAP</t>
  </si>
  <si>
    <t>D.Jessica Reddy</t>
  </si>
  <si>
    <t>13 years</t>
  </si>
  <si>
    <t>JESSIE</t>
  </si>
  <si>
    <t>P.Advik Reddy</t>
  </si>
  <si>
    <t>ADVIK</t>
  </si>
  <si>
    <t>K.Snithi Reddy</t>
  </si>
  <si>
    <t>9 Years</t>
  </si>
  <si>
    <t>SNITHI</t>
  </si>
  <si>
    <t>T.Suprith Reddy</t>
  </si>
  <si>
    <t>7 years</t>
  </si>
  <si>
    <t>SUPRITH REDDY</t>
  </si>
  <si>
    <t>6 years</t>
  </si>
  <si>
    <t>10 Years</t>
  </si>
  <si>
    <t>Y.PRATHIK REDDY</t>
  </si>
  <si>
    <t>KITTU</t>
  </si>
  <si>
    <t>DIXITH REDDY</t>
  </si>
  <si>
    <t>ARWIN REDDY</t>
  </si>
  <si>
    <t>Y.ANANYA REDDY</t>
  </si>
  <si>
    <t>12 YEARS</t>
  </si>
  <si>
    <t>ANANYA</t>
  </si>
  <si>
    <t>36 Size</t>
  </si>
  <si>
    <t>26 Size</t>
  </si>
  <si>
    <t>Children</t>
  </si>
  <si>
    <t>Dhanvika</t>
  </si>
  <si>
    <t>24 Size</t>
  </si>
  <si>
    <t>DHANVIKA</t>
  </si>
  <si>
    <t>Manvik Reddy</t>
  </si>
  <si>
    <t>MANVIK</t>
  </si>
  <si>
    <t>D.Shanvi Reddy</t>
  </si>
  <si>
    <t>SHANVI</t>
  </si>
  <si>
    <t>Vijay</t>
  </si>
  <si>
    <t>Prasad</t>
  </si>
  <si>
    <t>28 Size</t>
  </si>
  <si>
    <t>C/O</t>
  </si>
  <si>
    <t xml:space="preserve">Y Anni Jocelyn reddy </t>
  </si>
  <si>
    <t>16 Months</t>
  </si>
  <si>
    <t>ANNIJOY</t>
  </si>
  <si>
    <t>Joseph</t>
  </si>
  <si>
    <t>Betsy</t>
  </si>
  <si>
    <t>BETSY</t>
  </si>
  <si>
    <t>Keerthi.G</t>
  </si>
  <si>
    <t>8 Years</t>
  </si>
  <si>
    <t xml:space="preserve">Akshara </t>
  </si>
  <si>
    <t>12 Years</t>
  </si>
  <si>
    <t>AKSHARA</t>
  </si>
  <si>
    <t>Ashritha</t>
  </si>
  <si>
    <t>11 Years</t>
  </si>
  <si>
    <t>ASHRITHA</t>
  </si>
  <si>
    <t>A. Tanvika</t>
  </si>
  <si>
    <t>A.Honeysha</t>
  </si>
  <si>
    <t>3 Years (55 CM)</t>
  </si>
  <si>
    <t>8 Years (63 CM)</t>
  </si>
  <si>
    <t>Vivin</t>
  </si>
  <si>
    <t>TANVIKA</t>
  </si>
  <si>
    <t>RANADHIR</t>
  </si>
  <si>
    <t>HONEY</t>
  </si>
  <si>
    <t>DS Reddy</t>
  </si>
  <si>
    <t>DS REDDY</t>
  </si>
  <si>
    <t xml:space="preserve"> D.Sreswitha</t>
  </si>
  <si>
    <t>SRESWITHA</t>
  </si>
  <si>
    <t>G.Jaswanth</t>
  </si>
  <si>
    <t>JASWANTH</t>
  </si>
  <si>
    <t>O.Ojaswin</t>
  </si>
  <si>
    <t>OJASWIN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</si>
</sst>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n">
        <color theme="4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3" fillId="0" borderId="4" xfId="0" applyFont="1" applyBorder="1"/>
    <xf numFmtId="0" fontId="1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4" xfId="0" applyFont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0" xfId="0"/>
    <xf numFmtId="0" fontId="5" fillId="4" borderId="0" xfId="0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A160-3EB5-4494-8F45-7B3471F31875}">
  <dimension ref="A1:F45"/>
  <sheetViews>
    <sheetView workbookViewId="0">
      <selection activeCell="E27" sqref="E27"/>
    </sheetView>
  </sheetViews>
  <sheetFormatPr defaultRowHeight="15" x14ac:dyDescent="0.25"/>
  <cols>
    <col min="1" max="1" width="8.28515625" customWidth="1"/>
    <col min="2" max="2" width="32.5703125" customWidth="1"/>
    <col min="3" max="3" width="11.7109375" customWidth="1"/>
    <col min="4" max="4" width="17.7109375" customWidth="1"/>
    <col min="5" max="5" width="12.7109375" customWidth="1"/>
    <col min="6" max="6" width="20" customWidth="1"/>
    <col min="7" max="7" width="23.28515625" customWidth="1"/>
  </cols>
  <sheetData>
    <row r="1" spans="1:5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x14ac:dyDescent="0.25">
      <c r="A2" s="4">
        <v>1</v>
      </c>
      <c r="B2" s="5" t="s">
        <v>5</v>
      </c>
      <c r="C2" s="6" t="s">
        <v>6</v>
      </c>
      <c r="D2" s="6" t="s">
        <v>7</v>
      </c>
      <c r="E2" s="6">
        <v>19</v>
      </c>
    </row>
    <row r="3" spans="1:5" x14ac:dyDescent="0.25">
      <c r="A3" s="4">
        <v>2</v>
      </c>
      <c r="B3" s="7" t="s">
        <v>8</v>
      </c>
      <c r="C3" s="4" t="s">
        <v>9</v>
      </c>
      <c r="D3" s="4" t="s">
        <v>10</v>
      </c>
      <c r="E3" s="4" t="s">
        <v>11</v>
      </c>
    </row>
    <row r="4" spans="1:5" x14ac:dyDescent="0.25">
      <c r="A4" s="4">
        <v>3</v>
      </c>
      <c r="B4" s="7" t="s">
        <v>12</v>
      </c>
      <c r="C4" s="4" t="s">
        <v>6</v>
      </c>
      <c r="D4" s="4" t="s">
        <v>13</v>
      </c>
      <c r="E4" s="4" t="s">
        <v>14</v>
      </c>
    </row>
    <row r="5" spans="1:5" x14ac:dyDescent="0.25">
      <c r="A5" s="4">
        <v>4</v>
      </c>
      <c r="B5" s="7" t="s">
        <v>15</v>
      </c>
      <c r="C5" s="4" t="s">
        <v>16</v>
      </c>
      <c r="D5" s="4" t="s">
        <v>17</v>
      </c>
      <c r="E5" s="4">
        <v>10</v>
      </c>
    </row>
    <row r="6" spans="1:5" x14ac:dyDescent="0.25">
      <c r="A6" s="4">
        <v>5</v>
      </c>
      <c r="B6" s="7" t="s">
        <v>18</v>
      </c>
      <c r="C6" s="4" t="s">
        <v>6</v>
      </c>
      <c r="D6" s="4" t="s">
        <v>19</v>
      </c>
      <c r="E6" s="4">
        <v>9</v>
      </c>
    </row>
    <row r="7" spans="1:5" x14ac:dyDescent="0.25">
      <c r="A7" s="4">
        <v>6</v>
      </c>
      <c r="B7" s="7" t="s">
        <v>21</v>
      </c>
      <c r="C7" s="4" t="s">
        <v>22</v>
      </c>
      <c r="D7" s="4" t="s">
        <v>23</v>
      </c>
      <c r="E7" s="4" t="s">
        <v>24</v>
      </c>
    </row>
    <row r="8" spans="1:5" x14ac:dyDescent="0.25">
      <c r="A8" s="4">
        <v>7</v>
      </c>
      <c r="B8" s="7" t="s">
        <v>25</v>
      </c>
      <c r="C8" s="4" t="s">
        <v>16</v>
      </c>
      <c r="D8" s="4" t="s">
        <v>26</v>
      </c>
      <c r="E8" s="4">
        <v>10</v>
      </c>
    </row>
    <row r="9" spans="1:5" x14ac:dyDescent="0.25">
      <c r="A9" s="4">
        <v>8</v>
      </c>
      <c r="B9" s="7" t="s">
        <v>27</v>
      </c>
      <c r="C9" s="4" t="s">
        <v>9</v>
      </c>
      <c r="D9" s="4" t="s">
        <v>28</v>
      </c>
      <c r="E9" s="4">
        <v>28</v>
      </c>
    </row>
    <row r="10" spans="1:5" x14ac:dyDescent="0.25">
      <c r="A10" s="4">
        <v>9</v>
      </c>
      <c r="B10" s="7" t="s">
        <v>29</v>
      </c>
      <c r="C10" s="4" t="s">
        <v>22</v>
      </c>
      <c r="D10" s="4" t="s">
        <v>30</v>
      </c>
      <c r="E10" s="4">
        <v>16</v>
      </c>
    </row>
    <row r="11" spans="1:5" x14ac:dyDescent="0.25">
      <c r="A11" s="4">
        <v>10</v>
      </c>
      <c r="B11" s="7" t="s">
        <v>31</v>
      </c>
      <c r="C11" s="4" t="s">
        <v>16</v>
      </c>
      <c r="D11" s="4" t="s">
        <v>32</v>
      </c>
      <c r="E11" s="4">
        <v>14</v>
      </c>
    </row>
    <row r="12" spans="1:5" x14ac:dyDescent="0.25">
      <c r="A12" s="4">
        <v>11</v>
      </c>
      <c r="B12" s="7" t="s">
        <v>33</v>
      </c>
      <c r="C12" s="4" t="s">
        <v>6</v>
      </c>
      <c r="D12" s="4" t="s">
        <v>34</v>
      </c>
      <c r="E12" s="4" t="s">
        <v>35</v>
      </c>
    </row>
    <row r="13" spans="1:5" x14ac:dyDescent="0.25">
      <c r="A13" s="4">
        <v>12</v>
      </c>
      <c r="B13" s="7" t="s">
        <v>36</v>
      </c>
      <c r="C13" s="4" t="s">
        <v>16</v>
      </c>
      <c r="D13" s="4" t="s">
        <v>37</v>
      </c>
      <c r="E13" s="4">
        <v>19</v>
      </c>
    </row>
    <row r="14" spans="1:5" x14ac:dyDescent="0.25">
      <c r="A14" s="4">
        <v>13</v>
      </c>
      <c r="B14" s="7" t="s">
        <v>38</v>
      </c>
      <c r="C14" s="4" t="s">
        <v>6</v>
      </c>
      <c r="D14" s="4" t="s">
        <v>39</v>
      </c>
      <c r="E14" s="4">
        <v>12</v>
      </c>
    </row>
    <row r="15" spans="1:5" x14ac:dyDescent="0.25">
      <c r="A15" s="4">
        <v>14</v>
      </c>
      <c r="B15" s="7" t="s">
        <v>40</v>
      </c>
      <c r="C15" s="4" t="s">
        <v>9</v>
      </c>
      <c r="D15" s="4" t="s">
        <v>41</v>
      </c>
      <c r="E15" s="4">
        <v>17</v>
      </c>
    </row>
    <row r="16" spans="1:5" x14ac:dyDescent="0.25">
      <c r="A16" s="4">
        <v>15</v>
      </c>
      <c r="B16" s="7" t="s">
        <v>42</v>
      </c>
      <c r="C16" s="4" t="s">
        <v>6</v>
      </c>
      <c r="D16" s="4" t="s">
        <v>43</v>
      </c>
      <c r="E16" s="4" t="s">
        <v>44</v>
      </c>
    </row>
    <row r="17" spans="1:5" x14ac:dyDescent="0.25">
      <c r="A17" s="8">
        <v>16</v>
      </c>
      <c r="B17" s="9" t="s">
        <v>45</v>
      </c>
      <c r="C17" s="8" t="s">
        <v>6</v>
      </c>
      <c r="D17" s="8" t="s">
        <v>46</v>
      </c>
      <c r="E17" s="8">
        <v>13</v>
      </c>
    </row>
    <row r="18" spans="1:5" x14ac:dyDescent="0.25">
      <c r="A18" s="4">
        <v>17</v>
      </c>
      <c r="B18" s="7" t="s">
        <v>47</v>
      </c>
      <c r="C18" s="4" t="s">
        <v>9</v>
      </c>
      <c r="D18" s="4" t="s">
        <v>48</v>
      </c>
      <c r="E18" s="4" t="s">
        <v>49</v>
      </c>
    </row>
    <row r="19" spans="1:5" x14ac:dyDescent="0.25">
      <c r="A19" s="4">
        <v>18</v>
      </c>
      <c r="B19" s="7" t="s">
        <v>50</v>
      </c>
      <c r="C19" s="4" t="s">
        <v>16</v>
      </c>
      <c r="D19" s="4" t="s">
        <v>51</v>
      </c>
      <c r="E19" s="4">
        <v>11</v>
      </c>
    </row>
    <row r="20" spans="1:5" x14ac:dyDescent="0.25">
      <c r="A20" s="4">
        <v>19</v>
      </c>
      <c r="B20" s="11" t="s">
        <v>52</v>
      </c>
      <c r="C20" s="10" t="s">
        <v>9</v>
      </c>
      <c r="D20" s="10" t="s">
        <v>53</v>
      </c>
      <c r="E20" s="10">
        <v>15</v>
      </c>
    </row>
    <row r="21" spans="1:5" x14ac:dyDescent="0.25">
      <c r="A21" s="4">
        <v>20</v>
      </c>
      <c r="B21" s="7" t="s">
        <v>54</v>
      </c>
      <c r="C21" s="4" t="s">
        <v>6</v>
      </c>
      <c r="D21" s="4" t="s">
        <v>55</v>
      </c>
      <c r="E21" s="4">
        <v>99</v>
      </c>
    </row>
    <row r="22" spans="1:5" x14ac:dyDescent="0.25">
      <c r="A22" s="4">
        <v>21</v>
      </c>
      <c r="B22" s="7" t="s">
        <v>56</v>
      </c>
      <c r="C22" s="4" t="s">
        <v>9</v>
      </c>
      <c r="D22" s="4" t="s">
        <v>28</v>
      </c>
      <c r="E22" s="4">
        <v>9</v>
      </c>
    </row>
    <row r="27" spans="1:5" x14ac:dyDescent="0.25">
      <c r="B27" s="7" t="s">
        <v>57</v>
      </c>
      <c r="C27" s="7">
        <f>COUNTIF($C$2:$C$25,"S")</f>
        <v>0</v>
      </c>
    </row>
    <row r="28" spans="1:5" x14ac:dyDescent="0.25">
      <c r="B28" s="7" t="s">
        <v>22</v>
      </c>
      <c r="C28" s="7">
        <f>COUNTIF($C$2:$C$25,"M")</f>
        <v>2</v>
      </c>
    </row>
    <row r="29" spans="1:5" x14ac:dyDescent="0.25">
      <c r="B29" s="7" t="s">
        <v>16</v>
      </c>
      <c r="C29" s="7">
        <f>COUNTIF($C$2:$C$25,"L")</f>
        <v>5</v>
      </c>
    </row>
    <row r="30" spans="1:5" x14ac:dyDescent="0.25">
      <c r="B30" s="7" t="s">
        <v>9</v>
      </c>
      <c r="C30" s="7">
        <f>COUNTIF($C$2:$C$25,"XL")</f>
        <v>6</v>
      </c>
    </row>
    <row r="31" spans="1:5" x14ac:dyDescent="0.25">
      <c r="B31" s="7" t="s">
        <v>6</v>
      </c>
      <c r="C31" s="7">
        <f>COUNTIF($C$2:$C$25,"XXL")</f>
        <v>8</v>
      </c>
    </row>
    <row r="32" spans="1:5" x14ac:dyDescent="0.25">
      <c r="B32" s="7" t="s">
        <v>58</v>
      </c>
      <c r="C32" s="7">
        <f>COUNTIF($C$2:$C$25,"XXXL")</f>
        <v>0</v>
      </c>
    </row>
    <row r="33" spans="1:6" x14ac:dyDescent="0.25">
      <c r="B33" s="7" t="s">
        <v>59</v>
      </c>
      <c r="C33" s="7">
        <v>0</v>
      </c>
    </row>
    <row r="34" spans="1:6" x14ac:dyDescent="0.25">
      <c r="B34" s="12" t="s">
        <v>60</v>
      </c>
      <c r="C34" s="12">
        <f>SUM(C27:C33)</f>
        <v>21</v>
      </c>
    </row>
    <row r="36" spans="1:6" x14ac:dyDescent="0.25">
      <c r="A36" s="23"/>
      <c r="B36" s="23"/>
      <c r="C36" s="23"/>
      <c r="D36" s="24" t="s">
        <v>191</v>
      </c>
      <c r="E36" s="23"/>
    </row>
    <row r="37" spans="1:6" ht="15.75" x14ac:dyDescent="0.25">
      <c r="A37" s="1" t="s">
        <v>0</v>
      </c>
      <c r="B37" s="1" t="s">
        <v>1</v>
      </c>
      <c r="C37" s="2" t="s">
        <v>2</v>
      </c>
      <c r="D37" s="3" t="s">
        <v>3</v>
      </c>
      <c r="E37" s="3" t="s">
        <v>4</v>
      </c>
      <c r="F37" s="3" t="s">
        <v>202</v>
      </c>
    </row>
    <row r="38" spans="1:6" x14ac:dyDescent="0.25">
      <c r="A38" s="4">
        <v>1</v>
      </c>
      <c r="B38" s="18" t="s">
        <v>192</v>
      </c>
      <c r="C38" s="4" t="s">
        <v>193</v>
      </c>
      <c r="D38" s="4" t="s">
        <v>194</v>
      </c>
      <c r="E38" s="25">
        <v>29</v>
      </c>
      <c r="F38" s="22" t="s">
        <v>200</v>
      </c>
    </row>
    <row r="39" spans="1:6" x14ac:dyDescent="0.25">
      <c r="A39" s="4">
        <v>2</v>
      </c>
      <c r="B39" s="18" t="s">
        <v>195</v>
      </c>
      <c r="C39" s="4" t="s">
        <v>190</v>
      </c>
      <c r="D39" s="4" t="s">
        <v>196</v>
      </c>
      <c r="E39" s="25">
        <v>12</v>
      </c>
      <c r="F39" s="22" t="s">
        <v>200</v>
      </c>
    </row>
    <row r="40" spans="1:6" x14ac:dyDescent="0.25">
      <c r="A40" s="4">
        <v>3</v>
      </c>
      <c r="B40" s="18" t="s">
        <v>197</v>
      </c>
      <c r="C40" s="4" t="s">
        <v>201</v>
      </c>
      <c r="D40" s="4" t="s">
        <v>198</v>
      </c>
      <c r="E40" s="25">
        <v>9</v>
      </c>
      <c r="F40" s="22" t="s">
        <v>199</v>
      </c>
    </row>
    <row r="41" spans="1:6" x14ac:dyDescent="0.25">
      <c r="A41" s="4">
        <v>4</v>
      </c>
      <c r="B41" s="18" t="s">
        <v>203</v>
      </c>
      <c r="C41" s="4" t="s">
        <v>204</v>
      </c>
      <c r="D41" s="4" t="s">
        <v>205</v>
      </c>
      <c r="E41" s="25"/>
      <c r="F41" s="22" t="s">
        <v>206</v>
      </c>
    </row>
    <row r="42" spans="1:6" x14ac:dyDescent="0.25">
      <c r="A42" s="4">
        <v>5</v>
      </c>
      <c r="B42" s="18" t="s">
        <v>207</v>
      </c>
      <c r="C42" s="4" t="s">
        <v>210</v>
      </c>
      <c r="D42" s="4" t="s">
        <v>208</v>
      </c>
      <c r="E42" s="25">
        <v>7</v>
      </c>
      <c r="F42" s="22" t="s">
        <v>209</v>
      </c>
    </row>
    <row r="43" spans="1:6" x14ac:dyDescent="0.25">
      <c r="A43" s="4"/>
      <c r="B43" s="18"/>
      <c r="C43" s="4"/>
      <c r="D43" s="4"/>
      <c r="E43" s="25"/>
      <c r="F43" s="22"/>
    </row>
    <row r="44" spans="1:6" x14ac:dyDescent="0.25">
      <c r="A44" s="23"/>
      <c r="B44" s="23"/>
      <c r="C44" s="23"/>
      <c r="D44" s="23"/>
      <c r="E44" s="23"/>
      <c r="F44" s="23"/>
    </row>
    <row r="45" spans="1:6" x14ac:dyDescent="0.25">
      <c r="A45" s="23"/>
      <c r="B45" s="23"/>
      <c r="C45" s="23"/>
      <c r="D45" s="23"/>
      <c r="E45" s="23"/>
      <c r="F45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D1B1-B31C-4671-B5D2-5EFC52985D60}">
  <dimension ref="A1:E41"/>
  <sheetViews>
    <sheetView workbookViewId="0">
      <selection activeCell="F46" sqref="F46"/>
    </sheetView>
  </sheetViews>
  <sheetFormatPr defaultRowHeight="15" x14ac:dyDescent="0.25"/>
  <cols>
    <col min="2" max="2" width="30" customWidth="1"/>
    <col min="3" max="3" width="15.5703125" customWidth="1"/>
    <col min="4" max="4" width="16.85546875" customWidth="1"/>
  </cols>
  <sheetData>
    <row r="1" spans="1:5" ht="15.75" x14ac:dyDescent="0.25">
      <c r="A1" s="1" t="s">
        <v>0</v>
      </c>
      <c r="B1" s="13" t="s">
        <v>61</v>
      </c>
      <c r="C1" s="2" t="s">
        <v>2</v>
      </c>
      <c r="D1" s="3" t="s">
        <v>3</v>
      </c>
      <c r="E1" s="3" t="s">
        <v>4</v>
      </c>
    </row>
    <row r="2" spans="1:5" x14ac:dyDescent="0.25">
      <c r="A2" s="4">
        <v>1</v>
      </c>
      <c r="B2" s="14" t="s">
        <v>62</v>
      </c>
      <c r="C2" s="6" t="s">
        <v>16</v>
      </c>
      <c r="D2" s="6" t="s">
        <v>63</v>
      </c>
      <c r="E2" s="6" t="s">
        <v>49</v>
      </c>
    </row>
    <row r="3" spans="1:5" x14ac:dyDescent="0.25">
      <c r="A3" s="4">
        <v>2</v>
      </c>
      <c r="B3" s="15" t="s">
        <v>64</v>
      </c>
      <c r="C3" s="4" t="s">
        <v>22</v>
      </c>
      <c r="D3" s="4" t="s">
        <v>65</v>
      </c>
      <c r="E3" s="4" t="s">
        <v>66</v>
      </c>
    </row>
    <row r="4" spans="1:5" x14ac:dyDescent="0.25">
      <c r="A4" s="4">
        <v>3</v>
      </c>
      <c r="B4" s="15" t="s">
        <v>67</v>
      </c>
      <c r="C4" s="4" t="s">
        <v>22</v>
      </c>
      <c r="D4" s="4" t="s">
        <v>68</v>
      </c>
      <c r="E4" s="4" t="s">
        <v>11</v>
      </c>
    </row>
    <row r="5" spans="1:5" x14ac:dyDescent="0.25">
      <c r="A5" s="4">
        <v>4</v>
      </c>
      <c r="B5" s="15" t="s">
        <v>69</v>
      </c>
      <c r="C5" s="4" t="s">
        <v>6</v>
      </c>
      <c r="D5" s="4" t="s">
        <v>223</v>
      </c>
      <c r="E5" s="4">
        <v>22</v>
      </c>
    </row>
    <row r="6" spans="1:5" x14ac:dyDescent="0.25">
      <c r="A6" s="4">
        <v>5</v>
      </c>
      <c r="B6" s="15" t="s">
        <v>71</v>
      </c>
      <c r="C6" s="4" t="s">
        <v>16</v>
      </c>
      <c r="D6" s="4" t="s">
        <v>72</v>
      </c>
      <c r="E6" s="4">
        <v>17</v>
      </c>
    </row>
    <row r="7" spans="1:5" x14ac:dyDescent="0.25">
      <c r="A7" s="4">
        <v>6</v>
      </c>
      <c r="B7" s="15" t="s">
        <v>73</v>
      </c>
      <c r="C7" s="4" t="s">
        <v>16</v>
      </c>
      <c r="D7" s="4" t="s">
        <v>28</v>
      </c>
      <c r="E7" s="4">
        <v>13</v>
      </c>
    </row>
    <row r="8" spans="1:5" x14ac:dyDescent="0.25">
      <c r="A8" s="4">
        <v>7</v>
      </c>
      <c r="B8" s="15" t="s">
        <v>74</v>
      </c>
      <c r="C8" s="4" t="s">
        <v>6</v>
      </c>
      <c r="D8" s="4" t="s">
        <v>75</v>
      </c>
      <c r="E8" s="4">
        <v>10</v>
      </c>
    </row>
    <row r="9" spans="1:5" x14ac:dyDescent="0.25">
      <c r="A9" s="4">
        <v>8</v>
      </c>
      <c r="B9" s="15" t="s">
        <v>76</v>
      </c>
      <c r="C9" s="4" t="s">
        <v>22</v>
      </c>
      <c r="D9" s="4" t="s">
        <v>77</v>
      </c>
      <c r="E9" s="4">
        <v>16</v>
      </c>
    </row>
    <row r="10" spans="1:5" x14ac:dyDescent="0.25">
      <c r="A10" s="4">
        <v>9</v>
      </c>
      <c r="B10" s="15" t="s">
        <v>78</v>
      </c>
      <c r="C10" s="4" t="s">
        <v>9</v>
      </c>
      <c r="D10" s="4" t="s">
        <v>79</v>
      </c>
      <c r="E10" s="4">
        <v>23</v>
      </c>
    </row>
    <row r="11" spans="1:5" x14ac:dyDescent="0.25">
      <c r="A11" s="4">
        <v>10</v>
      </c>
      <c r="B11" s="15" t="s">
        <v>80</v>
      </c>
      <c r="C11" s="4" t="s">
        <v>16</v>
      </c>
      <c r="D11" s="4" t="s">
        <v>81</v>
      </c>
      <c r="E11" s="4" t="s">
        <v>20</v>
      </c>
    </row>
    <row r="12" spans="1:5" x14ac:dyDescent="0.25">
      <c r="A12" s="4">
        <v>11</v>
      </c>
      <c r="B12" s="15" t="s">
        <v>82</v>
      </c>
      <c r="C12" s="4" t="s">
        <v>6</v>
      </c>
      <c r="D12" s="4" t="s">
        <v>83</v>
      </c>
      <c r="E12" s="4" t="s">
        <v>35</v>
      </c>
    </row>
    <row r="13" spans="1:5" x14ac:dyDescent="0.25">
      <c r="A13" s="4">
        <v>12</v>
      </c>
      <c r="B13" s="16" t="s">
        <v>84</v>
      </c>
      <c r="C13" s="4" t="s">
        <v>16</v>
      </c>
      <c r="D13" s="4" t="s">
        <v>85</v>
      </c>
      <c r="E13" s="4" t="s">
        <v>49</v>
      </c>
    </row>
    <row r="14" spans="1:5" x14ac:dyDescent="0.25">
      <c r="A14" s="4">
        <v>13</v>
      </c>
      <c r="B14" s="15" t="s">
        <v>86</v>
      </c>
      <c r="C14" s="4" t="s">
        <v>9</v>
      </c>
      <c r="D14" s="4" t="s">
        <v>87</v>
      </c>
      <c r="E14" s="4">
        <v>24</v>
      </c>
    </row>
    <row r="15" spans="1:5" x14ac:dyDescent="0.25">
      <c r="A15" s="4">
        <v>14</v>
      </c>
      <c r="B15" s="16" t="s">
        <v>88</v>
      </c>
      <c r="C15" s="4" t="s">
        <v>16</v>
      </c>
      <c r="D15" s="4" t="s">
        <v>68</v>
      </c>
      <c r="E15" s="4">
        <v>27</v>
      </c>
    </row>
    <row r="16" spans="1:5" x14ac:dyDescent="0.25">
      <c r="A16" s="4">
        <v>15</v>
      </c>
      <c r="B16" s="15" t="s">
        <v>89</v>
      </c>
      <c r="C16" s="4" t="s">
        <v>22</v>
      </c>
      <c r="D16" s="4" t="s">
        <v>10</v>
      </c>
      <c r="E16" s="4" t="s">
        <v>66</v>
      </c>
    </row>
    <row r="17" spans="1:5" x14ac:dyDescent="0.25">
      <c r="A17" s="4">
        <v>16</v>
      </c>
      <c r="B17" s="15" t="s">
        <v>90</v>
      </c>
      <c r="C17" s="4" t="s">
        <v>9</v>
      </c>
      <c r="D17" s="4" t="s">
        <v>91</v>
      </c>
      <c r="E17" s="4" t="s">
        <v>20</v>
      </c>
    </row>
    <row r="18" spans="1:5" x14ac:dyDescent="0.25">
      <c r="A18" s="4">
        <v>17</v>
      </c>
      <c r="B18" s="15" t="s">
        <v>92</v>
      </c>
      <c r="C18" s="4" t="s">
        <v>16</v>
      </c>
      <c r="D18" s="4" t="s">
        <v>93</v>
      </c>
      <c r="E18" s="4">
        <v>14</v>
      </c>
    </row>
    <row r="19" spans="1:5" x14ac:dyDescent="0.25">
      <c r="A19" s="4">
        <v>18</v>
      </c>
      <c r="B19" s="17" t="s">
        <v>94</v>
      </c>
      <c r="C19" s="10" t="s">
        <v>9</v>
      </c>
      <c r="D19" s="10" t="s">
        <v>95</v>
      </c>
      <c r="E19" s="10" t="s">
        <v>49</v>
      </c>
    </row>
    <row r="20" spans="1:5" x14ac:dyDescent="0.25">
      <c r="A20" s="4">
        <v>19</v>
      </c>
      <c r="B20" s="15" t="s">
        <v>96</v>
      </c>
      <c r="C20" s="4" t="s">
        <v>16</v>
      </c>
      <c r="D20" s="4" t="s">
        <v>97</v>
      </c>
      <c r="E20" s="4">
        <v>12</v>
      </c>
    </row>
    <row r="21" spans="1:5" x14ac:dyDescent="0.25">
      <c r="A21" s="4">
        <v>20</v>
      </c>
      <c r="B21" s="15" t="s">
        <v>98</v>
      </c>
      <c r="C21" s="4" t="s">
        <v>6</v>
      </c>
      <c r="D21" s="4" t="s">
        <v>99</v>
      </c>
      <c r="E21" s="4" t="s">
        <v>20</v>
      </c>
    </row>
    <row r="27" spans="1:5" x14ac:dyDescent="0.25">
      <c r="B27" s="18" t="s">
        <v>57</v>
      </c>
      <c r="C27" s="7">
        <f>COUNTIF($C$2:$C$21,"S")</f>
        <v>0</v>
      </c>
    </row>
    <row r="28" spans="1:5" x14ac:dyDescent="0.25">
      <c r="B28" s="18" t="s">
        <v>22</v>
      </c>
      <c r="C28" s="7">
        <f>COUNTIF($C$2:$C$21,"M")</f>
        <v>4</v>
      </c>
    </row>
    <row r="29" spans="1:5" x14ac:dyDescent="0.25">
      <c r="B29" s="18" t="s">
        <v>16</v>
      </c>
      <c r="C29" s="7">
        <f>COUNTIF($C$2:$C$21,"L")</f>
        <v>8</v>
      </c>
    </row>
    <row r="30" spans="1:5" x14ac:dyDescent="0.25">
      <c r="B30" s="18" t="s">
        <v>9</v>
      </c>
      <c r="C30" s="7">
        <f>COUNTIF($C$2:$C$21,"XL")</f>
        <v>4</v>
      </c>
    </row>
    <row r="31" spans="1:5" x14ac:dyDescent="0.25">
      <c r="B31" s="18" t="s">
        <v>6</v>
      </c>
      <c r="C31" s="7">
        <f>COUNTIF($C$2:$C$21,"XXL")</f>
        <v>4</v>
      </c>
    </row>
    <row r="32" spans="1:5" x14ac:dyDescent="0.25">
      <c r="B32" s="18" t="s">
        <v>58</v>
      </c>
      <c r="C32" s="7">
        <f>COUNTIF($C$2:$C$21,"XXXL")</f>
        <v>0</v>
      </c>
    </row>
    <row r="33" spans="1:5" x14ac:dyDescent="0.25">
      <c r="B33" s="18" t="s">
        <v>59</v>
      </c>
      <c r="C33" s="7">
        <f t="shared" ref="C33" si="0">COUNTIF($C$2:$C$21,"S")</f>
        <v>0</v>
      </c>
    </row>
    <row r="34" spans="1:5" x14ac:dyDescent="0.25">
      <c r="B34" s="18" t="s">
        <v>60</v>
      </c>
      <c r="C34" s="12">
        <f>SUM(C27:C33)</f>
        <v>20</v>
      </c>
    </row>
    <row r="36" spans="1:5" ht="15.75" x14ac:dyDescent="0.25">
      <c r="A36" s="3" t="s">
        <v>0</v>
      </c>
      <c r="B36" s="3" t="s">
        <v>100</v>
      </c>
      <c r="C36" s="26" t="s">
        <v>2</v>
      </c>
      <c r="D36" s="3" t="s">
        <v>3</v>
      </c>
      <c r="E36" s="3" t="s">
        <v>4</v>
      </c>
    </row>
    <row r="37" spans="1:5" x14ac:dyDescent="0.25">
      <c r="A37" s="22">
        <v>1</v>
      </c>
      <c r="B37" s="28" t="s">
        <v>217</v>
      </c>
      <c r="C37" s="28" t="s">
        <v>219</v>
      </c>
      <c r="D37" s="22" t="s">
        <v>222</v>
      </c>
      <c r="E37" s="22">
        <v>10</v>
      </c>
    </row>
    <row r="38" spans="1:5" x14ac:dyDescent="0.25">
      <c r="A38" s="22">
        <v>2</v>
      </c>
      <c r="B38" s="28" t="s">
        <v>218</v>
      </c>
      <c r="C38" s="28" t="s">
        <v>220</v>
      </c>
      <c r="D38" s="22" t="s">
        <v>224</v>
      </c>
      <c r="E38" s="22">
        <v>10</v>
      </c>
    </row>
    <row r="39" spans="1:5" x14ac:dyDescent="0.25">
      <c r="A39" s="22">
        <v>3</v>
      </c>
      <c r="B39" s="28" t="s">
        <v>221</v>
      </c>
      <c r="C39" s="28" t="s">
        <v>190</v>
      </c>
      <c r="D39" s="22" t="s">
        <v>70</v>
      </c>
      <c r="E39" s="22">
        <v>22</v>
      </c>
    </row>
    <row r="40" spans="1:5" x14ac:dyDescent="0.25">
      <c r="A40" s="22">
        <v>4</v>
      </c>
      <c r="B40" s="28" t="s">
        <v>229</v>
      </c>
      <c r="C40" s="28" t="s">
        <v>181</v>
      </c>
      <c r="D40" s="22" t="s">
        <v>230</v>
      </c>
      <c r="E40" s="22" t="s">
        <v>44</v>
      </c>
    </row>
    <row r="41" spans="1:5" x14ac:dyDescent="0.25">
      <c r="A41" s="22">
        <v>5</v>
      </c>
      <c r="B41" s="28" t="s">
        <v>231</v>
      </c>
      <c r="C41" s="28" t="s">
        <v>212</v>
      </c>
      <c r="D41" s="22" t="s">
        <v>232</v>
      </c>
      <c r="E41" s="22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590D-EE19-40D1-807B-5FA1C09F5CE5}">
  <dimension ref="A1:E43"/>
  <sheetViews>
    <sheetView workbookViewId="0">
      <selection activeCell="J38" sqref="J38"/>
    </sheetView>
  </sheetViews>
  <sheetFormatPr defaultRowHeight="15" x14ac:dyDescent="0.25"/>
  <cols>
    <col min="2" max="2" width="27.5703125" customWidth="1"/>
    <col min="3" max="3" width="11.42578125" customWidth="1"/>
    <col min="4" max="4" width="18.140625" customWidth="1"/>
    <col min="5" max="5" width="14.28515625" customWidth="1"/>
  </cols>
  <sheetData>
    <row r="1" spans="1:5" ht="15.75" x14ac:dyDescent="0.25">
      <c r="A1" s="1" t="s">
        <v>0</v>
      </c>
      <c r="B1" s="1" t="s">
        <v>100</v>
      </c>
      <c r="C1" s="2" t="s">
        <v>2</v>
      </c>
      <c r="D1" s="3" t="s">
        <v>3</v>
      </c>
      <c r="E1" s="3" t="s">
        <v>4</v>
      </c>
    </row>
    <row r="2" spans="1:5" x14ac:dyDescent="0.25">
      <c r="A2" s="4">
        <v>1</v>
      </c>
      <c r="B2" s="15" t="s">
        <v>101</v>
      </c>
      <c r="C2" s="6" t="s">
        <v>6</v>
      </c>
      <c r="D2" s="6" t="s">
        <v>102</v>
      </c>
      <c r="E2" s="6">
        <v>24</v>
      </c>
    </row>
    <row r="3" spans="1:5" x14ac:dyDescent="0.25">
      <c r="A3" s="4">
        <v>2</v>
      </c>
      <c r="B3" s="15" t="s">
        <v>103</v>
      </c>
      <c r="C3" s="4" t="s">
        <v>9</v>
      </c>
      <c r="D3" s="4" t="s">
        <v>104</v>
      </c>
      <c r="E3" s="4">
        <v>16</v>
      </c>
    </row>
    <row r="4" spans="1:5" x14ac:dyDescent="0.25">
      <c r="A4" s="4">
        <v>3</v>
      </c>
      <c r="B4" s="15" t="s">
        <v>105</v>
      </c>
      <c r="C4" s="4" t="s">
        <v>22</v>
      </c>
      <c r="D4" s="4" t="s">
        <v>48</v>
      </c>
      <c r="E4" s="4">
        <v>45</v>
      </c>
    </row>
    <row r="5" spans="1:5" x14ac:dyDescent="0.25">
      <c r="A5" s="4">
        <v>4</v>
      </c>
      <c r="B5" s="15" t="s">
        <v>106</v>
      </c>
      <c r="C5" s="4" t="s">
        <v>16</v>
      </c>
      <c r="D5" s="4" t="s">
        <v>95</v>
      </c>
      <c r="E5" s="4">
        <v>11</v>
      </c>
    </row>
    <row r="6" spans="1:5" x14ac:dyDescent="0.25">
      <c r="A6" s="4">
        <v>5</v>
      </c>
      <c r="B6" s="15" t="s">
        <v>107</v>
      </c>
      <c r="C6" s="4" t="s">
        <v>9</v>
      </c>
      <c r="D6" s="4" t="s">
        <v>108</v>
      </c>
      <c r="E6" s="4">
        <v>45</v>
      </c>
    </row>
    <row r="7" spans="1:5" x14ac:dyDescent="0.25">
      <c r="A7" s="4">
        <v>6</v>
      </c>
      <c r="B7" s="15" t="s">
        <v>109</v>
      </c>
      <c r="C7" s="4" t="s">
        <v>6</v>
      </c>
      <c r="D7" s="4" t="s">
        <v>51</v>
      </c>
      <c r="E7" s="4" t="s">
        <v>24</v>
      </c>
    </row>
    <row r="8" spans="1:5" x14ac:dyDescent="0.25">
      <c r="A8" s="4">
        <v>7</v>
      </c>
      <c r="B8" s="15" t="s">
        <v>110</v>
      </c>
      <c r="C8" s="4" t="s">
        <v>9</v>
      </c>
      <c r="D8" s="4"/>
      <c r="E8" s="4"/>
    </row>
    <row r="9" spans="1:5" x14ac:dyDescent="0.25">
      <c r="A9" s="4">
        <v>8</v>
      </c>
      <c r="B9" s="15" t="s">
        <v>111</v>
      </c>
      <c r="C9" s="4" t="s">
        <v>16</v>
      </c>
      <c r="D9" s="4" t="s">
        <v>112</v>
      </c>
      <c r="E9" s="4">
        <v>10</v>
      </c>
    </row>
    <row r="10" spans="1:5" x14ac:dyDescent="0.25">
      <c r="A10" s="4">
        <v>9</v>
      </c>
      <c r="B10" s="15" t="s">
        <v>113</v>
      </c>
      <c r="C10" s="4" t="s">
        <v>9</v>
      </c>
      <c r="D10" s="4" t="s">
        <v>114</v>
      </c>
      <c r="E10" s="4" t="s">
        <v>66</v>
      </c>
    </row>
    <row r="11" spans="1:5" x14ac:dyDescent="0.25">
      <c r="A11" s="4">
        <v>10</v>
      </c>
      <c r="B11" s="15" t="s">
        <v>115</v>
      </c>
      <c r="C11" s="4" t="s">
        <v>22</v>
      </c>
      <c r="D11" s="4" t="s">
        <v>116</v>
      </c>
      <c r="E11" s="4" t="s">
        <v>49</v>
      </c>
    </row>
    <row r="12" spans="1:5" x14ac:dyDescent="0.25">
      <c r="A12" s="4">
        <v>11</v>
      </c>
      <c r="B12" s="16" t="s">
        <v>117</v>
      </c>
      <c r="C12" s="4" t="s">
        <v>57</v>
      </c>
      <c r="D12" s="4" t="s">
        <v>118</v>
      </c>
      <c r="E12" s="4">
        <v>45</v>
      </c>
    </row>
    <row r="13" spans="1:5" x14ac:dyDescent="0.25">
      <c r="A13" s="4">
        <v>12</v>
      </c>
      <c r="B13" s="15" t="s">
        <v>119</v>
      </c>
      <c r="C13" s="4" t="s">
        <v>6</v>
      </c>
      <c r="D13" s="4" t="s">
        <v>120</v>
      </c>
      <c r="E13" s="4">
        <v>12</v>
      </c>
    </row>
    <row r="14" spans="1:5" x14ac:dyDescent="0.25">
      <c r="A14" s="4">
        <v>13</v>
      </c>
      <c r="B14" s="15" t="s">
        <v>121</v>
      </c>
      <c r="C14" s="4" t="s">
        <v>9</v>
      </c>
      <c r="D14" s="4" t="s">
        <v>122</v>
      </c>
      <c r="E14" s="4">
        <v>99</v>
      </c>
    </row>
    <row r="15" spans="1:5" x14ac:dyDescent="0.25">
      <c r="A15" s="4">
        <v>14</v>
      </c>
      <c r="B15" s="15" t="s">
        <v>123</v>
      </c>
      <c r="C15" s="4" t="s">
        <v>9</v>
      </c>
      <c r="D15" s="4" t="s">
        <v>46</v>
      </c>
      <c r="E15" s="4" t="s">
        <v>35</v>
      </c>
    </row>
    <row r="16" spans="1:5" x14ac:dyDescent="0.25">
      <c r="A16" s="4">
        <v>15</v>
      </c>
      <c r="B16" s="15" t="s">
        <v>124</v>
      </c>
      <c r="C16" s="4" t="s">
        <v>6</v>
      </c>
      <c r="D16" s="4" t="s">
        <v>95</v>
      </c>
      <c r="E16" s="4">
        <v>17</v>
      </c>
    </row>
    <row r="17" spans="1:5" x14ac:dyDescent="0.25">
      <c r="A17" s="4">
        <v>16</v>
      </c>
      <c r="B17" s="15" t="s">
        <v>125</v>
      </c>
      <c r="C17" s="4" t="s">
        <v>16</v>
      </c>
      <c r="D17" s="4" t="s">
        <v>126</v>
      </c>
      <c r="E17" s="4">
        <v>13</v>
      </c>
    </row>
    <row r="18" spans="1:5" x14ac:dyDescent="0.25">
      <c r="A18" s="4">
        <v>17</v>
      </c>
      <c r="B18" s="15" t="s">
        <v>127</v>
      </c>
      <c r="C18" s="4" t="s">
        <v>9</v>
      </c>
      <c r="D18" s="4" t="s">
        <v>128</v>
      </c>
      <c r="E18" s="4" t="s">
        <v>14</v>
      </c>
    </row>
    <row r="19" spans="1:5" x14ac:dyDescent="0.25">
      <c r="A19" s="4">
        <v>18</v>
      </c>
      <c r="B19" s="15" t="s">
        <v>129</v>
      </c>
      <c r="C19" s="4" t="s">
        <v>16</v>
      </c>
      <c r="D19" s="4" t="s">
        <v>130</v>
      </c>
      <c r="E19" s="4">
        <v>24</v>
      </c>
    </row>
    <row r="24" spans="1:5" x14ac:dyDescent="0.25">
      <c r="B24" s="18" t="s">
        <v>57</v>
      </c>
      <c r="C24" s="7">
        <f>COUNTIF($C$2:$C$22,"S")</f>
        <v>1</v>
      </c>
    </row>
    <row r="25" spans="1:5" x14ac:dyDescent="0.25">
      <c r="B25" s="18" t="s">
        <v>22</v>
      </c>
      <c r="C25" s="7">
        <f>COUNTIF($C$2:$C$21,"M")</f>
        <v>2</v>
      </c>
    </row>
    <row r="26" spans="1:5" x14ac:dyDescent="0.25">
      <c r="B26" s="18" t="s">
        <v>16</v>
      </c>
      <c r="C26" s="7">
        <f>COUNTIF($C$2:$C$21,"L")</f>
        <v>4</v>
      </c>
    </row>
    <row r="27" spans="1:5" x14ac:dyDescent="0.25">
      <c r="B27" s="18" t="s">
        <v>9</v>
      </c>
      <c r="C27" s="7">
        <f>COUNTIF($C$2:$C$21,"XL")</f>
        <v>7</v>
      </c>
    </row>
    <row r="28" spans="1:5" x14ac:dyDescent="0.25">
      <c r="B28" s="18" t="s">
        <v>6</v>
      </c>
      <c r="C28" s="7">
        <f>COUNTIF($C$2:$C$21,"XXL")</f>
        <v>4</v>
      </c>
    </row>
    <row r="29" spans="1:5" x14ac:dyDescent="0.25">
      <c r="B29" s="18" t="s">
        <v>58</v>
      </c>
      <c r="C29" s="7">
        <f>COUNTIF($C$2:$C$21,"XXXL")</f>
        <v>0</v>
      </c>
    </row>
    <row r="30" spans="1:5" x14ac:dyDescent="0.25">
      <c r="B30" s="18" t="s">
        <v>59</v>
      </c>
      <c r="C30" s="7">
        <v>0</v>
      </c>
    </row>
    <row r="31" spans="1:5" x14ac:dyDescent="0.25">
      <c r="B31" s="18" t="s">
        <v>60</v>
      </c>
      <c r="C31" s="12">
        <f>SUM(C24:C30)</f>
        <v>18</v>
      </c>
    </row>
    <row r="32" spans="1:5" x14ac:dyDescent="0.25">
      <c r="D32" s="24" t="s">
        <v>191</v>
      </c>
    </row>
    <row r="33" spans="1:5" ht="15.75" x14ac:dyDescent="0.25">
      <c r="A33" s="3" t="s">
        <v>0</v>
      </c>
      <c r="B33" s="3" t="s">
        <v>100</v>
      </c>
      <c r="C33" s="26" t="s">
        <v>2</v>
      </c>
      <c r="D33" s="3" t="s">
        <v>3</v>
      </c>
      <c r="E33" s="3" t="s">
        <v>4</v>
      </c>
    </row>
    <row r="34" spans="1:5" x14ac:dyDescent="0.25">
      <c r="A34" s="27">
        <v>1</v>
      </c>
      <c r="B34" s="21" t="s">
        <v>169</v>
      </c>
      <c r="C34" s="22" t="s">
        <v>170</v>
      </c>
      <c r="D34" s="22" t="s">
        <v>171</v>
      </c>
      <c r="E34" s="22" t="s">
        <v>20</v>
      </c>
    </row>
    <row r="35" spans="1:5" x14ac:dyDescent="0.25">
      <c r="A35" s="27">
        <v>2</v>
      </c>
      <c r="B35" s="21" t="s">
        <v>172</v>
      </c>
      <c r="C35" s="22" t="s">
        <v>180</v>
      </c>
      <c r="D35" s="22" t="s">
        <v>173</v>
      </c>
      <c r="E35" s="22">
        <v>12</v>
      </c>
    </row>
    <row r="36" spans="1:5" x14ac:dyDescent="0.25">
      <c r="A36" s="27">
        <v>3</v>
      </c>
      <c r="B36" s="21" t="s">
        <v>174</v>
      </c>
      <c r="C36" s="22" t="s">
        <v>175</v>
      </c>
      <c r="D36" s="22" t="s">
        <v>176</v>
      </c>
      <c r="E36" s="22">
        <v>11</v>
      </c>
    </row>
    <row r="37" spans="1:5" x14ac:dyDescent="0.25">
      <c r="A37" s="27">
        <v>4</v>
      </c>
      <c r="B37" s="21" t="s">
        <v>177</v>
      </c>
      <c r="C37" s="22" t="s">
        <v>178</v>
      </c>
      <c r="D37" s="22" t="s">
        <v>179</v>
      </c>
      <c r="E37" s="22" t="s">
        <v>66</v>
      </c>
    </row>
    <row r="38" spans="1:5" x14ac:dyDescent="0.25">
      <c r="A38" s="27">
        <v>5</v>
      </c>
      <c r="B38" s="21" t="s">
        <v>182</v>
      </c>
      <c r="C38" s="22" t="s">
        <v>181</v>
      </c>
      <c r="D38" s="22" t="s">
        <v>183</v>
      </c>
      <c r="E38" s="22">
        <v>99</v>
      </c>
    </row>
    <row r="39" spans="1:5" x14ac:dyDescent="0.25">
      <c r="A39" s="27">
        <v>6</v>
      </c>
      <c r="B39" s="21" t="s">
        <v>184</v>
      </c>
      <c r="C39" s="22" t="s">
        <v>189</v>
      </c>
      <c r="D39" s="22" t="s">
        <v>184</v>
      </c>
      <c r="E39" s="22" t="s">
        <v>14</v>
      </c>
    </row>
    <row r="40" spans="1:5" x14ac:dyDescent="0.25">
      <c r="A40" s="27">
        <v>7</v>
      </c>
      <c r="B40" s="21" t="s">
        <v>185</v>
      </c>
      <c r="C40" s="22" t="s">
        <v>190</v>
      </c>
      <c r="D40" s="22" t="s">
        <v>185</v>
      </c>
      <c r="E40" s="22" t="s">
        <v>44</v>
      </c>
    </row>
    <row r="41" spans="1:5" x14ac:dyDescent="0.25">
      <c r="A41" s="27">
        <v>8</v>
      </c>
      <c r="B41" s="21" t="s">
        <v>186</v>
      </c>
      <c r="C41" s="22" t="s">
        <v>187</v>
      </c>
      <c r="D41" s="22" t="s">
        <v>188</v>
      </c>
      <c r="E41" s="22">
        <v>17</v>
      </c>
    </row>
    <row r="42" spans="1:5" x14ac:dyDescent="0.25">
      <c r="A42" s="27">
        <v>9</v>
      </c>
      <c r="B42" s="21" t="s">
        <v>225</v>
      </c>
      <c r="C42" s="22" t="s">
        <v>22</v>
      </c>
      <c r="D42" s="22" t="s">
        <v>226</v>
      </c>
      <c r="E42" s="22" t="s">
        <v>49</v>
      </c>
    </row>
    <row r="43" spans="1:5" x14ac:dyDescent="0.25">
      <c r="A43" s="27">
        <v>10</v>
      </c>
      <c r="B43" s="21" t="s">
        <v>227</v>
      </c>
      <c r="C43" s="22" t="s">
        <v>57</v>
      </c>
      <c r="D43" s="22" t="s">
        <v>228</v>
      </c>
      <c r="E43" s="22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1AA5-D4E6-402C-B063-8669770C4E01}">
  <dimension ref="A1:F35"/>
  <sheetViews>
    <sheetView tabSelected="1" workbookViewId="0">
      <selection activeCell="K26" sqref="K26"/>
    </sheetView>
  </sheetViews>
  <sheetFormatPr defaultRowHeight="15" x14ac:dyDescent="0.25"/>
  <cols>
    <col min="2" max="2" width="28.140625" customWidth="1"/>
    <col min="4" max="4" width="18.85546875" customWidth="1"/>
  </cols>
  <sheetData>
    <row r="1" spans="1:5" ht="15.75" x14ac:dyDescent="0.25">
      <c r="A1" s="1" t="s">
        <v>0</v>
      </c>
      <c r="B1" s="19" t="s">
        <v>131</v>
      </c>
      <c r="C1" s="19" t="s">
        <v>2</v>
      </c>
      <c r="D1" s="19" t="s">
        <v>3</v>
      </c>
      <c r="E1" s="19" t="s">
        <v>4</v>
      </c>
    </row>
    <row r="2" spans="1:5" x14ac:dyDescent="0.25">
      <c r="A2" s="4">
        <v>1</v>
      </c>
      <c r="B2" s="18" t="s">
        <v>132</v>
      </c>
      <c r="C2" s="4" t="s">
        <v>16</v>
      </c>
      <c r="D2" s="4" t="s">
        <v>133</v>
      </c>
      <c r="E2" s="4">
        <v>14</v>
      </c>
    </row>
    <row r="3" spans="1:5" x14ac:dyDescent="0.25">
      <c r="A3" s="4">
        <v>2</v>
      </c>
      <c r="B3" s="18" t="s">
        <v>134</v>
      </c>
      <c r="C3" s="4" t="s">
        <v>16</v>
      </c>
      <c r="D3" s="4" t="s">
        <v>135</v>
      </c>
      <c r="E3" s="4" t="s">
        <v>49</v>
      </c>
    </row>
    <row r="4" spans="1:5" x14ac:dyDescent="0.25">
      <c r="A4" s="4">
        <v>3</v>
      </c>
      <c r="B4" s="18" t="s">
        <v>136</v>
      </c>
      <c r="C4" s="4" t="s">
        <v>6</v>
      </c>
      <c r="D4" s="4" t="s">
        <v>137</v>
      </c>
      <c r="E4" s="4">
        <v>24</v>
      </c>
    </row>
    <row r="5" spans="1:5" x14ac:dyDescent="0.25">
      <c r="A5" s="4">
        <v>4</v>
      </c>
      <c r="B5" s="18" t="s">
        <v>138</v>
      </c>
      <c r="C5" s="4" t="s">
        <v>57</v>
      </c>
      <c r="D5" s="4" t="s">
        <v>139</v>
      </c>
      <c r="E5" s="4">
        <v>8</v>
      </c>
    </row>
    <row r="6" spans="1:5" ht="17.25" x14ac:dyDescent="0.25">
      <c r="A6" s="4">
        <v>5</v>
      </c>
      <c r="B6" s="18" t="s">
        <v>140</v>
      </c>
      <c r="C6" s="4" t="s">
        <v>9</v>
      </c>
      <c r="D6" s="4" t="s">
        <v>141</v>
      </c>
      <c r="E6" s="4">
        <v>99</v>
      </c>
    </row>
    <row r="7" spans="1:5" x14ac:dyDescent="0.25">
      <c r="A7" s="4">
        <v>6</v>
      </c>
      <c r="B7" s="18" t="s">
        <v>142</v>
      </c>
      <c r="C7" s="4" t="s">
        <v>16</v>
      </c>
      <c r="D7" s="4" t="s">
        <v>143</v>
      </c>
      <c r="E7" s="4">
        <v>18</v>
      </c>
    </row>
    <row r="8" spans="1:5" x14ac:dyDescent="0.25">
      <c r="A8" s="4">
        <v>7</v>
      </c>
      <c r="B8" s="18" t="s">
        <v>144</v>
      </c>
      <c r="C8" s="4" t="s">
        <v>6</v>
      </c>
      <c r="D8" s="4" t="s">
        <v>145</v>
      </c>
      <c r="E8" s="4">
        <v>27</v>
      </c>
    </row>
    <row r="9" spans="1:5" x14ac:dyDescent="0.25">
      <c r="A9" s="4">
        <v>8</v>
      </c>
      <c r="B9" s="18" t="s">
        <v>146</v>
      </c>
      <c r="C9" s="4" t="s">
        <v>22</v>
      </c>
      <c r="D9" s="4" t="s">
        <v>147</v>
      </c>
      <c r="E9" s="4">
        <v>16</v>
      </c>
    </row>
    <row r="10" spans="1:5" x14ac:dyDescent="0.25">
      <c r="A10" s="4">
        <v>9</v>
      </c>
      <c r="B10" s="18" t="s">
        <v>148</v>
      </c>
      <c r="C10" s="4" t="s">
        <v>6</v>
      </c>
      <c r="D10" s="4" t="s">
        <v>149</v>
      </c>
      <c r="E10" s="4">
        <v>11</v>
      </c>
    </row>
    <row r="11" spans="1:5" x14ac:dyDescent="0.25">
      <c r="A11" s="4">
        <v>10</v>
      </c>
      <c r="B11" s="18" t="s">
        <v>150</v>
      </c>
      <c r="C11" s="4" t="s">
        <v>9</v>
      </c>
      <c r="D11" s="4" t="s">
        <v>151</v>
      </c>
      <c r="E11" s="4" t="s">
        <v>14</v>
      </c>
    </row>
    <row r="12" spans="1:5" x14ac:dyDescent="0.25">
      <c r="A12" s="4">
        <v>11</v>
      </c>
      <c r="B12" s="18" t="s">
        <v>152</v>
      </c>
      <c r="C12" s="4" t="s">
        <v>58</v>
      </c>
      <c r="D12" s="4" t="s">
        <v>153</v>
      </c>
      <c r="E12" s="4" t="s">
        <v>66</v>
      </c>
    </row>
    <row r="13" spans="1:5" x14ac:dyDescent="0.25">
      <c r="A13" s="4">
        <v>12</v>
      </c>
      <c r="B13" s="20" t="s">
        <v>154</v>
      </c>
      <c r="C13" s="10" t="s">
        <v>6</v>
      </c>
      <c r="D13" s="10" t="s">
        <v>155</v>
      </c>
      <c r="E13" s="10" t="s">
        <v>35</v>
      </c>
    </row>
    <row r="14" spans="1:5" x14ac:dyDescent="0.25">
      <c r="A14" s="4">
        <v>13</v>
      </c>
      <c r="B14" s="18" t="s">
        <v>156</v>
      </c>
      <c r="C14" s="4" t="s">
        <v>16</v>
      </c>
      <c r="D14" s="4" t="s">
        <v>157</v>
      </c>
      <c r="E14" s="4"/>
    </row>
    <row r="15" spans="1:5" x14ac:dyDescent="0.25">
      <c r="A15" s="4">
        <v>14</v>
      </c>
      <c r="B15" s="18" t="s">
        <v>158</v>
      </c>
      <c r="C15" s="4" t="s">
        <v>6</v>
      </c>
      <c r="D15" s="4" t="s">
        <v>159</v>
      </c>
      <c r="E15" s="4" t="s">
        <v>20</v>
      </c>
    </row>
    <row r="16" spans="1:5" x14ac:dyDescent="0.25">
      <c r="A16" s="4">
        <v>15</v>
      </c>
      <c r="B16" s="18" t="s">
        <v>160</v>
      </c>
      <c r="C16" s="4" t="s">
        <v>16</v>
      </c>
      <c r="D16" s="4" t="s">
        <v>161</v>
      </c>
      <c r="E16" s="4">
        <v>29</v>
      </c>
    </row>
    <row r="17" spans="1:6" x14ac:dyDescent="0.25">
      <c r="A17" s="4">
        <v>16</v>
      </c>
      <c r="B17" s="18" t="s">
        <v>162</v>
      </c>
      <c r="C17" s="4" t="s">
        <v>9</v>
      </c>
      <c r="D17" s="4" t="s">
        <v>163</v>
      </c>
      <c r="E17" s="4" t="s">
        <v>164</v>
      </c>
    </row>
    <row r="18" spans="1:6" x14ac:dyDescent="0.25">
      <c r="A18" s="4">
        <v>17</v>
      </c>
      <c r="B18" s="18" t="s">
        <v>165</v>
      </c>
      <c r="C18" s="4" t="s">
        <v>6</v>
      </c>
      <c r="D18" s="4" t="s">
        <v>166</v>
      </c>
      <c r="E18" s="4">
        <v>17</v>
      </c>
    </row>
    <row r="19" spans="1:6" x14ac:dyDescent="0.25">
      <c r="A19" s="4">
        <v>18</v>
      </c>
      <c r="B19" s="21" t="s">
        <v>167</v>
      </c>
      <c r="C19" s="22" t="s">
        <v>16</v>
      </c>
      <c r="D19" s="22" t="s">
        <v>168</v>
      </c>
      <c r="E19" s="22" t="s">
        <v>24</v>
      </c>
    </row>
    <row r="24" spans="1:6" x14ac:dyDescent="0.25">
      <c r="B24" s="18" t="s">
        <v>57</v>
      </c>
      <c r="C24" s="7">
        <f>COUNTIF($C$2:$C$22,"S")</f>
        <v>1</v>
      </c>
    </row>
    <row r="25" spans="1:6" x14ac:dyDescent="0.25">
      <c r="B25" s="18" t="s">
        <v>22</v>
      </c>
      <c r="C25" s="7">
        <f>COUNTIF($C$2:$C$21,"M")</f>
        <v>1</v>
      </c>
    </row>
    <row r="26" spans="1:6" x14ac:dyDescent="0.25">
      <c r="B26" s="18" t="s">
        <v>16</v>
      </c>
      <c r="C26" s="7">
        <f>COUNTIF($C$2:$C$21,"L")</f>
        <v>6</v>
      </c>
    </row>
    <row r="27" spans="1:6" x14ac:dyDescent="0.25">
      <c r="B27" s="18" t="s">
        <v>9</v>
      </c>
      <c r="C27" s="7">
        <f>COUNTIF($C$2:$C$21,"XL")</f>
        <v>3</v>
      </c>
    </row>
    <row r="28" spans="1:6" x14ac:dyDescent="0.25">
      <c r="B28" s="18" t="s">
        <v>6</v>
      </c>
      <c r="C28" s="7">
        <f>COUNTIF($C$2:$C$21,"XXL")</f>
        <v>6</v>
      </c>
    </row>
    <row r="29" spans="1:6" x14ac:dyDescent="0.25">
      <c r="B29" s="18" t="s">
        <v>58</v>
      </c>
      <c r="C29" s="7">
        <f>COUNTIF($C$2:$C$21,"XXXL")</f>
        <v>1</v>
      </c>
    </row>
    <row r="30" spans="1:6" x14ac:dyDescent="0.25">
      <c r="B30" s="18" t="s">
        <v>59</v>
      </c>
      <c r="C30" s="7">
        <v>0</v>
      </c>
    </row>
    <row r="31" spans="1:6" x14ac:dyDescent="0.25">
      <c r="B31" s="18" t="s">
        <v>60</v>
      </c>
      <c r="C31" s="12">
        <f>SUM(C24:C30)</f>
        <v>18</v>
      </c>
    </row>
    <row r="32" spans="1:6" x14ac:dyDescent="0.25">
      <c r="D32" s="24" t="s">
        <v>191</v>
      </c>
      <c r="F32" s="23"/>
    </row>
    <row r="33" spans="1:6" ht="15.75" x14ac:dyDescent="0.25">
      <c r="A33" s="3" t="s">
        <v>0</v>
      </c>
      <c r="B33" s="3" t="s">
        <v>100</v>
      </c>
      <c r="C33" s="26" t="s">
        <v>2</v>
      </c>
      <c r="D33" s="3" t="s">
        <v>3</v>
      </c>
      <c r="E33" s="3" t="s">
        <v>4</v>
      </c>
      <c r="F33" s="23"/>
    </row>
    <row r="34" spans="1:6" x14ac:dyDescent="0.25">
      <c r="A34" s="18">
        <v>1</v>
      </c>
      <c r="B34" s="18" t="s">
        <v>211</v>
      </c>
      <c r="C34" s="18" t="s">
        <v>212</v>
      </c>
      <c r="D34" s="18" t="s">
        <v>213</v>
      </c>
      <c r="E34" s="18">
        <v>13</v>
      </c>
      <c r="F34" s="23"/>
    </row>
    <row r="35" spans="1:6" x14ac:dyDescent="0.25">
      <c r="A35" s="18">
        <v>2</v>
      </c>
      <c r="B35" s="18" t="s">
        <v>214</v>
      </c>
      <c r="C35" s="18" t="s">
        <v>215</v>
      </c>
      <c r="D35" s="18" t="s">
        <v>216</v>
      </c>
      <c r="E35" s="18">
        <v>11</v>
      </c>
      <c r="F35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A</vt:lpstr>
      <vt:lpstr>Team B</vt:lpstr>
      <vt:lpstr>Team C</vt:lpstr>
      <vt:lpstr>Team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Dodda, Vijay Kumar Reddy</dc:creator>
  <cp:lastModifiedBy>Dodda, Vijay Kumar Reddy</cp:lastModifiedBy>
  <dcterms:created xsi:type="dcterms:W3CDTF">2023-01-09T06:32:19Z</dcterms:created>
  <dcterms:modified xsi:type="dcterms:W3CDTF">2023-01-09T13:22:07Z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2023-01-09T06:32:19Z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7355b2ba-7038-470f-9643-96601a961079</vt:lpwstr>
  </property>
  <property fmtid="{D5CDD505-2E9C-101B-9397-08002B2CF9AE}" pid="8" name="MSIP_Label_831f0267-8575-4fc2-99cc-f6b7f9934be9_ContentBits">
    <vt:lpwstr>0</vt:lpwstr>
  </property>
  <property fmtid="{D5CDD505-2E9C-101B-9397-08002B2CF9AE}" pid="9" name="{A44787D4-0540-4523-9961-78E4036D8C6D}">
    <vt:lpwstr>{ED81DBBF-DEBF-487B-8602-313DAB0C9286}</vt:lpwstr>
  </property>
</Properties>
</file>