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9555" windowHeight="9030"/>
  </bookViews>
  <sheets>
    <sheet name="Insert Mensagem" sheetId="2" r:id="rId1"/>
    <sheet name="ListPlano" sheetId="5" r:id="rId2"/>
    <sheet name="Plano" sheetId="1" r:id="rId3"/>
    <sheet name="ListC# Mensagem" sheetId="3" r:id="rId4"/>
    <sheet name="List#_Equipe" sheetId="4" r:id="rId5"/>
    <sheet name="List#_Corretor" sheetId="6" r:id="rId6"/>
    <sheet name="ListC#_Cliente" sheetId="7" r:id="rId7"/>
    <sheet name="ListC#_FaixaEtaria" sheetId="8" r:id="rId8"/>
  </sheets>
  <calcPr calcId="125725"/>
</workbook>
</file>

<file path=xl/calcChain.xml><?xml version="1.0" encoding="utf-8"?>
<calcChain xmlns="http://schemas.openxmlformats.org/spreadsheetml/2006/main">
  <c r="G63" i="2"/>
  <c r="G64"/>
  <c r="G54"/>
  <c r="G55"/>
  <c r="G56"/>
  <c r="G57"/>
  <c r="G58"/>
  <c r="G59"/>
  <c r="G60"/>
  <c r="G61"/>
  <c r="G62"/>
  <c r="G45"/>
  <c r="G46"/>
  <c r="G47"/>
  <c r="G48"/>
  <c r="G49"/>
  <c r="G50"/>
  <c r="G51"/>
  <c r="G52"/>
  <c r="G53"/>
  <c r="D3" i="8"/>
  <c r="D4"/>
  <c r="D5"/>
  <c r="D6"/>
  <c r="D7"/>
  <c r="D8"/>
  <c r="D9"/>
  <c r="D10"/>
  <c r="D11"/>
  <c r="D2"/>
  <c r="O3" i="7"/>
  <c r="O4"/>
  <c r="O5"/>
  <c r="O6"/>
  <c r="O7"/>
  <c r="O8"/>
  <c r="O9"/>
  <c r="O2"/>
  <c r="D3" i="6"/>
  <c r="D4"/>
  <c r="D5"/>
  <c r="D6"/>
  <c r="D7"/>
  <c r="D8"/>
  <c r="D2"/>
  <c r="G3" i="4"/>
  <c r="G4"/>
  <c r="G5"/>
  <c r="G6"/>
  <c r="G7"/>
  <c r="G8"/>
  <c r="G9"/>
  <c r="G10"/>
  <c r="G11"/>
  <c r="G12"/>
  <c r="G13"/>
  <c r="G14"/>
  <c r="G15"/>
  <c r="G16"/>
  <c r="G2"/>
  <c r="F2" i="3"/>
  <c r="G3" i="2"/>
  <c r="B3" i="1" s="1"/>
  <c r="G4" i="2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44"/>
  <c r="G36"/>
  <c r="G37"/>
  <c r="G38"/>
  <c r="G39"/>
  <c r="G40"/>
  <c r="G41"/>
  <c r="G42"/>
  <c r="G43"/>
  <c r="G2"/>
  <c r="F3" i="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B4" i="1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</calcChain>
</file>

<file path=xl/sharedStrings.xml><?xml version="1.0" encoding="utf-8"?>
<sst xmlns="http://schemas.openxmlformats.org/spreadsheetml/2006/main" count="581" uniqueCount="265">
  <si>
    <t>msg900</t>
  </si>
  <si>
    <t>Desculpe, ocorreu um erro.</t>
  </si>
  <si>
    <t>NULL</t>
  </si>
  <si>
    <t>Erro</t>
  </si>
  <si>
    <t>msg100</t>
  </si>
  <si>
    <t>Plano alterado com sucesso!</t>
  </si>
  <si>
    <t>Sucesso</t>
  </si>
  <si>
    <t>msg101</t>
  </si>
  <si>
    <t>Deseja realmente alterar plano?</t>
  </si>
  <si>
    <t>Alerta</t>
  </si>
  <si>
    <t>msg105</t>
  </si>
  <si>
    <t>Erro ao tentar realizar alteração do plano!</t>
  </si>
  <si>
    <t>msg102</t>
  </si>
  <si>
    <t>Erro ao tentar excluir plano!</t>
  </si>
  <si>
    <t>msg103</t>
  </si>
  <si>
    <t>Plano excluído com sucesso!</t>
  </si>
  <si>
    <t>msg104</t>
  </si>
  <si>
    <t>Plano não encontrado.</t>
  </si>
  <si>
    <t>msg106</t>
  </si>
  <si>
    <t>Deseja realmente excluir o plano?</t>
  </si>
  <si>
    <t>msg107</t>
  </si>
  <si>
    <t>Plano cadastrado com sucesso.</t>
  </si>
  <si>
    <t>msg108</t>
  </si>
  <si>
    <t>Erro ao tentar cadastrar plano.</t>
  </si>
  <si>
    <t>msg109</t>
  </si>
  <si>
    <t>Plano já cadastrado no sistema?</t>
  </si>
  <si>
    <t>msg110</t>
  </si>
  <si>
    <t>Equipe cadastrada com sucesso!</t>
  </si>
  <si>
    <t>msg111</t>
  </si>
  <si>
    <t>Deseja realmente alterar equipe?</t>
  </si>
  <si>
    <t>msg112</t>
  </si>
  <si>
    <t>Erro ao tentar realizar alteração da equipe!</t>
  </si>
  <si>
    <t>msg113</t>
  </si>
  <si>
    <t>Erro ao tentar excluir equipe!</t>
  </si>
  <si>
    <t>msg114</t>
  </si>
  <si>
    <t>Equipe excluída com sucesso!</t>
  </si>
  <si>
    <t>msg115</t>
  </si>
  <si>
    <t>Equipe não encontrada.</t>
  </si>
  <si>
    <t>msg116</t>
  </si>
  <si>
    <t>Deseja realmente excluir a equipe?</t>
  </si>
  <si>
    <t>msg117</t>
  </si>
  <si>
    <t>Equipe alterada com sucesso.</t>
  </si>
  <si>
    <t>msg118</t>
  </si>
  <si>
    <t>Erro ao tentar cadastrar equipe.</t>
  </si>
  <si>
    <t>msg119</t>
  </si>
  <si>
    <t>Equipe já cadastrada no sistema?</t>
  </si>
  <si>
    <t>msg120</t>
  </si>
  <si>
    <t>Corretor alterado com sucesso!</t>
  </si>
  <si>
    <t>msg121</t>
  </si>
  <si>
    <t>Deseja realmente alterar corretor?</t>
  </si>
  <si>
    <t>msg122</t>
  </si>
  <si>
    <t>Erro ao tentar realizar alteração do corretor!</t>
  </si>
  <si>
    <t>msg123</t>
  </si>
  <si>
    <t>Erro ao tentar excluir corretor!</t>
  </si>
  <si>
    <t>msg124</t>
  </si>
  <si>
    <t>Corretor excluído com sucesso!</t>
  </si>
  <si>
    <t>msg125</t>
  </si>
  <si>
    <t>Corretor não encontrado.</t>
  </si>
  <si>
    <t>msg126</t>
  </si>
  <si>
    <t>Deseja realmente excluir o corretor!</t>
  </si>
  <si>
    <t>msg127</t>
  </si>
  <si>
    <t>Corretor cadastrado com sucesso!</t>
  </si>
  <si>
    <t>msg128</t>
  </si>
  <si>
    <t>Erro ao tentar cadastrar corretor.</t>
  </si>
  <si>
    <t>msg129</t>
  </si>
  <si>
    <t>Corretor já cadastrado no sistema?</t>
  </si>
  <si>
    <t>msg130</t>
  </si>
  <si>
    <t>msg131</t>
  </si>
  <si>
    <t>Cliente alterado com sucesso!</t>
  </si>
  <si>
    <t>msg132</t>
  </si>
  <si>
    <t>Deseja realmente alterar Cliente?</t>
  </si>
  <si>
    <t>msg141</t>
  </si>
  <si>
    <t>Erro ao tentar realizar alteração do Cliente!</t>
  </si>
  <si>
    <t>msg133</t>
  </si>
  <si>
    <t>Erro ao tentar excluir Cliente!</t>
  </si>
  <si>
    <t>msg134</t>
  </si>
  <si>
    <t>Cliente excluído com sucesso!</t>
  </si>
  <si>
    <t>msg135</t>
  </si>
  <si>
    <t>Cliente não encontrado.</t>
  </si>
  <si>
    <t>msg136</t>
  </si>
  <si>
    <t>Deseja realmente excluir o Cliente!</t>
  </si>
  <si>
    <t>msg137</t>
  </si>
  <si>
    <t>Cliente cadastrado com sucesso!</t>
  </si>
  <si>
    <t>msg138</t>
  </si>
  <si>
    <t>Erro ao tentar cadastrar Cliente.</t>
  </si>
  <si>
    <t>msg139</t>
  </si>
  <si>
    <t>Cliente já cadastrado no sistema?</t>
  </si>
  <si>
    <t>msg140</t>
  </si>
  <si>
    <t>Medicon Saúde</t>
  </si>
  <si>
    <t>Sancil</t>
  </si>
  <si>
    <t>DixSaúde</t>
  </si>
  <si>
    <t>Ameplan</t>
  </si>
  <si>
    <t>Biosaude</t>
  </si>
  <si>
    <t>Bradesco Seguro Saúde</t>
  </si>
  <si>
    <t>Caixa Seguro Saúde</t>
  </si>
  <si>
    <t>Central Nacional Unimed</t>
  </si>
  <si>
    <t>Medical Health</t>
  </si>
  <si>
    <t>Plena Saúde</t>
  </si>
  <si>
    <t>Porto Seguro Saúde</t>
  </si>
  <si>
    <t>Samed Plano de Saúde</t>
  </si>
  <si>
    <t>Santa Casa de Mauá Plano de Saúde</t>
  </si>
  <si>
    <t>Santa Helena Saúde</t>
  </si>
  <si>
    <t>Seguros Unimed</t>
  </si>
  <si>
    <t>Sul América</t>
  </si>
  <si>
    <t>Unimed Fesp</t>
  </si>
  <si>
    <t>Allianz seguros saude</t>
  </si>
  <si>
    <t>Amil</t>
  </si>
  <si>
    <t>BIOVIDA SAÚDE LTDA</t>
  </si>
  <si>
    <t>Samed Saúde 2017</t>
  </si>
  <si>
    <t>Saúde Mogi</t>
  </si>
  <si>
    <t>Teste date</t>
  </si>
  <si>
    <t>Teste 07112018</t>
  </si>
  <si>
    <t>Teste 2018</t>
  </si>
  <si>
    <t xml:space="preserve">Santamalia Saúde </t>
  </si>
  <si>
    <t xml:space="preserve">DateTimePicker </t>
  </si>
  <si>
    <t>Mogi das Cruzes</t>
  </si>
  <si>
    <t>(11)4747-4717</t>
  </si>
  <si>
    <t>Teste</t>
  </si>
  <si>
    <t>True</t>
  </si>
  <si>
    <t>São Paulo</t>
  </si>
  <si>
    <t>(11)5656-5656</t>
  </si>
  <si>
    <t>José</t>
  </si>
  <si>
    <t xml:space="preserve">Campinas </t>
  </si>
  <si>
    <t>(19)3333-3333</t>
  </si>
  <si>
    <t>Maria</t>
  </si>
  <si>
    <t>Santo Amaro</t>
  </si>
  <si>
    <t>(11)5454-5454</t>
  </si>
  <si>
    <t>Santo</t>
  </si>
  <si>
    <t>Santos</t>
  </si>
  <si>
    <t>Equipe cadastro teste</t>
  </si>
  <si>
    <t>(11)5555-5555</t>
  </si>
  <si>
    <t>Responsável teste</t>
  </si>
  <si>
    <t>Teste ativo Update</t>
  </si>
  <si>
    <t>Teste ativo</t>
  </si>
  <si>
    <t>Teste ativo update</t>
  </si>
  <si>
    <t>Equipe teste tela</t>
  </si>
  <si>
    <t xml:space="preserve">Vasco </t>
  </si>
  <si>
    <t>Vasco da gama</t>
  </si>
  <si>
    <t>Trem bala da colina</t>
  </si>
  <si>
    <t>Teste 2017 02</t>
  </si>
  <si>
    <t>dsadasd</t>
  </si>
  <si>
    <t>Teste mask</t>
  </si>
  <si>
    <t>(11) 95654-4444</t>
  </si>
  <si>
    <t>Teste Mask</t>
  </si>
  <si>
    <t>Suzano</t>
  </si>
  <si>
    <t>Suzane</t>
  </si>
  <si>
    <t>Jaguaquara</t>
  </si>
  <si>
    <t>(73) 1111-1111</t>
  </si>
  <si>
    <t>Entroncamento de Jaguaquara fdsfdsfsd</t>
  </si>
  <si>
    <t>Carlos</t>
  </si>
  <si>
    <t>Aline</t>
  </si>
  <si>
    <t>Antônio dos Santos Amoro</t>
  </si>
  <si>
    <t>José dos Santos Campinas</t>
  </si>
  <si>
    <t>Corretor Teste 2017 update</t>
  </si>
  <si>
    <t>Corretor 001</t>
  </si>
  <si>
    <t>Corretor teste 01</t>
  </si>
  <si>
    <t>Cliente Teste 01 update 02</t>
  </si>
  <si>
    <t>Praça da Sé</t>
  </si>
  <si>
    <t>Centro</t>
  </si>
  <si>
    <t>SP</t>
  </si>
  <si>
    <t>(11)2121-2121</t>
  </si>
  <si>
    <t>(11)99999-9999</t>
  </si>
  <si>
    <t>Teste@cliente.com</t>
  </si>
  <si>
    <t>Este é um cliente teste</t>
  </si>
  <si>
    <t>Cliente teste 2017 update</t>
  </si>
  <si>
    <t>01007-040</t>
  </si>
  <si>
    <t>Parque Anhangabaú</t>
  </si>
  <si>
    <t>Apartamento</t>
  </si>
  <si>
    <t>São paulo</t>
  </si>
  <si>
    <t>(11)0101-0101</t>
  </si>
  <si>
    <t>(11)90101-0101</t>
  </si>
  <si>
    <t>teste@teste.com</t>
  </si>
  <si>
    <t>01007-050</t>
  </si>
  <si>
    <t>Endereço da MAria</t>
  </si>
  <si>
    <t>Casa</t>
  </si>
  <si>
    <t>Bairro da Maria</t>
  </si>
  <si>
    <t>Cidade da Maria</t>
  </si>
  <si>
    <t>Estado da Maria</t>
  </si>
  <si>
    <t>(11)0101-0109</t>
  </si>
  <si>
    <t>(11)90101-0109</t>
  </si>
  <si>
    <t>Emaildamaria@gmail.com</t>
  </si>
  <si>
    <t>Cadastro teste 03/10/2018</t>
  </si>
  <si>
    <t>Cliente Teste 2018</t>
  </si>
  <si>
    <t>111.111.111-11</t>
  </si>
  <si>
    <t>11111-111</t>
  </si>
  <si>
    <t>Complementto Teste 2018</t>
  </si>
  <si>
    <t>Bairro Teste 2018</t>
  </si>
  <si>
    <t>São Pedro</t>
  </si>
  <si>
    <t>Sp</t>
  </si>
  <si>
    <t>(11) 1111-1111</t>
  </si>
  <si>
    <t>(11) 11111-1111</t>
  </si>
  <si>
    <t>Teste 2018 cadastro</t>
  </si>
  <si>
    <t>Teste 2018 02</t>
  </si>
  <si>
    <t>122.222.222-22</t>
  </si>
  <si>
    <t>22222-222</t>
  </si>
  <si>
    <t>Complemento Teste 2018 02</t>
  </si>
  <si>
    <t>bairro Teste 2018 02</t>
  </si>
  <si>
    <t>Campinas</t>
  </si>
  <si>
    <t>Cliente 03</t>
  </si>
  <si>
    <t>333.333.333-33</t>
  </si>
  <si>
    <t>33333-333</t>
  </si>
  <si>
    <t>Complemento Cliente 03</t>
  </si>
  <si>
    <t>Bairro Cliente 03</t>
  </si>
  <si>
    <t>sp</t>
  </si>
  <si>
    <t>(33) 3333-3333</t>
  </si>
  <si>
    <t>(33) 33333-3333</t>
  </si>
  <si>
    <t>Cliente 04</t>
  </si>
  <si>
    <t>444.444.444-44</t>
  </si>
  <si>
    <t>44444-444</t>
  </si>
  <si>
    <t>(44) 4444-4444</t>
  </si>
  <si>
    <t>(44) 44444-4444</t>
  </si>
  <si>
    <t>Obs: Cliente 04</t>
  </si>
  <si>
    <t>Favor desconsiderar as informações contida neste cadastro apenas para testar as funcionalidades do sistema!  Obrigado.</t>
  </si>
  <si>
    <t xml:space="preserve">Obs: Teste 2018 02 </t>
  </si>
  <si>
    <t xml:space="preserve">Obs: Cliente 03 </t>
  </si>
  <si>
    <t>00 a 18</t>
  </si>
  <si>
    <t xml:space="preserve">19 a 23 </t>
  </si>
  <si>
    <t>24 a 28</t>
  </si>
  <si>
    <t>29 a 33</t>
  </si>
  <si>
    <t>30 a 38</t>
  </si>
  <si>
    <t>39 a 43</t>
  </si>
  <si>
    <t>44 a 48</t>
  </si>
  <si>
    <t>49 a 53</t>
  </si>
  <si>
    <t>54 a 58</t>
  </si>
  <si>
    <t>59 ou Mais</t>
  </si>
  <si>
    <t>msg142</t>
  </si>
  <si>
    <t>Deseja realmente alterar faixa etária?</t>
  </si>
  <si>
    <t>msg143</t>
  </si>
  <si>
    <t>Faixa etária não encontrada.</t>
  </si>
  <si>
    <t>msg144</t>
  </si>
  <si>
    <t>Faixa etária excluída com sucesso!</t>
  </si>
  <si>
    <t>msg145</t>
  </si>
  <si>
    <t>Deseja realmente excluir a faixa etária!</t>
  </si>
  <si>
    <t>msg146</t>
  </si>
  <si>
    <t>Faixa etária cadastrada com sucesso!</t>
  </si>
  <si>
    <t>msg147</t>
  </si>
  <si>
    <t>Erro ao tentar cadastrar faixa etária.</t>
  </si>
  <si>
    <t>msg148</t>
  </si>
  <si>
    <t>Faixa etária já cadastrada no sistema?</t>
  </si>
  <si>
    <t>msg149</t>
  </si>
  <si>
    <t>Erro ao tentar realizar alteração da faixa etária!</t>
  </si>
  <si>
    <t>msg150</t>
  </si>
  <si>
    <t>Erro ao tentar excluir faixa etária!</t>
  </si>
  <si>
    <t>msg151</t>
  </si>
  <si>
    <t>msg152</t>
  </si>
  <si>
    <t>msg153</t>
  </si>
  <si>
    <t>msg154</t>
  </si>
  <si>
    <t>msg155</t>
  </si>
  <si>
    <t>msg156</t>
  </si>
  <si>
    <t>msg157</t>
  </si>
  <si>
    <t>msg158</t>
  </si>
  <si>
    <t>msg159</t>
  </si>
  <si>
    <t>Deseja realmente alterar dependente?</t>
  </si>
  <si>
    <t>Dependente não encontrado.</t>
  </si>
  <si>
    <t>Dependente excluído com sucesso!</t>
  </si>
  <si>
    <t>Deseja realmente excluir o dependente!</t>
  </si>
  <si>
    <t>Dependente cadastrado com sucesso!</t>
  </si>
  <si>
    <t>Erro ao tentar cadastrar dependente.</t>
  </si>
  <si>
    <t>Dependente já cadastrado no sistema?</t>
  </si>
  <si>
    <t>Erro ao tentar realizar alteração do dependente!</t>
  </si>
  <si>
    <t>Erro ao tentar excluir dependente!</t>
  </si>
  <si>
    <t>msg160</t>
  </si>
  <si>
    <t>Dependente alterado com sucesso!</t>
  </si>
  <si>
    <t>msg161</t>
  </si>
  <si>
    <t>Faixa etária alterada com sucesso!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</si>
</sst>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64"/>
  <sheetViews>
    <sheetView tabSelected="1" topLeftCell="A34" workbookViewId="0">
      <selection activeCell="C64" sqref="C64"/>
    </sheetView>
  </sheetViews>
  <sheetFormatPr defaultColWidth="9.28515625" defaultRowHeight="15"/>
  <cols>
    <col min="1" max="1" width="4" bestFit="1" customWidth="1"/>
    <col min="2" max="2" width="7.5703125" bestFit="1" customWidth="1"/>
    <col min="3" max="3" width="43.28515625" bestFit="1" customWidth="1"/>
    <col min="4" max="4" width="8" bestFit="1" customWidth="1"/>
    <col min="7" max="7" width="118.7109375" bestFit="1" customWidth="1"/>
  </cols>
  <sheetData>
    <row r="2" spans="1:7">
      <c r="A2" s="2">
        <v>900</v>
      </c>
      <c r="B2" t="s">
        <v>0</v>
      </c>
      <c r="C2" t="s">
        <v>1</v>
      </c>
      <c r="D2" t="s">
        <v>3</v>
      </c>
      <c r="G2" t="str">
        <f>CONCATENATE("INSERT INTO Mensagem (Numero,Segla,Decricao,Tipo)SELECT '",A2,"','",B2,"','",C2,"','", D2,"'")</f>
        <v>INSERT INTO Mensagem (Numero,Segla,Decricao,Tipo)SELECT '900','msg900','Desculpe, ocorreu um erro.','Erro'</v>
      </c>
    </row>
    <row r="3" spans="1:7">
      <c r="A3" s="2">
        <v>100</v>
      </c>
      <c r="B3" t="s">
        <v>4</v>
      </c>
      <c r="C3" t="s">
        <v>5</v>
      </c>
      <c r="D3" t="s">
        <v>6</v>
      </c>
      <c r="G3" t="str">
        <f t="shared" ref="G3:G64" si="0">CONCATENATE("INSERT INTO Mensagem (Numero,Segla,Decricao,Tipo)SELECT '",A3,"','",B3,"','",C3,"','", D3,"'")</f>
        <v>INSERT INTO Mensagem (Numero,Segla,Decricao,Tipo)SELECT '100','msg100','Plano alterado com sucesso!','Sucesso'</v>
      </c>
    </row>
    <row r="4" spans="1:7">
      <c r="A4" s="2">
        <v>101</v>
      </c>
      <c r="B4" t="s">
        <v>7</v>
      </c>
      <c r="C4" t="s">
        <v>8</v>
      </c>
      <c r="D4" t="s">
        <v>9</v>
      </c>
      <c r="G4" t="str">
        <f t="shared" si="0"/>
        <v>INSERT INTO Mensagem (Numero,Segla,Decricao,Tipo)SELECT '101','msg101','Deseja realmente alterar plano?','Alerta'</v>
      </c>
    </row>
    <row r="5" spans="1:7">
      <c r="A5" s="2">
        <v>105</v>
      </c>
      <c r="B5" t="s">
        <v>10</v>
      </c>
      <c r="C5" t="s">
        <v>11</v>
      </c>
      <c r="D5" t="s">
        <v>3</v>
      </c>
      <c r="G5" t="str">
        <f t="shared" si="0"/>
        <v>INSERT INTO Mensagem (Numero,Segla,Decricao,Tipo)SELECT '105','msg105','Erro ao tentar realizar alteração do plano!','Erro'</v>
      </c>
    </row>
    <row r="6" spans="1:7">
      <c r="A6" s="2">
        <v>102</v>
      </c>
      <c r="B6" t="s">
        <v>12</v>
      </c>
      <c r="C6" t="s">
        <v>13</v>
      </c>
      <c r="D6" t="s">
        <v>3</v>
      </c>
      <c r="G6" t="str">
        <f t="shared" si="0"/>
        <v>INSERT INTO Mensagem (Numero,Segla,Decricao,Tipo)SELECT '102','msg102','Erro ao tentar excluir plano!','Erro'</v>
      </c>
    </row>
    <row r="7" spans="1:7">
      <c r="A7" s="2">
        <v>103</v>
      </c>
      <c r="B7" t="s">
        <v>14</v>
      </c>
      <c r="C7" t="s">
        <v>15</v>
      </c>
      <c r="D7" t="s">
        <v>6</v>
      </c>
      <c r="G7" t="str">
        <f t="shared" si="0"/>
        <v>INSERT INTO Mensagem (Numero,Segla,Decricao,Tipo)SELECT '103','msg103','Plano excluído com sucesso!','Sucesso'</v>
      </c>
    </row>
    <row r="8" spans="1:7">
      <c r="A8" s="2">
        <v>104</v>
      </c>
      <c r="B8" t="s">
        <v>16</v>
      </c>
      <c r="C8" t="s">
        <v>17</v>
      </c>
      <c r="D8" t="s">
        <v>9</v>
      </c>
      <c r="G8" t="str">
        <f t="shared" si="0"/>
        <v>INSERT INTO Mensagem (Numero,Segla,Decricao,Tipo)SELECT '104','msg104','Plano não encontrado.','Alerta'</v>
      </c>
    </row>
    <row r="9" spans="1:7">
      <c r="A9" s="2">
        <v>106</v>
      </c>
      <c r="B9" t="s">
        <v>18</v>
      </c>
      <c r="C9" t="s">
        <v>19</v>
      </c>
      <c r="D9" t="s">
        <v>9</v>
      </c>
      <c r="G9" t="str">
        <f t="shared" si="0"/>
        <v>INSERT INTO Mensagem (Numero,Segla,Decricao,Tipo)SELECT '106','msg106','Deseja realmente excluir o plano?','Alerta'</v>
      </c>
    </row>
    <row r="10" spans="1:7">
      <c r="A10" s="2">
        <v>107</v>
      </c>
      <c r="B10" t="s">
        <v>20</v>
      </c>
      <c r="C10" t="s">
        <v>21</v>
      </c>
      <c r="D10" t="s">
        <v>6</v>
      </c>
      <c r="G10" t="str">
        <f t="shared" si="0"/>
        <v>INSERT INTO Mensagem (Numero,Segla,Decricao,Tipo)SELECT '107','msg107','Plano cadastrado com sucesso.','Sucesso'</v>
      </c>
    </row>
    <row r="11" spans="1:7">
      <c r="A11" s="2">
        <v>108</v>
      </c>
      <c r="B11" t="s">
        <v>22</v>
      </c>
      <c r="C11" t="s">
        <v>23</v>
      </c>
      <c r="D11" t="s">
        <v>3</v>
      </c>
      <c r="G11" t="str">
        <f t="shared" si="0"/>
        <v>INSERT INTO Mensagem (Numero,Segla,Decricao,Tipo)SELECT '108','msg108','Erro ao tentar cadastrar plano.','Erro'</v>
      </c>
    </row>
    <row r="12" spans="1:7">
      <c r="A12" s="2">
        <v>109</v>
      </c>
      <c r="B12" t="s">
        <v>24</v>
      </c>
      <c r="C12" t="s">
        <v>25</v>
      </c>
      <c r="D12" t="s">
        <v>9</v>
      </c>
      <c r="G12" t="str">
        <f t="shared" si="0"/>
        <v>INSERT INTO Mensagem (Numero,Segla,Decricao,Tipo)SELECT '109','msg109','Plano já cadastrado no sistema?','Alerta'</v>
      </c>
    </row>
    <row r="13" spans="1:7">
      <c r="A13" s="2">
        <v>110</v>
      </c>
      <c r="B13" t="s">
        <v>26</v>
      </c>
      <c r="C13" t="s">
        <v>27</v>
      </c>
      <c r="D13" t="s">
        <v>6</v>
      </c>
      <c r="G13" t="str">
        <f t="shared" si="0"/>
        <v>INSERT INTO Mensagem (Numero,Segla,Decricao,Tipo)SELECT '110','msg110','Equipe cadastrada com sucesso!','Sucesso'</v>
      </c>
    </row>
    <row r="14" spans="1:7">
      <c r="A14" s="2">
        <v>111</v>
      </c>
      <c r="B14" t="s">
        <v>28</v>
      </c>
      <c r="C14" t="s">
        <v>29</v>
      </c>
      <c r="D14" t="s">
        <v>9</v>
      </c>
      <c r="G14" t="str">
        <f t="shared" si="0"/>
        <v>INSERT INTO Mensagem (Numero,Segla,Decricao,Tipo)SELECT '111','msg111','Deseja realmente alterar equipe?','Alerta'</v>
      </c>
    </row>
    <row r="15" spans="1:7">
      <c r="A15" s="2">
        <v>112</v>
      </c>
      <c r="B15" t="s">
        <v>30</v>
      </c>
      <c r="C15" t="s">
        <v>31</v>
      </c>
      <c r="D15" t="s">
        <v>3</v>
      </c>
      <c r="G15" t="str">
        <f t="shared" si="0"/>
        <v>INSERT INTO Mensagem (Numero,Segla,Decricao,Tipo)SELECT '112','msg112','Erro ao tentar realizar alteração da equipe!','Erro'</v>
      </c>
    </row>
    <row r="16" spans="1:7">
      <c r="A16" s="2">
        <v>113</v>
      </c>
      <c r="B16" t="s">
        <v>32</v>
      </c>
      <c r="C16" t="s">
        <v>33</v>
      </c>
      <c r="D16" t="s">
        <v>3</v>
      </c>
      <c r="G16" t="str">
        <f t="shared" si="0"/>
        <v>INSERT INTO Mensagem (Numero,Segla,Decricao,Tipo)SELECT '113','msg113','Erro ao tentar excluir equipe!','Erro'</v>
      </c>
    </row>
    <row r="17" spans="1:7">
      <c r="A17" s="2">
        <v>114</v>
      </c>
      <c r="B17" t="s">
        <v>34</v>
      </c>
      <c r="C17" t="s">
        <v>35</v>
      </c>
      <c r="D17" t="s">
        <v>6</v>
      </c>
      <c r="G17" t="str">
        <f t="shared" si="0"/>
        <v>INSERT INTO Mensagem (Numero,Segla,Decricao,Tipo)SELECT '114','msg114','Equipe excluída com sucesso!','Sucesso'</v>
      </c>
    </row>
    <row r="18" spans="1:7">
      <c r="A18" s="2">
        <v>115</v>
      </c>
      <c r="B18" t="s">
        <v>36</v>
      </c>
      <c r="C18" t="s">
        <v>37</v>
      </c>
      <c r="D18" t="s">
        <v>9</v>
      </c>
      <c r="G18" t="str">
        <f t="shared" si="0"/>
        <v>INSERT INTO Mensagem (Numero,Segla,Decricao,Tipo)SELECT '115','msg115','Equipe não encontrada.','Alerta'</v>
      </c>
    </row>
    <row r="19" spans="1:7">
      <c r="A19" s="2">
        <v>116</v>
      </c>
      <c r="B19" t="s">
        <v>38</v>
      </c>
      <c r="C19" t="s">
        <v>39</v>
      </c>
      <c r="D19" t="s">
        <v>9</v>
      </c>
      <c r="G19" t="str">
        <f t="shared" si="0"/>
        <v>INSERT INTO Mensagem (Numero,Segla,Decricao,Tipo)SELECT '116','msg116','Deseja realmente excluir a equipe?','Alerta'</v>
      </c>
    </row>
    <row r="20" spans="1:7">
      <c r="A20" s="2">
        <v>117</v>
      </c>
      <c r="B20" t="s">
        <v>40</v>
      </c>
      <c r="C20" t="s">
        <v>41</v>
      </c>
      <c r="D20" t="s">
        <v>6</v>
      </c>
      <c r="G20" t="str">
        <f t="shared" si="0"/>
        <v>INSERT INTO Mensagem (Numero,Segla,Decricao,Tipo)SELECT '117','msg117','Equipe alterada com sucesso.','Sucesso'</v>
      </c>
    </row>
    <row r="21" spans="1:7">
      <c r="A21" s="2">
        <v>118</v>
      </c>
      <c r="B21" t="s">
        <v>42</v>
      </c>
      <c r="C21" t="s">
        <v>43</v>
      </c>
      <c r="D21" t="s">
        <v>3</v>
      </c>
      <c r="G21" t="str">
        <f t="shared" si="0"/>
        <v>INSERT INTO Mensagem (Numero,Segla,Decricao,Tipo)SELECT '118','msg118','Erro ao tentar cadastrar equipe.','Erro'</v>
      </c>
    </row>
    <row r="22" spans="1:7">
      <c r="A22" s="2">
        <v>119</v>
      </c>
      <c r="B22" t="s">
        <v>44</v>
      </c>
      <c r="C22" t="s">
        <v>45</v>
      </c>
      <c r="D22" t="s">
        <v>9</v>
      </c>
      <c r="G22" t="str">
        <f t="shared" si="0"/>
        <v>INSERT INTO Mensagem (Numero,Segla,Decricao,Tipo)SELECT '119','msg119','Equipe já cadastrada no sistema?','Alerta'</v>
      </c>
    </row>
    <row r="23" spans="1:7">
      <c r="A23" s="2">
        <v>120</v>
      </c>
      <c r="B23" t="s">
        <v>46</v>
      </c>
      <c r="C23" t="s">
        <v>47</v>
      </c>
      <c r="D23" t="s">
        <v>6</v>
      </c>
      <c r="G23" t="str">
        <f t="shared" si="0"/>
        <v>INSERT INTO Mensagem (Numero,Segla,Decricao,Tipo)SELECT '120','msg120','Corretor alterado com sucesso!','Sucesso'</v>
      </c>
    </row>
    <row r="24" spans="1:7">
      <c r="A24" s="2">
        <v>121</v>
      </c>
      <c r="B24" t="s">
        <v>48</v>
      </c>
      <c r="C24" t="s">
        <v>49</v>
      </c>
      <c r="D24" t="s">
        <v>9</v>
      </c>
      <c r="G24" t="str">
        <f t="shared" si="0"/>
        <v>INSERT INTO Mensagem (Numero,Segla,Decricao,Tipo)SELECT '121','msg121','Deseja realmente alterar corretor?','Alerta'</v>
      </c>
    </row>
    <row r="25" spans="1:7">
      <c r="A25" s="2">
        <v>122</v>
      </c>
      <c r="B25" t="s">
        <v>50</v>
      </c>
      <c r="C25" t="s">
        <v>51</v>
      </c>
      <c r="D25" t="s">
        <v>3</v>
      </c>
      <c r="G25" t="str">
        <f t="shared" si="0"/>
        <v>INSERT INTO Mensagem (Numero,Segla,Decricao,Tipo)SELECT '122','msg122','Erro ao tentar realizar alteração do corretor!','Erro'</v>
      </c>
    </row>
    <row r="26" spans="1:7">
      <c r="A26" s="2">
        <v>123</v>
      </c>
      <c r="B26" t="s">
        <v>52</v>
      </c>
      <c r="C26" t="s">
        <v>53</v>
      </c>
      <c r="D26" t="s">
        <v>3</v>
      </c>
      <c r="G26" t="str">
        <f t="shared" si="0"/>
        <v>INSERT INTO Mensagem (Numero,Segla,Decricao,Tipo)SELECT '123','msg123','Erro ao tentar excluir corretor!','Erro'</v>
      </c>
    </row>
    <row r="27" spans="1:7">
      <c r="A27" s="2">
        <v>124</v>
      </c>
      <c r="B27" t="s">
        <v>54</v>
      </c>
      <c r="C27" t="s">
        <v>55</v>
      </c>
      <c r="D27" t="s">
        <v>6</v>
      </c>
      <c r="G27" t="str">
        <f t="shared" si="0"/>
        <v>INSERT INTO Mensagem (Numero,Segla,Decricao,Tipo)SELECT '124','msg124','Corretor excluído com sucesso!','Sucesso'</v>
      </c>
    </row>
    <row r="28" spans="1:7">
      <c r="A28" s="2">
        <v>125</v>
      </c>
      <c r="B28" t="s">
        <v>56</v>
      </c>
      <c r="C28" t="s">
        <v>57</v>
      </c>
      <c r="D28" t="s">
        <v>9</v>
      </c>
      <c r="G28" t="str">
        <f t="shared" si="0"/>
        <v>INSERT INTO Mensagem (Numero,Segla,Decricao,Tipo)SELECT '125','msg125','Corretor não encontrado.','Alerta'</v>
      </c>
    </row>
    <row r="29" spans="1:7">
      <c r="A29" s="2">
        <v>126</v>
      </c>
      <c r="B29" t="s">
        <v>58</v>
      </c>
      <c r="C29" t="s">
        <v>59</v>
      </c>
      <c r="D29" t="s">
        <v>9</v>
      </c>
      <c r="G29" t="str">
        <f t="shared" si="0"/>
        <v>INSERT INTO Mensagem (Numero,Segla,Decricao,Tipo)SELECT '126','msg126','Deseja realmente excluir o corretor!','Alerta'</v>
      </c>
    </row>
    <row r="30" spans="1:7">
      <c r="A30" s="2">
        <v>127</v>
      </c>
      <c r="B30" t="s">
        <v>60</v>
      </c>
      <c r="C30" t="s">
        <v>61</v>
      </c>
      <c r="D30" t="s">
        <v>6</v>
      </c>
      <c r="G30" t="str">
        <f t="shared" si="0"/>
        <v>INSERT INTO Mensagem (Numero,Segla,Decricao,Tipo)SELECT '127','msg127','Corretor cadastrado com sucesso!','Sucesso'</v>
      </c>
    </row>
    <row r="31" spans="1:7">
      <c r="A31" s="2">
        <v>128</v>
      </c>
      <c r="B31" t="s">
        <v>62</v>
      </c>
      <c r="C31" t="s">
        <v>63</v>
      </c>
      <c r="D31" t="s">
        <v>3</v>
      </c>
      <c r="G31" t="str">
        <f t="shared" si="0"/>
        <v>INSERT INTO Mensagem (Numero,Segla,Decricao,Tipo)SELECT '128','msg128','Erro ao tentar cadastrar corretor.','Erro'</v>
      </c>
    </row>
    <row r="32" spans="1:7">
      <c r="A32" s="2">
        <v>129</v>
      </c>
      <c r="B32" t="s">
        <v>64</v>
      </c>
      <c r="C32" t="s">
        <v>65</v>
      </c>
      <c r="D32" t="s">
        <v>9</v>
      </c>
      <c r="G32" t="str">
        <f t="shared" si="0"/>
        <v>INSERT INTO Mensagem (Numero,Segla,Decricao,Tipo)SELECT '129','msg129','Corretor já cadastrado no sistema?','Alerta'</v>
      </c>
    </row>
    <row r="33" spans="1:7">
      <c r="A33" s="2">
        <v>130</v>
      </c>
      <c r="B33" t="s">
        <v>66</v>
      </c>
      <c r="C33" t="s">
        <v>61</v>
      </c>
      <c r="D33" t="s">
        <v>6</v>
      </c>
      <c r="G33" t="str">
        <f t="shared" si="0"/>
        <v>INSERT INTO Mensagem (Numero,Segla,Decricao,Tipo)SELECT '130','msg130','Corretor cadastrado com sucesso!','Sucesso'</v>
      </c>
    </row>
    <row r="34" spans="1:7">
      <c r="A34" s="2">
        <v>131</v>
      </c>
      <c r="B34" t="s">
        <v>67</v>
      </c>
      <c r="C34" t="s">
        <v>68</v>
      </c>
      <c r="D34" t="s">
        <v>6</v>
      </c>
      <c r="G34" t="str">
        <f t="shared" si="0"/>
        <v>INSERT INTO Mensagem (Numero,Segla,Decricao,Tipo)SELECT '131','msg131','Cliente alterado com sucesso!','Sucesso'</v>
      </c>
    </row>
    <row r="35" spans="1:7">
      <c r="A35" s="2">
        <v>132</v>
      </c>
      <c r="B35" t="s">
        <v>69</v>
      </c>
      <c r="C35" t="s">
        <v>70</v>
      </c>
      <c r="D35" t="s">
        <v>9</v>
      </c>
      <c r="G35" t="str">
        <f t="shared" si="0"/>
        <v>INSERT INTO Mensagem (Numero,Segla,Decricao,Tipo)SELECT '132','msg132','Deseja realmente alterar Cliente?','Alerta'</v>
      </c>
    </row>
    <row r="36" spans="1:7">
      <c r="A36" s="2">
        <v>133</v>
      </c>
      <c r="B36" t="s">
        <v>73</v>
      </c>
      <c r="C36" t="s">
        <v>74</v>
      </c>
      <c r="D36" t="s">
        <v>3</v>
      </c>
      <c r="G36" t="str">
        <f t="shared" si="0"/>
        <v>INSERT INTO Mensagem (Numero,Segla,Decricao,Tipo)SELECT '133','msg133','Erro ao tentar excluir Cliente!','Erro'</v>
      </c>
    </row>
    <row r="37" spans="1:7">
      <c r="A37" s="2">
        <v>134</v>
      </c>
      <c r="B37" t="s">
        <v>75</v>
      </c>
      <c r="C37" t="s">
        <v>76</v>
      </c>
      <c r="D37" t="s">
        <v>6</v>
      </c>
      <c r="G37" t="str">
        <f t="shared" si="0"/>
        <v>INSERT INTO Mensagem (Numero,Segla,Decricao,Tipo)SELECT '134','msg134','Cliente excluído com sucesso!','Sucesso'</v>
      </c>
    </row>
    <row r="38" spans="1:7">
      <c r="A38" s="2">
        <v>135</v>
      </c>
      <c r="B38" t="s">
        <v>77</v>
      </c>
      <c r="C38" t="s">
        <v>78</v>
      </c>
      <c r="D38" t="s">
        <v>9</v>
      </c>
      <c r="G38" t="str">
        <f t="shared" si="0"/>
        <v>INSERT INTO Mensagem (Numero,Segla,Decricao,Tipo)SELECT '135','msg135','Cliente não encontrado.','Alerta'</v>
      </c>
    </row>
    <row r="39" spans="1:7">
      <c r="A39" s="2">
        <v>136</v>
      </c>
      <c r="B39" t="s">
        <v>79</v>
      </c>
      <c r="C39" t="s">
        <v>80</v>
      </c>
      <c r="D39" t="s">
        <v>9</v>
      </c>
      <c r="G39" t="str">
        <f t="shared" si="0"/>
        <v>INSERT INTO Mensagem (Numero,Segla,Decricao,Tipo)SELECT '136','msg136','Deseja realmente excluir o Cliente!','Alerta'</v>
      </c>
    </row>
    <row r="40" spans="1:7">
      <c r="A40" s="2">
        <v>137</v>
      </c>
      <c r="B40" t="s">
        <v>81</v>
      </c>
      <c r="C40" t="s">
        <v>82</v>
      </c>
      <c r="D40" t="s">
        <v>6</v>
      </c>
      <c r="G40" t="str">
        <f t="shared" si="0"/>
        <v>INSERT INTO Mensagem (Numero,Segla,Decricao,Tipo)SELECT '137','msg137','Cliente cadastrado com sucesso!','Sucesso'</v>
      </c>
    </row>
    <row r="41" spans="1:7">
      <c r="A41" s="2">
        <v>138</v>
      </c>
      <c r="B41" t="s">
        <v>83</v>
      </c>
      <c r="C41" t="s">
        <v>84</v>
      </c>
      <c r="D41" t="s">
        <v>3</v>
      </c>
      <c r="G41" t="str">
        <f t="shared" si="0"/>
        <v>INSERT INTO Mensagem (Numero,Segla,Decricao,Tipo)SELECT '138','msg138','Erro ao tentar cadastrar Cliente.','Erro'</v>
      </c>
    </row>
    <row r="42" spans="1:7">
      <c r="A42" s="2">
        <v>139</v>
      </c>
      <c r="B42" t="s">
        <v>85</v>
      </c>
      <c r="C42" t="s">
        <v>86</v>
      </c>
      <c r="D42" t="s">
        <v>9</v>
      </c>
      <c r="G42" t="str">
        <f t="shared" si="0"/>
        <v>INSERT INTO Mensagem (Numero,Segla,Decricao,Tipo)SELECT '139','msg139','Cliente já cadastrado no sistema?','Alerta'</v>
      </c>
    </row>
    <row r="43" spans="1:7">
      <c r="A43" s="2">
        <v>140</v>
      </c>
      <c r="B43" t="s">
        <v>87</v>
      </c>
      <c r="C43" t="s">
        <v>82</v>
      </c>
      <c r="D43" t="s">
        <v>6</v>
      </c>
      <c r="G43" t="str">
        <f t="shared" si="0"/>
        <v>INSERT INTO Mensagem (Numero,Segla,Decricao,Tipo)SELECT '140','msg140','Cliente cadastrado com sucesso!','Sucesso'</v>
      </c>
    </row>
    <row r="44" spans="1:7">
      <c r="A44" s="2">
        <v>141</v>
      </c>
      <c r="B44" t="s">
        <v>71</v>
      </c>
      <c r="C44" t="s">
        <v>72</v>
      </c>
      <c r="D44" t="s">
        <v>3</v>
      </c>
      <c r="G44" t="str">
        <f>CONCATENATE("INSERT INTO Mensagem (Numero,Segla,Decricao,Tipo)SELECT '",A44,"','",B44,"','",C44,"','", D44,"'")</f>
        <v>INSERT INTO Mensagem (Numero,Segla,Decricao,Tipo)SELECT '141','msg141','Erro ao tentar realizar alteração do Cliente!','Erro'</v>
      </c>
    </row>
    <row r="45" spans="1:7">
      <c r="A45" s="2">
        <v>142</v>
      </c>
      <c r="B45" t="s">
        <v>225</v>
      </c>
      <c r="C45" t="s">
        <v>226</v>
      </c>
      <c r="D45" t="s">
        <v>9</v>
      </c>
      <c r="G45" t="str">
        <f t="shared" si="0"/>
        <v>INSERT INTO Mensagem (Numero,Segla,Decricao,Tipo)SELECT '142','msg142','Deseja realmente alterar faixa etária?','Alerta'</v>
      </c>
    </row>
    <row r="46" spans="1:7">
      <c r="A46" s="2">
        <v>143</v>
      </c>
      <c r="B46" t="s">
        <v>227</v>
      </c>
      <c r="C46" t="s">
        <v>228</v>
      </c>
      <c r="D46" t="s">
        <v>9</v>
      </c>
      <c r="G46" t="str">
        <f t="shared" si="0"/>
        <v>INSERT INTO Mensagem (Numero,Segla,Decricao,Tipo)SELECT '143','msg143','Faixa etária não encontrada.','Alerta'</v>
      </c>
    </row>
    <row r="47" spans="1:7">
      <c r="A47" s="2">
        <v>144</v>
      </c>
      <c r="B47" t="s">
        <v>229</v>
      </c>
      <c r="C47" t="s">
        <v>230</v>
      </c>
      <c r="D47" t="s">
        <v>6</v>
      </c>
      <c r="G47" t="str">
        <f t="shared" si="0"/>
        <v>INSERT INTO Mensagem (Numero,Segla,Decricao,Tipo)SELECT '144','msg144','Faixa etária excluída com sucesso!','Sucesso'</v>
      </c>
    </row>
    <row r="48" spans="1:7">
      <c r="A48" s="2">
        <v>145</v>
      </c>
      <c r="B48" t="s">
        <v>231</v>
      </c>
      <c r="C48" t="s">
        <v>232</v>
      </c>
      <c r="D48" t="s">
        <v>9</v>
      </c>
      <c r="G48" t="str">
        <f t="shared" si="0"/>
        <v>INSERT INTO Mensagem (Numero,Segla,Decricao,Tipo)SELECT '145','msg145','Deseja realmente excluir a faixa etária!','Alerta'</v>
      </c>
    </row>
    <row r="49" spans="1:7">
      <c r="A49" s="2">
        <v>146</v>
      </c>
      <c r="B49" t="s">
        <v>233</v>
      </c>
      <c r="C49" t="s">
        <v>234</v>
      </c>
      <c r="D49" t="s">
        <v>6</v>
      </c>
      <c r="G49" t="str">
        <f t="shared" si="0"/>
        <v>INSERT INTO Mensagem (Numero,Segla,Decricao,Tipo)SELECT '146','msg146','Faixa etária cadastrada com sucesso!','Sucesso'</v>
      </c>
    </row>
    <row r="50" spans="1:7">
      <c r="A50" s="2">
        <v>147</v>
      </c>
      <c r="B50" t="s">
        <v>235</v>
      </c>
      <c r="C50" t="s">
        <v>236</v>
      </c>
      <c r="D50" t="s">
        <v>3</v>
      </c>
      <c r="G50" t="str">
        <f t="shared" si="0"/>
        <v>INSERT INTO Mensagem (Numero,Segla,Decricao,Tipo)SELECT '147','msg147','Erro ao tentar cadastrar faixa etária.','Erro'</v>
      </c>
    </row>
    <row r="51" spans="1:7">
      <c r="A51" s="2">
        <v>148</v>
      </c>
      <c r="B51" t="s">
        <v>237</v>
      </c>
      <c r="C51" t="s">
        <v>238</v>
      </c>
      <c r="D51" t="s">
        <v>9</v>
      </c>
      <c r="G51" t="str">
        <f t="shared" si="0"/>
        <v>INSERT INTO Mensagem (Numero,Segla,Decricao,Tipo)SELECT '148','msg148','Faixa etária já cadastrada no sistema?','Alerta'</v>
      </c>
    </row>
    <row r="52" spans="1:7">
      <c r="A52" s="2">
        <v>149</v>
      </c>
      <c r="B52" t="s">
        <v>239</v>
      </c>
      <c r="C52" t="s">
        <v>240</v>
      </c>
      <c r="D52" t="s">
        <v>3</v>
      </c>
      <c r="G52" t="str">
        <f t="shared" si="0"/>
        <v>INSERT INTO Mensagem (Numero,Segla,Decricao,Tipo)SELECT '149','msg149','Erro ao tentar realizar alteração da faixa etária!','Erro'</v>
      </c>
    </row>
    <row r="53" spans="1:7">
      <c r="A53" s="2">
        <v>150</v>
      </c>
      <c r="B53" t="s">
        <v>241</v>
      </c>
      <c r="C53" t="s">
        <v>242</v>
      </c>
      <c r="D53" t="s">
        <v>3</v>
      </c>
      <c r="G53" t="str">
        <f t="shared" si="0"/>
        <v>INSERT INTO Mensagem (Numero,Segla,Decricao,Tipo)SELECT '150','msg150','Erro ao tentar excluir faixa etária!','Erro'</v>
      </c>
    </row>
    <row r="54" spans="1:7">
      <c r="A54" s="2">
        <v>151</v>
      </c>
      <c r="B54" t="s">
        <v>243</v>
      </c>
      <c r="C54" t="s">
        <v>252</v>
      </c>
      <c r="D54" t="s">
        <v>9</v>
      </c>
      <c r="G54" t="str">
        <f t="shared" si="0"/>
        <v>INSERT INTO Mensagem (Numero,Segla,Decricao,Tipo)SELECT '151','msg151','Deseja realmente alterar dependente?','Alerta'</v>
      </c>
    </row>
    <row r="55" spans="1:7">
      <c r="A55" s="2">
        <v>152</v>
      </c>
      <c r="B55" t="s">
        <v>244</v>
      </c>
      <c r="C55" t="s">
        <v>253</v>
      </c>
      <c r="D55" t="s">
        <v>9</v>
      </c>
      <c r="G55" t="str">
        <f t="shared" si="0"/>
        <v>INSERT INTO Mensagem (Numero,Segla,Decricao,Tipo)SELECT '152','msg152','Dependente não encontrado.','Alerta'</v>
      </c>
    </row>
    <row r="56" spans="1:7">
      <c r="A56" s="2">
        <v>153</v>
      </c>
      <c r="B56" t="s">
        <v>245</v>
      </c>
      <c r="C56" t="s">
        <v>254</v>
      </c>
      <c r="D56" t="s">
        <v>6</v>
      </c>
      <c r="G56" t="str">
        <f t="shared" si="0"/>
        <v>INSERT INTO Mensagem (Numero,Segla,Decricao,Tipo)SELECT '153','msg153','Dependente excluído com sucesso!','Sucesso'</v>
      </c>
    </row>
    <row r="57" spans="1:7">
      <c r="A57" s="2">
        <v>154</v>
      </c>
      <c r="B57" t="s">
        <v>246</v>
      </c>
      <c r="C57" t="s">
        <v>255</v>
      </c>
      <c r="D57" t="s">
        <v>9</v>
      </c>
      <c r="G57" t="str">
        <f t="shared" si="0"/>
        <v>INSERT INTO Mensagem (Numero,Segla,Decricao,Tipo)SELECT '154','msg154','Deseja realmente excluir o dependente!','Alerta'</v>
      </c>
    </row>
    <row r="58" spans="1:7">
      <c r="A58" s="2">
        <v>155</v>
      </c>
      <c r="B58" t="s">
        <v>247</v>
      </c>
      <c r="C58" t="s">
        <v>256</v>
      </c>
      <c r="D58" t="s">
        <v>6</v>
      </c>
      <c r="G58" t="str">
        <f t="shared" si="0"/>
        <v>INSERT INTO Mensagem (Numero,Segla,Decricao,Tipo)SELECT '155','msg155','Dependente cadastrado com sucesso!','Sucesso'</v>
      </c>
    </row>
    <row r="59" spans="1:7">
      <c r="A59" s="2">
        <v>156</v>
      </c>
      <c r="B59" t="s">
        <v>248</v>
      </c>
      <c r="C59" t="s">
        <v>257</v>
      </c>
      <c r="D59" t="s">
        <v>3</v>
      </c>
      <c r="G59" t="str">
        <f t="shared" si="0"/>
        <v>INSERT INTO Mensagem (Numero,Segla,Decricao,Tipo)SELECT '156','msg156','Erro ao tentar cadastrar dependente.','Erro'</v>
      </c>
    </row>
    <row r="60" spans="1:7">
      <c r="A60" s="2">
        <v>157</v>
      </c>
      <c r="B60" t="s">
        <v>249</v>
      </c>
      <c r="C60" t="s">
        <v>258</v>
      </c>
      <c r="D60" t="s">
        <v>9</v>
      </c>
      <c r="G60" t="str">
        <f t="shared" si="0"/>
        <v>INSERT INTO Mensagem (Numero,Segla,Decricao,Tipo)SELECT '157','msg157','Dependente já cadastrado no sistema?','Alerta'</v>
      </c>
    </row>
    <row r="61" spans="1:7">
      <c r="A61" s="2">
        <v>158</v>
      </c>
      <c r="B61" t="s">
        <v>250</v>
      </c>
      <c r="C61" t="s">
        <v>259</v>
      </c>
      <c r="D61" t="s">
        <v>3</v>
      </c>
      <c r="G61" t="str">
        <f t="shared" si="0"/>
        <v>INSERT INTO Mensagem (Numero,Segla,Decricao,Tipo)SELECT '158','msg158','Erro ao tentar realizar alteração do dependente!','Erro'</v>
      </c>
    </row>
    <row r="62" spans="1:7">
      <c r="A62" s="2">
        <v>159</v>
      </c>
      <c r="B62" t="s">
        <v>251</v>
      </c>
      <c r="C62" t="s">
        <v>260</v>
      </c>
      <c r="D62" t="s">
        <v>3</v>
      </c>
      <c r="G62" t="str">
        <f t="shared" si="0"/>
        <v>INSERT INTO Mensagem (Numero,Segla,Decricao,Tipo)SELECT '159','msg159','Erro ao tentar excluir dependente!','Erro'</v>
      </c>
    </row>
    <row r="63" spans="1:7">
      <c r="A63" s="2">
        <v>160</v>
      </c>
      <c r="B63" s="3" t="s">
        <v>261</v>
      </c>
      <c r="C63" s="3" t="s">
        <v>262</v>
      </c>
      <c r="D63" s="3" t="s">
        <v>6</v>
      </c>
      <c r="G63" t="str">
        <f t="shared" si="0"/>
        <v>INSERT INTO Mensagem (Numero,Segla,Decricao,Tipo)SELECT '160','msg160','Dependente alterado com sucesso!','Sucesso'</v>
      </c>
    </row>
    <row r="64" spans="1:7">
      <c r="A64" s="2">
        <v>161</v>
      </c>
      <c r="B64" t="s">
        <v>263</v>
      </c>
      <c r="C64" t="s">
        <v>264</v>
      </c>
      <c r="D64" s="3" t="s">
        <v>6</v>
      </c>
      <c r="G64" t="str">
        <f t="shared" si="0"/>
        <v>INSERT INTO Mensagem (Numero,Segla,Decricao,Tipo)SELECT '161','msg161','Faixa etária alterada com sucesso!','Sucesso'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3"/>
  <sheetViews>
    <sheetView workbookViewId="0">
      <selection activeCell="E32" sqref="E32"/>
    </sheetView>
  </sheetViews>
  <sheetFormatPr defaultRowHeight="15"/>
  <cols>
    <col min="1" max="1" width="33" bestFit="1" customWidth="1"/>
    <col min="2" max="2" width="5.85546875" bestFit="1" customWidth="1"/>
    <col min="3" max="3" width="5.42578125" bestFit="1" customWidth="1"/>
    <col min="4" max="4" width="8" bestFit="1" customWidth="1"/>
    <col min="5" max="5" width="39.85546875" bestFit="1" customWidth="1"/>
  </cols>
  <sheetData>
    <row r="1" spans="1:5">
      <c r="E1" s="1"/>
    </row>
    <row r="2" spans="1:5">
      <c r="E2" s="1"/>
    </row>
    <row r="3" spans="1:5">
      <c r="A3" t="s">
        <v>88</v>
      </c>
      <c r="B3" t="str">
        <f>'Insert Mensagem'!G2:G43</f>
        <v>INSERT INTO Mensagem (Numero,Segla,Decricao,Tipo)SELECT '100','msg100','Plano alterado com sucesso!','Sucesso'</v>
      </c>
      <c r="E3" s="1"/>
    </row>
    <row r="4" spans="1:5">
      <c r="A4" t="s">
        <v>89</v>
      </c>
      <c r="B4" t="str">
        <f t="shared" ref="B4:B30" si="0">CONCATENATE("INSERT INTO Plano (Nome)SELECT '",A4)</f>
        <v>INSERT INTO Plano (Nome)SELECT 'Sancil</v>
      </c>
      <c r="E4" s="1"/>
    </row>
    <row r="5" spans="1:5">
      <c r="A5" t="s">
        <v>90</v>
      </c>
      <c r="B5" t="str">
        <f t="shared" si="0"/>
        <v>INSERT INTO Plano (Nome)SELECT 'DixSaúde</v>
      </c>
      <c r="E5" s="1"/>
    </row>
    <row r="6" spans="1:5">
      <c r="A6" t="s">
        <v>91</v>
      </c>
      <c r="B6" t="str">
        <f t="shared" si="0"/>
        <v>INSERT INTO Plano (Nome)SELECT 'Ameplan</v>
      </c>
      <c r="E6" s="1"/>
    </row>
    <row r="7" spans="1:5">
      <c r="A7" t="s">
        <v>92</v>
      </c>
      <c r="B7" t="str">
        <f t="shared" si="0"/>
        <v>INSERT INTO Plano (Nome)SELECT 'Biosaude</v>
      </c>
      <c r="E7" s="1"/>
    </row>
    <row r="8" spans="1:5">
      <c r="A8" t="s">
        <v>93</v>
      </c>
      <c r="B8" t="str">
        <f t="shared" si="0"/>
        <v>INSERT INTO Plano (Nome)SELECT 'Bradesco Seguro Saúde</v>
      </c>
      <c r="E8" s="1"/>
    </row>
    <row r="9" spans="1:5">
      <c r="A9" t="s">
        <v>94</v>
      </c>
      <c r="B9" t="str">
        <f t="shared" si="0"/>
        <v>INSERT INTO Plano (Nome)SELECT 'Caixa Seguro Saúde</v>
      </c>
      <c r="E9" s="1"/>
    </row>
    <row r="10" spans="1:5">
      <c r="A10" t="s">
        <v>95</v>
      </c>
      <c r="B10" t="str">
        <f t="shared" si="0"/>
        <v>INSERT INTO Plano (Nome)SELECT 'Central Nacional Unimed</v>
      </c>
      <c r="E10" s="1"/>
    </row>
    <row r="11" spans="1:5">
      <c r="A11" t="s">
        <v>96</v>
      </c>
      <c r="B11" t="str">
        <f t="shared" si="0"/>
        <v>INSERT INTO Plano (Nome)SELECT 'Medical Health</v>
      </c>
      <c r="E11" s="1"/>
    </row>
    <row r="12" spans="1:5">
      <c r="A12" t="s">
        <v>97</v>
      </c>
      <c r="B12" t="str">
        <f t="shared" si="0"/>
        <v>INSERT INTO Plano (Nome)SELECT 'Plena Saúde</v>
      </c>
      <c r="E12" s="1"/>
    </row>
    <row r="13" spans="1:5">
      <c r="A13" t="s">
        <v>98</v>
      </c>
      <c r="B13" t="str">
        <f t="shared" si="0"/>
        <v>INSERT INTO Plano (Nome)SELECT 'Porto Seguro Saúde</v>
      </c>
      <c r="E13" s="1"/>
    </row>
    <row r="14" spans="1:5">
      <c r="A14" t="s">
        <v>99</v>
      </c>
      <c r="B14" t="str">
        <f t="shared" si="0"/>
        <v>INSERT INTO Plano (Nome)SELECT 'Samed Plano de Saúde</v>
      </c>
      <c r="E14" s="1"/>
    </row>
    <row r="15" spans="1:5">
      <c r="A15" t="s">
        <v>100</v>
      </c>
      <c r="B15" t="str">
        <f t="shared" si="0"/>
        <v>INSERT INTO Plano (Nome)SELECT 'Santa Casa de Mauá Plano de Saúde</v>
      </c>
      <c r="E15" s="1"/>
    </row>
    <row r="16" spans="1:5">
      <c r="A16" t="s">
        <v>101</v>
      </c>
      <c r="B16" t="str">
        <f t="shared" si="0"/>
        <v>INSERT INTO Plano (Nome)SELECT 'Santa Helena Saúde</v>
      </c>
      <c r="E16" s="1"/>
    </row>
    <row r="17" spans="1:5">
      <c r="A17" t="s">
        <v>101</v>
      </c>
      <c r="B17" t="str">
        <f t="shared" si="0"/>
        <v>INSERT INTO Plano (Nome)SELECT 'Santa Helena Saúde</v>
      </c>
      <c r="E17" s="1"/>
    </row>
    <row r="18" spans="1:5">
      <c r="A18" t="s">
        <v>113</v>
      </c>
      <c r="B18" t="str">
        <f t="shared" si="0"/>
        <v xml:space="preserve">INSERT INTO Plano (Nome)SELECT 'Santamalia Saúde </v>
      </c>
      <c r="E18" s="1"/>
    </row>
    <row r="19" spans="1:5">
      <c r="A19" t="s">
        <v>102</v>
      </c>
      <c r="B19" t="str">
        <f t="shared" si="0"/>
        <v>INSERT INTO Plano (Nome)SELECT 'Seguros Unimed</v>
      </c>
      <c r="E19" s="1"/>
    </row>
    <row r="20" spans="1:5">
      <c r="A20" t="s">
        <v>103</v>
      </c>
      <c r="B20" t="str">
        <f t="shared" si="0"/>
        <v>INSERT INTO Plano (Nome)SELECT 'Sul América</v>
      </c>
      <c r="E20" s="1"/>
    </row>
    <row r="21" spans="1:5">
      <c r="A21" t="s">
        <v>104</v>
      </c>
      <c r="B21" t="str">
        <f t="shared" si="0"/>
        <v>INSERT INTO Plano (Nome)SELECT 'Unimed Fesp</v>
      </c>
      <c r="E21" s="1"/>
    </row>
    <row r="22" spans="1:5">
      <c r="A22" t="s">
        <v>105</v>
      </c>
      <c r="B22" t="str">
        <f t="shared" si="0"/>
        <v>INSERT INTO Plano (Nome)SELECT 'Allianz seguros saude</v>
      </c>
      <c r="E22" s="1"/>
    </row>
    <row r="23" spans="1:5">
      <c r="A23" t="s">
        <v>106</v>
      </c>
      <c r="B23" t="str">
        <f t="shared" si="0"/>
        <v>INSERT INTO Plano (Nome)SELECT 'Amil</v>
      </c>
      <c r="E23" s="1"/>
    </row>
    <row r="24" spans="1:5">
      <c r="A24" t="s">
        <v>107</v>
      </c>
      <c r="B24" t="str">
        <f t="shared" si="0"/>
        <v>INSERT INTO Plano (Nome)SELECT 'BIOVIDA SAÚDE LTDA</v>
      </c>
      <c r="E24" s="1"/>
    </row>
    <row r="25" spans="1:5">
      <c r="A25" t="s">
        <v>108</v>
      </c>
      <c r="B25" t="str">
        <f t="shared" si="0"/>
        <v>INSERT INTO Plano (Nome)SELECT 'Samed Saúde 2017</v>
      </c>
      <c r="E25" s="1"/>
    </row>
    <row r="26" spans="1:5">
      <c r="A26" t="s">
        <v>109</v>
      </c>
      <c r="B26" t="str">
        <f t="shared" si="0"/>
        <v>INSERT INTO Plano (Nome)SELECT 'Saúde Mogi</v>
      </c>
      <c r="E26" s="1"/>
    </row>
    <row r="27" spans="1:5">
      <c r="A27" t="s">
        <v>110</v>
      </c>
      <c r="B27" t="str">
        <f t="shared" si="0"/>
        <v>INSERT INTO Plano (Nome)SELECT 'Teste date</v>
      </c>
      <c r="E27" s="1"/>
    </row>
    <row r="28" spans="1:5">
      <c r="A28" t="s">
        <v>114</v>
      </c>
      <c r="B28" t="str">
        <f t="shared" si="0"/>
        <v xml:space="preserve">INSERT INTO Plano (Nome)SELECT 'DateTimePicker </v>
      </c>
      <c r="E28" s="1"/>
    </row>
    <row r="29" spans="1:5">
      <c r="A29" t="s">
        <v>111</v>
      </c>
      <c r="B29" t="str">
        <f t="shared" si="0"/>
        <v>INSERT INTO Plano (Nome)SELECT 'Teste 07112018</v>
      </c>
      <c r="E29" s="1"/>
    </row>
    <row r="30" spans="1:5">
      <c r="A30" t="s">
        <v>112</v>
      </c>
      <c r="B30" t="str">
        <f t="shared" si="0"/>
        <v>INSERT INTO Plano (Nome)SELECT 'Teste 2018</v>
      </c>
      <c r="E30" s="1"/>
    </row>
    <row r="31" spans="1:5">
      <c r="E31" s="1"/>
    </row>
    <row r="32" spans="1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2:F44"/>
  <sheetViews>
    <sheetView workbookViewId="0">
      <selection activeCell="F2" sqref="F2"/>
    </sheetView>
  </sheetViews>
  <sheetFormatPr defaultRowHeight="15"/>
  <sheetData>
    <row r="2" spans="1:6">
      <c r="A2">
        <v>900</v>
      </c>
      <c r="B2" t="s">
        <v>0</v>
      </c>
      <c r="C2" t="s">
        <v>1</v>
      </c>
      <c r="D2" t="s">
        <v>2</v>
      </c>
      <c r="E2" t="s">
        <v>3</v>
      </c>
      <c r="F2" t="str">
        <f>CONCATENATE("new Mensagem{ Numero =",A2,",Segla ='",B2,"',Decricao='",C2,"',Tipo='",E2,"'},")</f>
        <v>new Mensagem{ Numero =900,Segla ='msg900',Decricao='Desculpe, ocorreu um erro.',Tipo='Erro'},</v>
      </c>
    </row>
    <row r="3" spans="1:6">
      <c r="A3">
        <v>100</v>
      </c>
      <c r="B3" t="s">
        <v>4</v>
      </c>
      <c r="C3" t="s">
        <v>5</v>
      </c>
      <c r="D3" t="s">
        <v>2</v>
      </c>
      <c r="E3" t="s">
        <v>6</v>
      </c>
      <c r="F3" t="str">
        <f t="shared" ref="F3:F44" si="0">CONCATENATE("new Mensagem{ Numero =",A3,",Segla ='",B3,"',Decricao='",C3,"',Tipo='",E3,"'},")</f>
        <v>new Mensagem{ Numero =100,Segla ='msg100',Decricao='Plano alterado com sucesso!',Tipo='Sucesso'},</v>
      </c>
    </row>
    <row r="4" spans="1:6">
      <c r="A4">
        <v>101</v>
      </c>
      <c r="B4" t="s">
        <v>7</v>
      </c>
      <c r="C4" t="s">
        <v>8</v>
      </c>
      <c r="D4" t="s">
        <v>2</v>
      </c>
      <c r="E4" t="s">
        <v>9</v>
      </c>
      <c r="F4" t="str">
        <f t="shared" si="0"/>
        <v>new Mensagem{ Numero =101,Segla ='msg101',Decricao='Deseja realmente alterar plano?',Tipo='Alerta'},</v>
      </c>
    </row>
    <row r="5" spans="1:6">
      <c r="A5">
        <v>105</v>
      </c>
      <c r="B5" t="s">
        <v>10</v>
      </c>
      <c r="C5" t="s">
        <v>11</v>
      </c>
      <c r="D5" t="s">
        <v>2</v>
      </c>
      <c r="E5" t="s">
        <v>3</v>
      </c>
      <c r="F5" t="str">
        <f t="shared" si="0"/>
        <v>new Mensagem{ Numero =105,Segla ='msg105',Decricao='Erro ao tentar realizar alteração do plano!',Tipo='Erro'},</v>
      </c>
    </row>
    <row r="6" spans="1:6">
      <c r="A6">
        <v>102</v>
      </c>
      <c r="B6" t="s">
        <v>12</v>
      </c>
      <c r="C6" t="s">
        <v>13</v>
      </c>
      <c r="D6" t="s">
        <v>2</v>
      </c>
      <c r="E6" t="s">
        <v>3</v>
      </c>
      <c r="F6" t="str">
        <f t="shared" si="0"/>
        <v>new Mensagem{ Numero =102,Segla ='msg102',Decricao='Erro ao tentar excluir plano!',Tipo='Erro'},</v>
      </c>
    </row>
    <row r="7" spans="1:6">
      <c r="A7">
        <v>103</v>
      </c>
      <c r="B7" t="s">
        <v>14</v>
      </c>
      <c r="C7" t="s">
        <v>15</v>
      </c>
      <c r="D7" t="s">
        <v>2</v>
      </c>
      <c r="E7" t="s">
        <v>6</v>
      </c>
      <c r="F7" t="str">
        <f t="shared" si="0"/>
        <v>new Mensagem{ Numero =103,Segla ='msg103',Decricao='Plano excluído com sucesso!',Tipo='Sucesso'},</v>
      </c>
    </row>
    <row r="8" spans="1:6">
      <c r="A8">
        <v>104</v>
      </c>
      <c r="B8" t="s">
        <v>16</v>
      </c>
      <c r="C8" t="s">
        <v>17</v>
      </c>
      <c r="D8" t="s">
        <v>2</v>
      </c>
      <c r="E8" t="s">
        <v>9</v>
      </c>
      <c r="F8" t="str">
        <f t="shared" si="0"/>
        <v>new Mensagem{ Numero =104,Segla ='msg104',Decricao='Plano não encontrado.',Tipo='Alerta'},</v>
      </c>
    </row>
    <row r="9" spans="1:6">
      <c r="A9">
        <v>106</v>
      </c>
      <c r="B9" t="s">
        <v>18</v>
      </c>
      <c r="C9" t="s">
        <v>19</v>
      </c>
      <c r="D9" t="s">
        <v>2</v>
      </c>
      <c r="E9" t="s">
        <v>9</v>
      </c>
      <c r="F9" t="str">
        <f t="shared" si="0"/>
        <v>new Mensagem{ Numero =106,Segla ='msg106',Decricao='Deseja realmente excluir o plano?',Tipo='Alerta'},</v>
      </c>
    </row>
    <row r="10" spans="1:6">
      <c r="A10">
        <v>107</v>
      </c>
      <c r="B10" t="s">
        <v>20</v>
      </c>
      <c r="C10" t="s">
        <v>21</v>
      </c>
      <c r="D10" t="s">
        <v>2</v>
      </c>
      <c r="E10" t="s">
        <v>6</v>
      </c>
      <c r="F10" t="str">
        <f t="shared" si="0"/>
        <v>new Mensagem{ Numero =107,Segla ='msg107',Decricao='Plano cadastrado com sucesso.',Tipo='Sucesso'},</v>
      </c>
    </row>
    <row r="11" spans="1:6">
      <c r="A11">
        <v>108</v>
      </c>
      <c r="B11" t="s">
        <v>22</v>
      </c>
      <c r="C11" t="s">
        <v>23</v>
      </c>
      <c r="D11" t="s">
        <v>2</v>
      </c>
      <c r="E11" t="s">
        <v>3</v>
      </c>
      <c r="F11" t="str">
        <f t="shared" si="0"/>
        <v>new Mensagem{ Numero =108,Segla ='msg108',Decricao='Erro ao tentar cadastrar plano.',Tipo='Erro'},</v>
      </c>
    </row>
    <row r="12" spans="1:6">
      <c r="A12">
        <v>109</v>
      </c>
      <c r="B12" t="s">
        <v>24</v>
      </c>
      <c r="C12" t="s">
        <v>25</v>
      </c>
      <c r="D12" t="s">
        <v>2</v>
      </c>
      <c r="E12" t="s">
        <v>9</v>
      </c>
      <c r="F12" t="str">
        <f t="shared" si="0"/>
        <v>new Mensagem{ Numero =109,Segla ='msg109',Decricao='Plano já cadastrado no sistema?',Tipo='Alerta'},</v>
      </c>
    </row>
    <row r="13" spans="1:6">
      <c r="A13">
        <v>110</v>
      </c>
      <c r="B13" t="s">
        <v>26</v>
      </c>
      <c r="C13" t="s">
        <v>27</v>
      </c>
      <c r="D13" t="s">
        <v>2</v>
      </c>
      <c r="E13" t="s">
        <v>6</v>
      </c>
      <c r="F13" t="str">
        <f t="shared" si="0"/>
        <v>new Mensagem{ Numero =110,Segla ='msg110',Decricao='Equipe cadastrada com sucesso!',Tipo='Sucesso'},</v>
      </c>
    </row>
    <row r="14" spans="1:6">
      <c r="A14">
        <v>111</v>
      </c>
      <c r="B14" t="s">
        <v>28</v>
      </c>
      <c r="C14" t="s">
        <v>29</v>
      </c>
      <c r="D14" t="s">
        <v>2</v>
      </c>
      <c r="E14" t="s">
        <v>9</v>
      </c>
      <c r="F14" t="str">
        <f t="shared" si="0"/>
        <v>new Mensagem{ Numero =111,Segla ='msg111',Decricao='Deseja realmente alterar equipe?',Tipo='Alerta'},</v>
      </c>
    </row>
    <row r="15" spans="1:6">
      <c r="A15">
        <v>112</v>
      </c>
      <c r="B15" t="s">
        <v>30</v>
      </c>
      <c r="C15" t="s">
        <v>31</v>
      </c>
      <c r="D15" t="s">
        <v>2</v>
      </c>
      <c r="E15" t="s">
        <v>3</v>
      </c>
      <c r="F15" t="str">
        <f t="shared" si="0"/>
        <v>new Mensagem{ Numero =112,Segla ='msg112',Decricao='Erro ao tentar realizar alteração da equipe!',Tipo='Erro'},</v>
      </c>
    </row>
    <row r="16" spans="1:6">
      <c r="A16">
        <v>113</v>
      </c>
      <c r="B16" t="s">
        <v>32</v>
      </c>
      <c r="C16" t="s">
        <v>33</v>
      </c>
      <c r="D16" t="s">
        <v>2</v>
      </c>
      <c r="E16" t="s">
        <v>3</v>
      </c>
      <c r="F16" t="str">
        <f t="shared" si="0"/>
        <v>new Mensagem{ Numero =113,Segla ='msg113',Decricao='Erro ao tentar excluir equipe!',Tipo='Erro'},</v>
      </c>
    </row>
    <row r="17" spans="1:6">
      <c r="A17">
        <v>114</v>
      </c>
      <c r="B17" t="s">
        <v>34</v>
      </c>
      <c r="C17" t="s">
        <v>35</v>
      </c>
      <c r="D17" t="s">
        <v>2</v>
      </c>
      <c r="E17" t="s">
        <v>6</v>
      </c>
      <c r="F17" t="str">
        <f t="shared" si="0"/>
        <v>new Mensagem{ Numero =114,Segla ='msg114',Decricao='Equipe excluída com sucesso!',Tipo='Sucesso'},</v>
      </c>
    </row>
    <row r="18" spans="1:6">
      <c r="A18">
        <v>115</v>
      </c>
      <c r="B18" t="s">
        <v>36</v>
      </c>
      <c r="C18" t="s">
        <v>37</v>
      </c>
      <c r="D18" t="s">
        <v>2</v>
      </c>
      <c r="E18" t="s">
        <v>9</v>
      </c>
      <c r="F18" t="str">
        <f t="shared" si="0"/>
        <v>new Mensagem{ Numero =115,Segla ='msg115',Decricao='Equipe não encontrada.',Tipo='Alerta'},</v>
      </c>
    </row>
    <row r="19" spans="1:6">
      <c r="A19">
        <v>116</v>
      </c>
      <c r="B19" t="s">
        <v>38</v>
      </c>
      <c r="C19" t="s">
        <v>39</v>
      </c>
      <c r="D19" t="s">
        <v>2</v>
      </c>
      <c r="E19" t="s">
        <v>9</v>
      </c>
      <c r="F19" t="str">
        <f t="shared" si="0"/>
        <v>new Mensagem{ Numero =116,Segla ='msg116',Decricao='Deseja realmente excluir a equipe?',Tipo='Alerta'},</v>
      </c>
    </row>
    <row r="20" spans="1:6">
      <c r="A20">
        <v>117</v>
      </c>
      <c r="B20" t="s">
        <v>40</v>
      </c>
      <c r="C20" t="s">
        <v>41</v>
      </c>
      <c r="D20" t="s">
        <v>2</v>
      </c>
      <c r="E20" t="s">
        <v>6</v>
      </c>
      <c r="F20" t="str">
        <f t="shared" si="0"/>
        <v>new Mensagem{ Numero =117,Segla ='msg117',Decricao='Equipe alterada com sucesso.',Tipo='Sucesso'},</v>
      </c>
    </row>
    <row r="21" spans="1:6">
      <c r="A21">
        <v>118</v>
      </c>
      <c r="B21" t="s">
        <v>42</v>
      </c>
      <c r="C21" t="s">
        <v>43</v>
      </c>
      <c r="D21" t="s">
        <v>2</v>
      </c>
      <c r="E21" t="s">
        <v>3</v>
      </c>
      <c r="F21" t="str">
        <f t="shared" si="0"/>
        <v>new Mensagem{ Numero =118,Segla ='msg118',Decricao='Erro ao tentar cadastrar equipe.',Tipo='Erro'},</v>
      </c>
    </row>
    <row r="22" spans="1:6">
      <c r="A22">
        <v>119</v>
      </c>
      <c r="B22" t="s">
        <v>44</v>
      </c>
      <c r="C22" t="s">
        <v>45</v>
      </c>
      <c r="D22" t="s">
        <v>2</v>
      </c>
      <c r="E22" t="s">
        <v>9</v>
      </c>
      <c r="F22" t="str">
        <f t="shared" si="0"/>
        <v>new Mensagem{ Numero =119,Segla ='msg119',Decricao='Equipe já cadastrada no sistema?',Tipo='Alerta'},</v>
      </c>
    </row>
    <row r="23" spans="1:6">
      <c r="A23">
        <v>120</v>
      </c>
      <c r="B23" t="s">
        <v>46</v>
      </c>
      <c r="C23" t="s">
        <v>47</v>
      </c>
      <c r="D23" t="s">
        <v>2</v>
      </c>
      <c r="E23" t="s">
        <v>6</v>
      </c>
      <c r="F23" t="str">
        <f t="shared" si="0"/>
        <v>new Mensagem{ Numero =120,Segla ='msg120',Decricao='Corretor alterado com sucesso!',Tipo='Sucesso'},</v>
      </c>
    </row>
    <row r="24" spans="1:6">
      <c r="A24">
        <v>121</v>
      </c>
      <c r="B24" t="s">
        <v>48</v>
      </c>
      <c r="C24" t="s">
        <v>49</v>
      </c>
      <c r="D24" t="s">
        <v>2</v>
      </c>
      <c r="E24" t="s">
        <v>9</v>
      </c>
      <c r="F24" t="str">
        <f t="shared" si="0"/>
        <v>new Mensagem{ Numero =121,Segla ='msg121',Decricao='Deseja realmente alterar corretor?',Tipo='Alerta'},</v>
      </c>
    </row>
    <row r="25" spans="1:6">
      <c r="A25">
        <v>122</v>
      </c>
      <c r="B25" t="s">
        <v>50</v>
      </c>
      <c r="C25" t="s">
        <v>51</v>
      </c>
      <c r="D25" t="s">
        <v>2</v>
      </c>
      <c r="E25" t="s">
        <v>3</v>
      </c>
      <c r="F25" t="str">
        <f t="shared" si="0"/>
        <v>new Mensagem{ Numero =122,Segla ='msg122',Decricao='Erro ao tentar realizar alteração do corretor!',Tipo='Erro'},</v>
      </c>
    </row>
    <row r="26" spans="1:6">
      <c r="A26">
        <v>123</v>
      </c>
      <c r="B26" t="s">
        <v>52</v>
      </c>
      <c r="C26" t="s">
        <v>53</v>
      </c>
      <c r="D26" t="s">
        <v>2</v>
      </c>
      <c r="E26" t="s">
        <v>3</v>
      </c>
      <c r="F26" t="str">
        <f t="shared" si="0"/>
        <v>new Mensagem{ Numero =123,Segla ='msg123',Decricao='Erro ao tentar excluir corretor!',Tipo='Erro'},</v>
      </c>
    </row>
    <row r="27" spans="1:6">
      <c r="A27">
        <v>124</v>
      </c>
      <c r="B27" t="s">
        <v>54</v>
      </c>
      <c r="C27" t="s">
        <v>55</v>
      </c>
      <c r="D27" t="s">
        <v>2</v>
      </c>
      <c r="E27" t="s">
        <v>6</v>
      </c>
      <c r="F27" t="str">
        <f t="shared" si="0"/>
        <v>new Mensagem{ Numero =124,Segla ='msg124',Decricao='Corretor excluído com sucesso!',Tipo='Sucesso'},</v>
      </c>
    </row>
    <row r="28" spans="1:6">
      <c r="A28">
        <v>125</v>
      </c>
      <c r="B28" t="s">
        <v>56</v>
      </c>
      <c r="C28" t="s">
        <v>57</v>
      </c>
      <c r="D28" t="s">
        <v>2</v>
      </c>
      <c r="E28" t="s">
        <v>9</v>
      </c>
      <c r="F28" t="str">
        <f t="shared" si="0"/>
        <v>new Mensagem{ Numero =125,Segla ='msg125',Decricao='Corretor não encontrado.',Tipo='Alerta'},</v>
      </c>
    </row>
    <row r="29" spans="1:6">
      <c r="A29">
        <v>126</v>
      </c>
      <c r="B29" t="s">
        <v>58</v>
      </c>
      <c r="C29" t="s">
        <v>59</v>
      </c>
      <c r="D29" t="s">
        <v>2</v>
      </c>
      <c r="E29" t="s">
        <v>9</v>
      </c>
      <c r="F29" t="str">
        <f t="shared" si="0"/>
        <v>new Mensagem{ Numero =126,Segla ='msg126',Decricao='Deseja realmente excluir o corretor!',Tipo='Alerta'},</v>
      </c>
    </row>
    <row r="30" spans="1:6">
      <c r="A30">
        <v>127</v>
      </c>
      <c r="B30" t="s">
        <v>60</v>
      </c>
      <c r="C30" t="s">
        <v>61</v>
      </c>
      <c r="D30" t="s">
        <v>2</v>
      </c>
      <c r="E30" t="s">
        <v>6</v>
      </c>
      <c r="F30" t="str">
        <f t="shared" si="0"/>
        <v>new Mensagem{ Numero =127,Segla ='msg127',Decricao='Corretor cadastrado com sucesso!',Tipo='Sucesso'},</v>
      </c>
    </row>
    <row r="31" spans="1:6">
      <c r="A31">
        <v>128</v>
      </c>
      <c r="B31" t="s">
        <v>62</v>
      </c>
      <c r="C31" t="s">
        <v>63</v>
      </c>
      <c r="D31" t="s">
        <v>2</v>
      </c>
      <c r="E31" t="s">
        <v>3</v>
      </c>
      <c r="F31" t="str">
        <f t="shared" si="0"/>
        <v>new Mensagem{ Numero =128,Segla ='msg128',Decricao='Erro ao tentar cadastrar corretor.',Tipo='Erro'},</v>
      </c>
    </row>
    <row r="32" spans="1:6">
      <c r="A32">
        <v>129</v>
      </c>
      <c r="B32" t="s">
        <v>64</v>
      </c>
      <c r="C32" t="s">
        <v>65</v>
      </c>
      <c r="D32" t="s">
        <v>2</v>
      </c>
      <c r="E32" t="s">
        <v>9</v>
      </c>
      <c r="F32" t="str">
        <f t="shared" si="0"/>
        <v>new Mensagem{ Numero =129,Segla ='msg129',Decricao='Corretor já cadastrado no sistema?',Tipo='Alerta'},</v>
      </c>
    </row>
    <row r="33" spans="1:6">
      <c r="A33">
        <v>130</v>
      </c>
      <c r="B33" t="s">
        <v>66</v>
      </c>
      <c r="C33" t="s">
        <v>61</v>
      </c>
      <c r="D33" t="s">
        <v>2</v>
      </c>
      <c r="E33" t="s">
        <v>6</v>
      </c>
      <c r="F33" t="str">
        <f t="shared" si="0"/>
        <v>new Mensagem{ Numero =130,Segla ='msg130',Decricao='Corretor cadastrado com sucesso!',Tipo='Sucesso'},</v>
      </c>
    </row>
    <row r="34" spans="1:6">
      <c r="A34">
        <v>131</v>
      </c>
      <c r="B34" t="s">
        <v>67</v>
      </c>
      <c r="C34" t="s">
        <v>68</v>
      </c>
      <c r="D34" t="s">
        <v>2</v>
      </c>
      <c r="E34" t="s">
        <v>6</v>
      </c>
      <c r="F34" t="str">
        <f t="shared" si="0"/>
        <v>new Mensagem{ Numero =131,Segla ='msg131',Decricao='Cliente alterado com sucesso!',Tipo='Sucesso'},</v>
      </c>
    </row>
    <row r="35" spans="1:6">
      <c r="A35">
        <v>132</v>
      </c>
      <c r="B35" t="s">
        <v>69</v>
      </c>
      <c r="C35" t="s">
        <v>70</v>
      </c>
      <c r="D35" t="s">
        <v>2</v>
      </c>
      <c r="E35" t="s">
        <v>9</v>
      </c>
      <c r="F35" t="str">
        <f t="shared" si="0"/>
        <v>new Mensagem{ Numero =132,Segla ='msg132',Decricao='Deseja realmente alterar Cliente?',Tipo='Alerta'},</v>
      </c>
    </row>
    <row r="36" spans="1:6">
      <c r="A36">
        <v>141</v>
      </c>
      <c r="B36" t="s">
        <v>71</v>
      </c>
      <c r="C36" t="s">
        <v>72</v>
      </c>
      <c r="D36" t="s">
        <v>2</v>
      </c>
      <c r="E36" t="s">
        <v>3</v>
      </c>
      <c r="F36" t="str">
        <f t="shared" si="0"/>
        <v>new Mensagem{ Numero =141,Segla ='msg141',Decricao='Erro ao tentar realizar alteração do Cliente!',Tipo='Erro'},</v>
      </c>
    </row>
    <row r="37" spans="1:6">
      <c r="A37">
        <v>133</v>
      </c>
      <c r="B37" t="s">
        <v>73</v>
      </c>
      <c r="C37" t="s">
        <v>74</v>
      </c>
      <c r="D37" t="s">
        <v>2</v>
      </c>
      <c r="E37" t="s">
        <v>3</v>
      </c>
      <c r="F37" t="str">
        <f t="shared" si="0"/>
        <v>new Mensagem{ Numero =133,Segla ='msg133',Decricao='Erro ao tentar excluir Cliente!',Tipo='Erro'},</v>
      </c>
    </row>
    <row r="38" spans="1:6">
      <c r="A38">
        <v>134</v>
      </c>
      <c r="B38" t="s">
        <v>75</v>
      </c>
      <c r="C38" t="s">
        <v>76</v>
      </c>
      <c r="D38" t="s">
        <v>2</v>
      </c>
      <c r="E38" t="s">
        <v>6</v>
      </c>
      <c r="F38" t="str">
        <f t="shared" si="0"/>
        <v>new Mensagem{ Numero =134,Segla ='msg134',Decricao='Cliente excluído com sucesso!',Tipo='Sucesso'},</v>
      </c>
    </row>
    <row r="39" spans="1:6">
      <c r="A39">
        <v>135</v>
      </c>
      <c r="B39" t="s">
        <v>77</v>
      </c>
      <c r="C39" t="s">
        <v>78</v>
      </c>
      <c r="D39" t="s">
        <v>2</v>
      </c>
      <c r="E39" t="s">
        <v>9</v>
      </c>
      <c r="F39" t="str">
        <f t="shared" si="0"/>
        <v>new Mensagem{ Numero =135,Segla ='msg135',Decricao='Cliente não encontrado.',Tipo='Alerta'},</v>
      </c>
    </row>
    <row r="40" spans="1:6">
      <c r="A40">
        <v>136</v>
      </c>
      <c r="B40" t="s">
        <v>79</v>
      </c>
      <c r="C40" t="s">
        <v>80</v>
      </c>
      <c r="D40" t="s">
        <v>2</v>
      </c>
      <c r="E40" t="s">
        <v>9</v>
      </c>
      <c r="F40" t="str">
        <f t="shared" si="0"/>
        <v>new Mensagem{ Numero =136,Segla ='msg136',Decricao='Deseja realmente excluir o Cliente!',Tipo='Alerta'},</v>
      </c>
    </row>
    <row r="41" spans="1:6">
      <c r="A41">
        <v>137</v>
      </c>
      <c r="B41" t="s">
        <v>81</v>
      </c>
      <c r="C41" t="s">
        <v>82</v>
      </c>
      <c r="D41" t="s">
        <v>2</v>
      </c>
      <c r="E41" t="s">
        <v>6</v>
      </c>
      <c r="F41" t="str">
        <f t="shared" si="0"/>
        <v>new Mensagem{ Numero =137,Segla ='msg137',Decricao='Cliente cadastrado com sucesso!',Tipo='Sucesso'},</v>
      </c>
    </row>
    <row r="42" spans="1:6">
      <c r="A42">
        <v>138</v>
      </c>
      <c r="B42" t="s">
        <v>83</v>
      </c>
      <c r="C42" t="s">
        <v>84</v>
      </c>
      <c r="D42" t="s">
        <v>2</v>
      </c>
      <c r="E42" t="s">
        <v>3</v>
      </c>
      <c r="F42" t="str">
        <f t="shared" si="0"/>
        <v>new Mensagem{ Numero =138,Segla ='msg138',Decricao='Erro ao tentar cadastrar Cliente.',Tipo='Erro'},</v>
      </c>
    </row>
    <row r="43" spans="1:6">
      <c r="A43">
        <v>139</v>
      </c>
      <c r="B43" t="s">
        <v>85</v>
      </c>
      <c r="C43" t="s">
        <v>86</v>
      </c>
      <c r="D43" t="s">
        <v>2</v>
      </c>
      <c r="E43" t="s">
        <v>9</v>
      </c>
      <c r="F43" t="str">
        <f t="shared" si="0"/>
        <v>new Mensagem{ Numero =139,Segla ='msg139',Decricao='Cliente já cadastrado no sistema?',Tipo='Alerta'},</v>
      </c>
    </row>
    <row r="44" spans="1:6">
      <c r="A44">
        <v>140</v>
      </c>
      <c r="B44" t="s">
        <v>87</v>
      </c>
      <c r="C44" t="s">
        <v>82</v>
      </c>
      <c r="D44" t="s">
        <v>2</v>
      </c>
      <c r="E44" t="s">
        <v>6</v>
      </c>
      <c r="F44" t="str">
        <f t="shared" si="0"/>
        <v>new Mensagem{ Numero =140,Segla ='msg140',Decricao='Cliente cadastrado com sucesso!',Tipo='Sucesso'},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2:G16"/>
  <sheetViews>
    <sheetView workbookViewId="0">
      <selection activeCell="G33" sqref="G33"/>
    </sheetView>
  </sheetViews>
  <sheetFormatPr defaultRowHeight="15"/>
  <cols>
    <col min="1" max="1" width="20.28515625" bestFit="1" customWidth="1"/>
    <col min="2" max="2" width="14.7109375" bestFit="1" customWidth="1"/>
    <col min="3" max="3" width="37" bestFit="1" customWidth="1"/>
    <col min="4" max="4" width="5" bestFit="1" customWidth="1"/>
  </cols>
  <sheetData>
    <row r="2" spans="1:7">
      <c r="A2" t="s">
        <v>115</v>
      </c>
      <c r="B2" t="s">
        <v>116</v>
      </c>
      <c r="C2" t="s">
        <v>117</v>
      </c>
      <c r="D2" t="s">
        <v>118</v>
      </c>
      <c r="E2">
        <v>1</v>
      </c>
      <c r="G2" t="str">
        <f>CONCATENATE("new Equipe{ Nome =",A2,",Telefone='",B2,"',Contato='",C2,"', Ativo='",D2,"',CorretorId='",E2,"' },")</f>
        <v>new Equipe{ Nome =Mogi das Cruzes,Telefone='(11)4747-4717',Contato='Teste', Ativo='True',CorretorId='1' },</v>
      </c>
    </row>
    <row r="3" spans="1:7">
      <c r="A3" t="s">
        <v>119</v>
      </c>
      <c r="B3" t="s">
        <v>120</v>
      </c>
      <c r="C3" t="s">
        <v>121</v>
      </c>
      <c r="D3" t="s">
        <v>118</v>
      </c>
      <c r="E3">
        <v>1</v>
      </c>
      <c r="G3" t="str">
        <f t="shared" ref="G3:G16" si="0">CONCATENATE("new Equipe{ Nome =",A3,",Telefone='",B3,"',Contato='",C3,"', Ativo='",D3,"',CorretorId='",E3,"' },")</f>
        <v>new Equipe{ Nome =São Paulo,Telefone='(11)5656-5656',Contato='José', Ativo='True',CorretorId='1' },</v>
      </c>
    </row>
    <row r="4" spans="1:7">
      <c r="A4" t="s">
        <v>122</v>
      </c>
      <c r="B4" t="s">
        <v>123</v>
      </c>
      <c r="C4" t="s">
        <v>124</v>
      </c>
      <c r="D4" t="s">
        <v>118</v>
      </c>
      <c r="E4">
        <v>1</v>
      </c>
      <c r="G4" t="str">
        <f t="shared" si="0"/>
        <v>new Equipe{ Nome =Campinas ,Telefone='(19)3333-3333',Contato='Maria', Ativo='True',CorretorId='1' },</v>
      </c>
    </row>
    <row r="5" spans="1:7">
      <c r="A5" t="s">
        <v>125</v>
      </c>
      <c r="B5" t="s">
        <v>126</v>
      </c>
      <c r="C5" t="s">
        <v>127</v>
      </c>
      <c r="D5" t="s">
        <v>118</v>
      </c>
      <c r="E5">
        <v>1</v>
      </c>
      <c r="G5" t="str">
        <f t="shared" si="0"/>
        <v>new Equipe{ Nome =Santo Amaro,Telefone='(11)5454-5454',Contato='Santo', Ativo='True',CorretorId='1' },</v>
      </c>
    </row>
    <row r="6" spans="1:7">
      <c r="A6" t="s">
        <v>128</v>
      </c>
      <c r="B6" t="s">
        <v>126</v>
      </c>
      <c r="C6" t="s">
        <v>128</v>
      </c>
      <c r="D6" t="s">
        <v>118</v>
      </c>
      <c r="E6">
        <v>1</v>
      </c>
      <c r="G6" t="str">
        <f t="shared" si="0"/>
        <v>new Equipe{ Nome =Santos,Telefone='(11)5454-5454',Contato='Santos', Ativo='True',CorretorId='1' },</v>
      </c>
    </row>
    <row r="7" spans="1:7">
      <c r="A7" t="s">
        <v>129</v>
      </c>
      <c r="B7" t="s">
        <v>130</v>
      </c>
      <c r="C7" t="s">
        <v>131</v>
      </c>
      <c r="D7" t="s">
        <v>118</v>
      </c>
      <c r="E7">
        <v>1</v>
      </c>
      <c r="G7" t="str">
        <f t="shared" si="0"/>
        <v>new Equipe{ Nome =Equipe cadastro teste,Telefone='(11)5555-5555',Contato='Responsável teste', Ativo='True',CorretorId='1' },</v>
      </c>
    </row>
    <row r="8" spans="1:7">
      <c r="A8" t="s">
        <v>132</v>
      </c>
      <c r="B8" t="s">
        <v>130</v>
      </c>
      <c r="C8" t="s">
        <v>133</v>
      </c>
      <c r="D8" t="s">
        <v>118</v>
      </c>
      <c r="E8">
        <v>1</v>
      </c>
      <c r="G8" t="str">
        <f t="shared" si="0"/>
        <v>new Equipe{ Nome =Teste ativo Update,Telefone='(11)5555-5555',Contato='Teste ativo', Ativo='True',CorretorId='1' },</v>
      </c>
    </row>
    <row r="9" spans="1:7">
      <c r="A9" t="s">
        <v>134</v>
      </c>
      <c r="B9" t="s">
        <v>130</v>
      </c>
      <c r="C9" t="s">
        <v>133</v>
      </c>
      <c r="D9" t="s">
        <v>118</v>
      </c>
      <c r="E9">
        <v>1</v>
      </c>
      <c r="G9" t="str">
        <f t="shared" si="0"/>
        <v>new Equipe{ Nome =Teste ativo update,Telefone='(11)5555-5555',Contato='Teste ativo', Ativo='True',CorretorId='1' },</v>
      </c>
    </row>
    <row r="10" spans="1:7">
      <c r="A10" t="s">
        <v>135</v>
      </c>
      <c r="B10" t="s">
        <v>130</v>
      </c>
      <c r="C10" t="s">
        <v>135</v>
      </c>
      <c r="D10" t="s">
        <v>118</v>
      </c>
      <c r="E10">
        <v>1</v>
      </c>
      <c r="G10" t="str">
        <f t="shared" si="0"/>
        <v>new Equipe{ Nome =Equipe teste tela,Telefone='(11)5555-5555',Contato='Equipe teste tela', Ativo='True',CorretorId='1' },</v>
      </c>
    </row>
    <row r="11" spans="1:7">
      <c r="A11" t="s">
        <v>136</v>
      </c>
      <c r="B11" t="s">
        <v>130</v>
      </c>
      <c r="C11" t="s">
        <v>137</v>
      </c>
      <c r="D11" t="s">
        <v>118</v>
      </c>
      <c r="E11">
        <v>1</v>
      </c>
      <c r="G11" t="str">
        <f t="shared" si="0"/>
        <v>new Equipe{ Nome =Vasco ,Telefone='(11)5555-5555',Contato='Vasco da gama', Ativo='True',CorretorId='1' },</v>
      </c>
    </row>
    <row r="12" spans="1:7">
      <c r="A12" t="s">
        <v>138</v>
      </c>
      <c r="B12">
        <v>1154544545</v>
      </c>
      <c r="C12" t="s">
        <v>117</v>
      </c>
      <c r="D12" t="s">
        <v>118</v>
      </c>
      <c r="E12">
        <v>1</v>
      </c>
      <c r="G12" t="str">
        <f t="shared" si="0"/>
        <v>new Equipe{ Nome =Trem bala da colina,Telefone='1154544545',Contato='Teste', Ativo='True',CorretorId='1' },</v>
      </c>
    </row>
    <row r="13" spans="1:7">
      <c r="A13" t="s">
        <v>139</v>
      </c>
      <c r="B13">
        <v>1123233311</v>
      </c>
      <c r="C13" t="s">
        <v>140</v>
      </c>
      <c r="D13" t="s">
        <v>118</v>
      </c>
      <c r="E13">
        <v>1</v>
      </c>
      <c r="G13" t="str">
        <f t="shared" si="0"/>
        <v>new Equipe{ Nome =Teste 2017 02,Telefone='1123233311',Contato='dsadasd', Ativo='True',CorretorId='1' },</v>
      </c>
    </row>
    <row r="14" spans="1:7">
      <c r="A14" t="s">
        <v>141</v>
      </c>
      <c r="B14" t="s">
        <v>142</v>
      </c>
      <c r="C14" t="s">
        <v>143</v>
      </c>
      <c r="D14" t="s">
        <v>118</v>
      </c>
      <c r="E14">
        <v>1</v>
      </c>
      <c r="G14" t="str">
        <f t="shared" si="0"/>
        <v>new Equipe{ Nome =Teste mask,Telefone='(11) 95654-4444',Contato='Teste Mask', Ativo='True',CorretorId='1' },</v>
      </c>
    </row>
    <row r="15" spans="1:7">
      <c r="A15" t="s">
        <v>144</v>
      </c>
      <c r="B15">
        <v>1154544545</v>
      </c>
      <c r="C15" t="s">
        <v>145</v>
      </c>
      <c r="D15" t="s">
        <v>118</v>
      </c>
      <c r="E15">
        <v>1</v>
      </c>
      <c r="G15" t="str">
        <f t="shared" si="0"/>
        <v>new Equipe{ Nome =Suzano,Telefone='1154544545',Contato='Suzane', Ativo='True',CorretorId='1' },</v>
      </c>
    </row>
    <row r="16" spans="1:7">
      <c r="A16" t="s">
        <v>146</v>
      </c>
      <c r="B16" t="s">
        <v>147</v>
      </c>
      <c r="C16" t="s">
        <v>148</v>
      </c>
      <c r="D16" t="s">
        <v>118</v>
      </c>
      <c r="E16">
        <v>1</v>
      </c>
      <c r="G16" t="str">
        <f t="shared" si="0"/>
        <v>new Equipe{ Nome =Jaguaquara,Telefone='(73) 1111-1111',Contato='Entroncamento de Jaguaquara fdsfdsfsd', Ativo='True',CorretorId='1' },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"/>
  <sheetViews>
    <sheetView workbookViewId="0">
      <selection activeCell="N27" sqref="N27"/>
    </sheetView>
  </sheetViews>
  <sheetFormatPr defaultRowHeight="15"/>
  <cols>
    <col min="1" max="1" width="25.28515625" bestFit="1" customWidth="1"/>
    <col min="2" max="2" width="5" bestFit="1" customWidth="1"/>
    <col min="3" max="3" width="3" bestFit="1" customWidth="1"/>
  </cols>
  <sheetData>
    <row r="2" spans="1:4">
      <c r="A2" t="s">
        <v>149</v>
      </c>
      <c r="B2" t="s">
        <v>118</v>
      </c>
      <c r="D2" t="str">
        <f>CONCATENATE("new Corretor{ Nome =",A2,", Ativo='",B2,"'},")</f>
        <v>new Corretor{ Nome =Carlos, Ativo='True'},</v>
      </c>
    </row>
    <row r="3" spans="1:4">
      <c r="A3" t="s">
        <v>150</v>
      </c>
      <c r="B3" t="s">
        <v>118</v>
      </c>
      <c r="D3" t="str">
        <f t="shared" ref="D3:D8" si="0">CONCATENATE("new Corretor{ Nome =",A3,", Ativo='",B3,"'},")</f>
        <v>new Corretor{ Nome =Aline, Ativo='True'},</v>
      </c>
    </row>
    <row r="4" spans="1:4">
      <c r="A4" t="s">
        <v>151</v>
      </c>
      <c r="B4" t="s">
        <v>118</v>
      </c>
      <c r="D4" t="str">
        <f t="shared" si="0"/>
        <v>new Corretor{ Nome =Antônio dos Santos Amoro, Ativo='True'},</v>
      </c>
    </row>
    <row r="5" spans="1:4">
      <c r="A5" t="s">
        <v>152</v>
      </c>
      <c r="B5" t="s">
        <v>118</v>
      </c>
      <c r="D5" t="str">
        <f t="shared" si="0"/>
        <v>new Corretor{ Nome =José dos Santos Campinas, Ativo='True'},</v>
      </c>
    </row>
    <row r="6" spans="1:4">
      <c r="A6" t="s">
        <v>153</v>
      </c>
      <c r="B6" t="s">
        <v>118</v>
      </c>
      <c r="D6" t="str">
        <f t="shared" si="0"/>
        <v>new Corretor{ Nome =Corretor Teste 2017 update, Ativo='True'},</v>
      </c>
    </row>
    <row r="7" spans="1:4">
      <c r="A7" t="s">
        <v>154</v>
      </c>
      <c r="B7" t="s">
        <v>118</v>
      </c>
      <c r="D7" t="str">
        <f t="shared" si="0"/>
        <v>new Corretor{ Nome =Corretor 001, Ativo='True'},</v>
      </c>
    </row>
    <row r="8" spans="1:4">
      <c r="A8" t="s">
        <v>155</v>
      </c>
      <c r="B8" t="s">
        <v>118</v>
      </c>
      <c r="D8" t="str">
        <f t="shared" si="0"/>
        <v>new Corretor{ Nome =Corretor teste 01, Ativo='True'},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2:O9"/>
  <sheetViews>
    <sheetView topLeftCell="N1" workbookViewId="0">
      <selection activeCell="X25" sqref="X25"/>
    </sheetView>
  </sheetViews>
  <sheetFormatPr defaultRowHeight="15"/>
  <cols>
    <col min="1" max="1" width="24.7109375" bestFit="1" customWidth="1"/>
    <col min="2" max="2" width="14" bestFit="1" customWidth="1"/>
    <col min="3" max="3" width="9.7109375" bestFit="1" customWidth="1"/>
    <col min="4" max="4" width="19" bestFit="1" customWidth="1"/>
    <col min="5" max="5" width="5.42578125" bestFit="1" customWidth="1"/>
    <col min="6" max="6" width="26.42578125" bestFit="1" customWidth="1"/>
    <col min="7" max="7" width="18.7109375" bestFit="1" customWidth="1"/>
    <col min="8" max="8" width="15.28515625" bestFit="1" customWidth="1"/>
    <col min="9" max="9" width="15" bestFit="1" customWidth="1"/>
    <col min="10" max="10" width="13.7109375" bestFit="1" customWidth="1"/>
    <col min="11" max="11" width="14.7109375" bestFit="1" customWidth="1"/>
    <col min="12" max="12" width="24.42578125" bestFit="1" customWidth="1"/>
    <col min="13" max="13" width="109.85546875" bestFit="1" customWidth="1"/>
    <col min="14" max="14" width="5.42578125" bestFit="1" customWidth="1"/>
  </cols>
  <sheetData>
    <row r="2" spans="1:15">
      <c r="A2" t="s">
        <v>156</v>
      </c>
      <c r="B2">
        <v>88414532144</v>
      </c>
      <c r="C2">
        <v>1001001</v>
      </c>
      <c r="D2" t="s">
        <v>157</v>
      </c>
      <c r="E2">
        <v>1</v>
      </c>
      <c r="F2" t="s">
        <v>158</v>
      </c>
      <c r="G2" t="s">
        <v>157</v>
      </c>
      <c r="H2" t="s">
        <v>119</v>
      </c>
      <c r="I2" t="s">
        <v>159</v>
      </c>
      <c r="J2" t="s">
        <v>160</v>
      </c>
      <c r="K2" t="s">
        <v>161</v>
      </c>
      <c r="L2" t="s">
        <v>162</v>
      </c>
      <c r="M2" t="s">
        <v>163</v>
      </c>
      <c r="N2" t="s">
        <v>118</v>
      </c>
      <c r="O2" t="str">
        <f>CONCATENATE("new Cliente { Nome ='",A2,"',Cpf ='",B2,"',Cep='",C2,"',Endereco='",D2,"', Numero =",E2,",Complemento ='",F2,"',Bairro='",G2,"',Cidade='",H2,"', Estado =",I2,",Telefone ='",J2,"',Celular='",K2,"',Email='",L2,"', Observacao =",M2,",Ativo ='",N2,"'},")</f>
        <v>new Cliente { Nome ='Cliente Teste 01 update 02',Cpf ='88414532144',Cep='1001001',Endereco='Praça da Sé', Numero =1,Complemento ='Centro',Bairro='Praça da Sé',Cidade='São Paulo', Estado =SP,Telefone ='(11)2121-2121',Celular='(11)99999-9999',Email='Teste@cliente.com', Observacao =Este é um cliente teste,Ativo ='True'},</v>
      </c>
    </row>
    <row r="3" spans="1:15">
      <c r="A3" t="s">
        <v>164</v>
      </c>
      <c r="B3">
        <v>43654474322</v>
      </c>
      <c r="C3" t="s">
        <v>165</v>
      </c>
      <c r="D3" t="s">
        <v>166</v>
      </c>
      <c r="E3">
        <v>1</v>
      </c>
      <c r="F3" t="s">
        <v>167</v>
      </c>
      <c r="G3" t="s">
        <v>158</v>
      </c>
      <c r="H3" t="s">
        <v>168</v>
      </c>
      <c r="I3" t="s">
        <v>159</v>
      </c>
      <c r="J3" t="s">
        <v>169</v>
      </c>
      <c r="K3" t="s">
        <v>170</v>
      </c>
      <c r="L3" t="s">
        <v>171</v>
      </c>
      <c r="M3" t="s">
        <v>212</v>
      </c>
      <c r="N3" t="s">
        <v>118</v>
      </c>
      <c r="O3" t="str">
        <f t="shared" ref="O3:O9" si="0">CONCATENATE("new Cliente { Nome ='",A3,"',Cpf ='",B3,"',Cep='",C3,"',Endereco='",D3,"', Numero =",E3,",Complemento ='",F3,"',Bairro='",G3,"',Cidade='",H3,"', Estado =",I3,",Telefone ='",J3,"',Celular='",K3,"',Email='",L3,"', Observacao =",M3,",Ativo ='",N3,"'},")</f>
        <v>new Cliente { Nome ='Cliente teste 2017 update',Cpf ='43654474322',Cep='01007-040',Endereco='Parque Anhangabaú', Numero =1,Complemento ='Apartamento',Bairro='Centro',Cidade='São paulo', Estado =SP,Telefone ='(11)0101-0101',Celular='(11)90101-0101',Email='teste@teste.com', Observacao =Favor desconsiderar as informações contida neste cadastro apenas para testar as funcionalidades do sistema!  Obrigado.,Ativo ='True'},</v>
      </c>
    </row>
    <row r="4" spans="1:15">
      <c r="A4" t="s">
        <v>124</v>
      </c>
      <c r="B4">
        <v>43654474329</v>
      </c>
      <c r="C4" t="s">
        <v>172</v>
      </c>
      <c r="D4" t="s">
        <v>173</v>
      </c>
      <c r="E4">
        <v>101</v>
      </c>
      <c r="F4" t="s">
        <v>174</v>
      </c>
      <c r="G4" t="s">
        <v>175</v>
      </c>
      <c r="H4" t="s">
        <v>176</v>
      </c>
      <c r="I4" t="s">
        <v>177</v>
      </c>
      <c r="J4" t="s">
        <v>178</v>
      </c>
      <c r="K4" t="s">
        <v>179</v>
      </c>
      <c r="L4" t="s">
        <v>180</v>
      </c>
      <c r="M4" t="s">
        <v>181</v>
      </c>
      <c r="N4" t="s">
        <v>118</v>
      </c>
      <c r="O4" t="str">
        <f t="shared" si="0"/>
        <v>new Cliente { Nome ='Maria',Cpf ='43654474329',Cep='01007-050',Endereco='Endereço da MAria', Numero =101,Complemento ='Casa',Bairro='Bairro da Maria',Cidade='Cidade da Maria', Estado =Estado da Maria,Telefone ='(11)0101-0109',Celular='(11)90101-0109',Email='Emaildamaria@gmail.com', Observacao =Cadastro teste 03/10/2018,Ativo ='True'},</v>
      </c>
    </row>
    <row r="5" spans="1:15">
      <c r="A5" t="s">
        <v>182</v>
      </c>
      <c r="B5" t="s">
        <v>183</v>
      </c>
      <c r="C5" t="s">
        <v>184</v>
      </c>
      <c r="D5" t="s">
        <v>112</v>
      </c>
      <c r="E5">
        <v>1</v>
      </c>
      <c r="F5" t="s">
        <v>185</v>
      </c>
      <c r="G5" t="s">
        <v>186</v>
      </c>
      <c r="H5" t="s">
        <v>187</v>
      </c>
      <c r="I5" t="s">
        <v>188</v>
      </c>
      <c r="J5" t="s">
        <v>189</v>
      </c>
      <c r="K5" t="s">
        <v>190</v>
      </c>
      <c r="L5" t="s">
        <v>171</v>
      </c>
      <c r="M5" t="s">
        <v>191</v>
      </c>
      <c r="N5" t="s">
        <v>118</v>
      </c>
      <c r="O5" t="str">
        <f t="shared" si="0"/>
        <v>new Cliente { Nome ='Cliente Teste 2018',Cpf ='111.111.111-11',Cep='11111-111',Endereco='Teste 2018', Numero =1,Complemento ='Complementto Teste 2018',Bairro='Bairro Teste 2018',Cidade='São Pedro', Estado =Sp,Telefone ='(11) 1111-1111',Celular='(11) 11111-1111',Email='teste@teste.com', Observacao =Teste 2018 cadastro,Ativo ='True'},</v>
      </c>
    </row>
    <row r="6" spans="1:15">
      <c r="A6" t="s">
        <v>192</v>
      </c>
      <c r="B6" t="s">
        <v>193</v>
      </c>
      <c r="C6" t="s">
        <v>194</v>
      </c>
      <c r="D6" t="s">
        <v>192</v>
      </c>
      <c r="E6">
        <v>1</v>
      </c>
      <c r="F6" t="s">
        <v>195</v>
      </c>
      <c r="G6" t="s">
        <v>196</v>
      </c>
      <c r="H6" t="s">
        <v>197</v>
      </c>
      <c r="I6" t="s">
        <v>188</v>
      </c>
      <c r="J6" t="s">
        <v>189</v>
      </c>
      <c r="K6" t="s">
        <v>190</v>
      </c>
      <c r="L6" t="s">
        <v>171</v>
      </c>
      <c r="M6" t="s">
        <v>213</v>
      </c>
      <c r="N6" t="s">
        <v>118</v>
      </c>
      <c r="O6" t="str">
        <f t="shared" si="0"/>
        <v>new Cliente { Nome ='Teste 2018 02',Cpf ='122.222.222-22',Cep='22222-222',Endereco='Teste 2018 02', Numero =1,Complemento ='Complemento Teste 2018 02',Bairro='bairro Teste 2018 02',Cidade='Campinas', Estado =Sp,Telefone ='(11) 1111-1111',Celular='(11) 11111-1111',Email='teste@teste.com', Observacao =Obs: Teste 2018 02 ,Ativo ='True'},</v>
      </c>
    </row>
    <row r="7" spans="1:15">
      <c r="A7" t="s">
        <v>198</v>
      </c>
      <c r="B7" t="s">
        <v>199</v>
      </c>
      <c r="C7" t="s">
        <v>200</v>
      </c>
      <c r="D7" t="s">
        <v>198</v>
      </c>
      <c r="E7">
        <v>3</v>
      </c>
      <c r="F7" t="s">
        <v>201</v>
      </c>
      <c r="G7" t="s">
        <v>202</v>
      </c>
      <c r="H7" t="s">
        <v>168</v>
      </c>
      <c r="I7" t="s">
        <v>203</v>
      </c>
      <c r="J7" t="s">
        <v>204</v>
      </c>
      <c r="K7" t="s">
        <v>205</v>
      </c>
      <c r="L7" t="s">
        <v>171</v>
      </c>
      <c r="M7" t="s">
        <v>214</v>
      </c>
      <c r="N7" t="s">
        <v>118</v>
      </c>
      <c r="O7" t="str">
        <f t="shared" si="0"/>
        <v>new Cliente { Nome ='Cliente 03',Cpf ='333.333.333-33',Cep='33333-333',Endereco='Cliente 03', Numero =3,Complemento ='Complemento Cliente 03',Bairro='Bairro Cliente 03',Cidade='São paulo', Estado =sp,Telefone ='(33) 3333-3333',Celular='(33) 33333-3333',Email='teste@teste.com', Observacao =Obs: Cliente 03 ,Ativo ='True'},</v>
      </c>
    </row>
    <row r="8" spans="1:15">
      <c r="A8" t="s">
        <v>206</v>
      </c>
      <c r="B8" t="s">
        <v>207</v>
      </c>
      <c r="C8" t="s">
        <v>208</v>
      </c>
      <c r="D8" t="s">
        <v>206</v>
      </c>
      <c r="E8">
        <v>4</v>
      </c>
      <c r="F8" t="s">
        <v>206</v>
      </c>
      <c r="G8" t="s">
        <v>206</v>
      </c>
      <c r="H8" t="s">
        <v>168</v>
      </c>
      <c r="I8" t="s">
        <v>203</v>
      </c>
      <c r="J8" t="s">
        <v>209</v>
      </c>
      <c r="K8" t="s">
        <v>210</v>
      </c>
      <c r="L8" t="s">
        <v>171</v>
      </c>
      <c r="M8" t="s">
        <v>211</v>
      </c>
      <c r="N8" t="s">
        <v>118</v>
      </c>
      <c r="O8" t="str">
        <f t="shared" si="0"/>
        <v>new Cliente { Nome ='Cliente 04',Cpf ='444.444.444-44',Cep='44444-444',Endereco='Cliente 04', Numero =4,Complemento ='Cliente 04',Bairro='Cliente 04',Cidade='São paulo', Estado =sp,Telefone ='(44) 4444-4444',Celular='(44) 44444-4444',Email='teste@teste.com', Observacao =Obs: Cliente 04,Ativo ='True'},</v>
      </c>
    </row>
    <row r="9" spans="1:15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tr">
        <f t="shared" si="0"/>
        <v>new Cliente { Nome ='NULL',Cpf ='NULL',Cep='NULL',Endereco='NULL', Numero =NULL,Complemento ='NULL',Bairro='NULL',Cidade='NULL', Estado =NULL,Telefone ='NULL',Celular='NULL',Email='NULL', Observacao =NULL,Ativo ='NULL'},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2:D11"/>
  <sheetViews>
    <sheetView workbookViewId="0">
      <selection activeCell="Q21" sqref="Q21"/>
    </sheetView>
  </sheetViews>
  <sheetFormatPr defaultRowHeight="15"/>
  <cols>
    <col min="1" max="1" width="10.28515625" bestFit="1" customWidth="1"/>
    <col min="2" max="2" width="5" bestFit="1" customWidth="1"/>
  </cols>
  <sheetData>
    <row r="2" spans="1:4">
      <c r="A2" t="s">
        <v>215</v>
      </c>
      <c r="B2" t="s">
        <v>118</v>
      </c>
      <c r="D2" t="str">
        <f>CONCATENATE("new FaixaEtaria{ Descricao ='",A2,"', Ativo=",B2,"},")</f>
        <v>new FaixaEtaria{ Descricao ='00 a 18', Ativo=True},</v>
      </c>
    </row>
    <row r="3" spans="1:4">
      <c r="A3" t="s">
        <v>216</v>
      </c>
      <c r="B3" t="s">
        <v>118</v>
      </c>
      <c r="D3" t="str">
        <f t="shared" ref="D3:D11" si="0">CONCATENATE("new FaixaEtaria{ Descricao ='",A3,"', Ativo=",B3,"},")</f>
        <v>new FaixaEtaria{ Descricao ='19 a 23 ', Ativo=True},</v>
      </c>
    </row>
    <row r="4" spans="1:4">
      <c r="A4" t="s">
        <v>217</v>
      </c>
      <c r="B4" t="s">
        <v>118</v>
      </c>
      <c r="D4" t="str">
        <f t="shared" si="0"/>
        <v>new FaixaEtaria{ Descricao ='24 a 28', Ativo=True},</v>
      </c>
    </row>
    <row r="5" spans="1:4">
      <c r="A5" t="s">
        <v>218</v>
      </c>
      <c r="B5" t="s">
        <v>118</v>
      </c>
      <c r="D5" t="str">
        <f t="shared" si="0"/>
        <v>new FaixaEtaria{ Descricao ='29 a 33', Ativo=True},</v>
      </c>
    </row>
    <row r="6" spans="1:4">
      <c r="A6" t="s">
        <v>219</v>
      </c>
      <c r="B6" t="s">
        <v>118</v>
      </c>
      <c r="D6" t="str">
        <f t="shared" si="0"/>
        <v>new FaixaEtaria{ Descricao ='30 a 38', Ativo=True},</v>
      </c>
    </row>
    <row r="7" spans="1:4">
      <c r="A7" t="s">
        <v>220</v>
      </c>
      <c r="B7" t="s">
        <v>118</v>
      </c>
      <c r="D7" t="str">
        <f t="shared" si="0"/>
        <v>new FaixaEtaria{ Descricao ='39 a 43', Ativo=True},</v>
      </c>
    </row>
    <row r="8" spans="1:4">
      <c r="A8" t="s">
        <v>221</v>
      </c>
      <c r="B8" t="s">
        <v>118</v>
      </c>
      <c r="D8" t="str">
        <f t="shared" si="0"/>
        <v>new FaixaEtaria{ Descricao ='44 a 48', Ativo=True},</v>
      </c>
    </row>
    <row r="9" spans="1:4">
      <c r="A9" t="s">
        <v>222</v>
      </c>
      <c r="B9" t="s">
        <v>118</v>
      </c>
      <c r="D9" t="str">
        <f t="shared" si="0"/>
        <v>new FaixaEtaria{ Descricao ='49 a 53', Ativo=True},</v>
      </c>
    </row>
    <row r="10" spans="1:4">
      <c r="A10" t="s">
        <v>223</v>
      </c>
      <c r="B10" t="s">
        <v>118</v>
      </c>
      <c r="D10" t="str">
        <f t="shared" si="0"/>
        <v>new FaixaEtaria{ Descricao ='54 a 58', Ativo=True},</v>
      </c>
    </row>
    <row r="11" spans="1:4">
      <c r="A11" t="s">
        <v>224</v>
      </c>
      <c r="B11" t="s">
        <v>118</v>
      </c>
      <c r="D11" t="str">
        <f t="shared" si="0"/>
        <v>new FaixaEtaria{ Descricao ='59 ou Mais', Ativo=True},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Insert Mensagem</vt:lpstr>
      <vt:lpstr>ListPlano</vt:lpstr>
      <vt:lpstr>Plano</vt:lpstr>
      <vt:lpstr>ListC# Mensagem</vt:lpstr>
      <vt:lpstr>List#_Equipe</vt:lpstr>
      <vt:lpstr>List#_Corretor</vt:lpstr>
      <vt:lpstr>ListC#_Cliente</vt:lpstr>
      <vt:lpstr>ListC#_FaixaEtaria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Martinho de Andrade Morais</dc:creator>
  <cp:lastModifiedBy>Martinho de Andrade Morais</cp:lastModifiedBy>
  <dcterms:created xsi:type="dcterms:W3CDTF">2018-11-09T15:31:11Z</dcterms:created>
  <dcterms:modified xsi:type="dcterms:W3CDTF">2019-02-21T18:30:11Z</dcterms:modified>
</cp:coreProperties>
</file>