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66ce926981c37aff/sibkm/SIBKM/"/>
    </mc:Choice>
  </mc:AlternateContent>
  <xr:revisionPtr revIDLastSave="1" documentId="13_ncr:1_{08AFF507-A592-40D1-A196-075128DEDCE7}" xr6:coauthVersionLast="47" xr6:coauthVersionMax="47" xr10:uidLastSave="{FAD9C133-C324-43AF-9630-FE45ED82F0AE}"/>
  <bookViews>
    <workbookView xWindow="20370" yWindow="-120" windowWidth="20730" windowHeight="11160" activeTab="2" xr2:uid="{ED883611-838D-0A48-9333-B8DB619A5AF7}"/>
  </bookViews>
  <sheets>
    <sheet name="Sheet1" sheetId="1" r:id="rId1"/>
    <sheet name="Dashboard" sheetId="6" r:id="rId2"/>
    <sheet name="Lembar1" sheetId="7" r:id="rId3"/>
  </sheets>
  <definedNames>
    <definedName name="_xlnm._FilterDatabase" localSheetId="0" hidden="1">Sheet1!$A$1:$P$214</definedName>
    <definedName name="Pemotong_County">#N/A</definedName>
    <definedName name="Pemotong_Ownership_Typ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6" l="1"/>
  <c r="K167"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<sst xmlns="http://schemas.openxmlformats.org/spreadsheetml/2006/main" count="1019" uniqueCount="474">
  <si>
    <t>Hospitals</t>
  </si>
  <si>
    <t>City</t>
  </si>
  <si>
    <t>County</t>
  </si>
  <si>
    <t>Ownership Type</t>
  </si>
  <si>
    <t>Medicare Patients</t>
  </si>
  <si>
    <t>Medicaid Patients</t>
  </si>
  <si>
    <t>Other Public Payment Patients</t>
  </si>
  <si>
    <t>Private Payment Patients</t>
  </si>
  <si>
    <t>Charity Care Patients</t>
  </si>
  <si>
    <t>Total Number of Inpatients</t>
  </si>
  <si>
    <t>Medicaid Revenue</t>
  </si>
  <si>
    <t>Medicare Revenue</t>
  </si>
  <si>
    <t>Other Public Payment</t>
  </si>
  <si>
    <t>Private Insurance</t>
  </si>
  <si>
    <t>Private Payment</t>
  </si>
  <si>
    <t>Total Inpatient Revenue</t>
  </si>
  <si>
    <t>Abraham Lincoln Hospital</t>
  </si>
  <si>
    <t>Lincoln</t>
  </si>
  <si>
    <t>Logan</t>
  </si>
  <si>
    <t>Other Not For Profit</t>
  </si>
  <si>
    <t>Adventist Bolingbrook Hospital</t>
  </si>
  <si>
    <t>Bolingbrook</t>
  </si>
  <si>
    <t>Will</t>
  </si>
  <si>
    <t>Church-Related</t>
  </si>
  <si>
    <t>Adventist GlenOaks Hospital</t>
  </si>
  <si>
    <t>Glendale Heights</t>
  </si>
  <si>
    <t>DuPage</t>
  </si>
  <si>
    <t>Adventist Hinsdale Hospital</t>
  </si>
  <si>
    <t>Hinsdale</t>
  </si>
  <si>
    <t>Adventist La Grange Memorial Hospital</t>
  </si>
  <si>
    <t>La Grange</t>
  </si>
  <si>
    <t>Cook</t>
  </si>
  <si>
    <t>Advocate - Good Shepherd Hospital</t>
  </si>
  <si>
    <t>Barrington</t>
  </si>
  <si>
    <t>Lake</t>
  </si>
  <si>
    <t>Advocate BroMenn Medical Center</t>
  </si>
  <si>
    <t>Normal</t>
  </si>
  <si>
    <t>McLean</t>
  </si>
  <si>
    <t>Advocate Christ Medical Center</t>
  </si>
  <si>
    <t>Oak Lawn</t>
  </si>
  <si>
    <t>Advocate Condell Medical Center</t>
  </si>
  <si>
    <t>Libertyville</t>
  </si>
  <si>
    <t>Advocate Eureka Hospital</t>
  </si>
  <si>
    <t>Eureka</t>
  </si>
  <si>
    <t>Woodford</t>
  </si>
  <si>
    <t>Advocate Good Samaritan Hospital</t>
  </si>
  <si>
    <t>Downers Grove</t>
  </si>
  <si>
    <t>Advocate Illinois Masonic Medical Center</t>
  </si>
  <si>
    <t>Chicago</t>
  </si>
  <si>
    <t>Advocate Lutheran General Hospital</t>
  </si>
  <si>
    <t>Park Ridge</t>
  </si>
  <si>
    <t>Advocate Sherman Hospital</t>
  </si>
  <si>
    <t>Elgin</t>
  </si>
  <si>
    <t>Kane</t>
  </si>
  <si>
    <t>Advocate South Suburban Hospital</t>
  </si>
  <si>
    <t>Hazel Crest</t>
  </si>
  <si>
    <t>Advocate Trinity Hospital</t>
  </si>
  <si>
    <t>Alexian Brothers Behavioral Health Hospital</t>
  </si>
  <si>
    <t>Hoffman Estates</t>
  </si>
  <si>
    <t>Alexian Brothers Medical Center</t>
  </si>
  <si>
    <t>Elk Grove Village</t>
  </si>
  <si>
    <t>Alton Memorial Hospital</t>
  </si>
  <si>
    <t>Alton</t>
  </si>
  <si>
    <t>Madison</t>
  </si>
  <si>
    <t>Not For Profit Corporation</t>
  </si>
  <si>
    <t>Anderson Hospital</t>
  </si>
  <si>
    <t>Maryville</t>
  </si>
  <si>
    <t>Ann &amp; Robert H. Lurie Children's Hospital of Chica</t>
  </si>
  <si>
    <t>Aurora Chicago Lakeshore Hospital</t>
  </si>
  <si>
    <t>For Profit Corporation</t>
  </si>
  <si>
    <t>Blessing Hospital at 11th Street</t>
  </si>
  <si>
    <t>Quincy</t>
  </si>
  <si>
    <t>Adams</t>
  </si>
  <si>
    <t>Blessing Hospital at 14th Street</t>
  </si>
  <si>
    <t>Carle Foundation Hospital</t>
  </si>
  <si>
    <t>Urbana</t>
  </si>
  <si>
    <t>Champaign</t>
  </si>
  <si>
    <t>Carlinville Area Hospital Association</t>
  </si>
  <si>
    <t>Carlinville</t>
  </si>
  <si>
    <t>Macoupin</t>
  </si>
  <si>
    <t>Centegra Hospital - McHenry</t>
  </si>
  <si>
    <t>McHenry</t>
  </si>
  <si>
    <t>Centegra Hospital - Woodstock</t>
  </si>
  <si>
    <t>Woodstock</t>
  </si>
  <si>
    <t>Centegra Specialty Hospital - Woodstock</t>
  </si>
  <si>
    <t>Central DuPage Hospital</t>
  </si>
  <si>
    <t>Winfield</t>
  </si>
  <si>
    <t>CGH Medical Center</t>
  </si>
  <si>
    <t>Sterling</t>
  </si>
  <si>
    <t>Whiteside</t>
  </si>
  <si>
    <t>Chicago Behavioral Hospital</t>
  </si>
  <si>
    <t>Des Plaines</t>
  </si>
  <si>
    <t>Clay County Hospital</t>
  </si>
  <si>
    <t>Flora</t>
  </si>
  <si>
    <t>Clay</t>
  </si>
  <si>
    <t>Community First Medical Center</t>
  </si>
  <si>
    <t>Community Memorial Hospital</t>
  </si>
  <si>
    <t>Staunton</t>
  </si>
  <si>
    <t>Crawford Memorial Hospital</t>
  </si>
  <si>
    <t>Robinson</t>
  </si>
  <si>
    <t>Crawford</t>
  </si>
  <si>
    <t>Hospital District</t>
  </si>
  <si>
    <t>Crossroads Community Hospital</t>
  </si>
  <si>
    <t>Mount Vernon</t>
  </si>
  <si>
    <t>Jefferson</t>
  </si>
  <si>
    <t>Decatur Memorial Hospital</t>
  </si>
  <si>
    <t>Decatur</t>
  </si>
  <si>
    <t>Macon</t>
  </si>
  <si>
    <t>Delnor Community Hospital</t>
  </si>
  <si>
    <t>Geneva</t>
  </si>
  <si>
    <t>Dr. John  Warner Hospital</t>
  </si>
  <si>
    <t>Clinton</t>
  </si>
  <si>
    <t>DeWitt</t>
  </si>
  <si>
    <t>Edward Hospital</t>
  </si>
  <si>
    <t>Naperville</t>
  </si>
  <si>
    <t>Elmhurst Memorial Hospital</t>
  </si>
  <si>
    <t>Elmhurst</t>
  </si>
  <si>
    <t>Evanston Hospital</t>
  </si>
  <si>
    <t>Evanston</t>
  </si>
  <si>
    <t>Fairfield Memorial Hospital</t>
  </si>
  <si>
    <t>Fairfield</t>
  </si>
  <si>
    <t>Wayne</t>
  </si>
  <si>
    <t>Fayette County Hospital</t>
  </si>
  <si>
    <t>Vandalia</t>
  </si>
  <si>
    <t>Fayette</t>
  </si>
  <si>
    <t>Ferrell Hospital</t>
  </si>
  <si>
    <t>Eldorado</t>
  </si>
  <si>
    <t>Saline</t>
  </si>
  <si>
    <t>FHN Memorial Hospital</t>
  </si>
  <si>
    <t>Freeport</t>
  </si>
  <si>
    <t>Stephenson</t>
  </si>
  <si>
    <t>Franciscan St. James Health - Chicago Heights</t>
  </si>
  <si>
    <t>Chicago Heights</t>
  </si>
  <si>
    <t>Franciscan St. James Health - Olympia Fields</t>
  </si>
  <si>
    <t>Olympia Fields</t>
  </si>
  <si>
    <t>Franklin Hospital</t>
  </si>
  <si>
    <t>Benton</t>
  </si>
  <si>
    <t>Franklin</t>
  </si>
  <si>
    <t>Galesburg Cottage Hospital</t>
  </si>
  <si>
    <t>Galesburg</t>
  </si>
  <si>
    <t>Knox</t>
  </si>
  <si>
    <t>Garfield Park Hospital</t>
  </si>
  <si>
    <t>Gateway Regional Medical Center</t>
  </si>
  <si>
    <t>Granite City</t>
  </si>
  <si>
    <t>Genesis Medical Center - Silvis</t>
  </si>
  <si>
    <t>Silvis</t>
  </si>
  <si>
    <t>Rock Island</t>
  </si>
  <si>
    <t>Genesis Medical Center Aledo</t>
  </si>
  <si>
    <t>Aledo</t>
  </si>
  <si>
    <t>Mercer</t>
  </si>
  <si>
    <t>Gibson Community Hospital</t>
  </si>
  <si>
    <t>Gibson City</t>
  </si>
  <si>
    <t>Ford</t>
  </si>
  <si>
    <t>Glenbrook Hospital</t>
  </si>
  <si>
    <t>Glenview</t>
  </si>
  <si>
    <t>Good Samaritan Regional  Health Center</t>
  </si>
  <si>
    <t>Gottlieb Memorial Hospital</t>
  </si>
  <si>
    <t>Melrose Park</t>
  </si>
  <si>
    <t>Graham Hospital</t>
  </si>
  <si>
    <t>Canton</t>
  </si>
  <si>
    <t>Fulton</t>
  </si>
  <si>
    <t>Greenville Regional Hospital</t>
  </si>
  <si>
    <t>Greenville</t>
  </si>
  <si>
    <t>Bond</t>
  </si>
  <si>
    <t>Hamilton Memorial Hospital</t>
  </si>
  <si>
    <t>McLeansboro</t>
  </si>
  <si>
    <t>Hamilton</t>
  </si>
  <si>
    <t>Hammond Henry Hospital</t>
  </si>
  <si>
    <t>Geneseo</t>
  </si>
  <si>
    <t>Henry</t>
  </si>
  <si>
    <t>Hardin County General Hospital</t>
  </si>
  <si>
    <t>Rosiclare</t>
  </si>
  <si>
    <t>Hardin</t>
  </si>
  <si>
    <t>Harrisburg Medical Center</t>
  </si>
  <si>
    <t>Harrisburg</t>
  </si>
  <si>
    <t>Heartland Regional Medical Center</t>
  </si>
  <si>
    <t>Marion</t>
  </si>
  <si>
    <t>Williamson</t>
  </si>
  <si>
    <t>Herrin Hospital</t>
  </si>
  <si>
    <t>Herrin</t>
  </si>
  <si>
    <t>Highland Park Hospital</t>
  </si>
  <si>
    <t>Highland Park</t>
  </si>
  <si>
    <t>Hillsboro Area Hospital</t>
  </si>
  <si>
    <t>Hillsboro</t>
  </si>
  <si>
    <t>Montgomery</t>
  </si>
  <si>
    <t>Holy Cross Hospital</t>
  </si>
  <si>
    <t>Hoopeston Community Memorial Hospital</t>
  </si>
  <si>
    <t>Hoopeston</t>
  </si>
  <si>
    <t>Vermilion</t>
  </si>
  <si>
    <t>Hopedale Hospital</t>
  </si>
  <si>
    <t>Hopedale</t>
  </si>
  <si>
    <t>Tazewell</t>
  </si>
  <si>
    <t>HSHS St. John's Hospital</t>
  </si>
  <si>
    <t>Springfield</t>
  </si>
  <si>
    <t>Sangamon</t>
  </si>
  <si>
    <t>Illini Community Hospital</t>
  </si>
  <si>
    <t>Pittsfield</t>
  </si>
  <si>
    <t>Pike</t>
  </si>
  <si>
    <t>Illinois Valley Community Hospital</t>
  </si>
  <si>
    <t>Peru</t>
  </si>
  <si>
    <t>LaSalle</t>
  </si>
  <si>
    <t>Ingalls Memorial Hospital</t>
  </si>
  <si>
    <t>Harvey</t>
  </si>
  <si>
    <t>Iroquois Memorial Hospital</t>
  </si>
  <si>
    <t>Watseka</t>
  </si>
  <si>
    <t>Iroquois</t>
  </si>
  <si>
    <t>Jackson Park Hospital</t>
  </si>
  <si>
    <t>Jersey Community Hospital</t>
  </si>
  <si>
    <t>Jerseyville</t>
  </si>
  <si>
    <t>Jersey</t>
  </si>
  <si>
    <t>John H. Stroger Hospital of Cook County</t>
  </si>
  <si>
    <t>Katherine Shaw Bethea Hospital</t>
  </si>
  <si>
    <t>Dixon</t>
  </si>
  <si>
    <t>Lee</t>
  </si>
  <si>
    <t>Kindred Chicago Central Hospital</t>
  </si>
  <si>
    <t>Kindred Hospital - Chicago</t>
  </si>
  <si>
    <t>Kindred Hospital - Northlake</t>
  </si>
  <si>
    <t>Northlake</t>
  </si>
  <si>
    <t>Kindred Hospital - Sycamore</t>
  </si>
  <si>
    <t>Sycamore</t>
  </si>
  <si>
    <t>DeKalb</t>
  </si>
  <si>
    <t>Kindred Hospital Peoria</t>
  </si>
  <si>
    <t>Peoria</t>
  </si>
  <si>
    <t>Kirby Medical Center</t>
  </si>
  <si>
    <t>Monticello</t>
  </si>
  <si>
    <t>Piatt</t>
  </si>
  <si>
    <t>Kishwaukee Hospital</t>
  </si>
  <si>
    <t>LaRabida Children's Hospital</t>
  </si>
  <si>
    <t>Lawrence County Memorial Hospital</t>
  </si>
  <si>
    <t>Lawrenceville</t>
  </si>
  <si>
    <t>Lawrence</t>
  </si>
  <si>
    <t>Lincoln Prairie Behavioral Health Center</t>
  </si>
  <si>
    <t>Linden Oaks Hospital</t>
  </si>
  <si>
    <t>Little Company of Mary Hospital</t>
  </si>
  <si>
    <t>Evergreen Park</t>
  </si>
  <si>
    <t>Loretto Hospital</t>
  </si>
  <si>
    <t>Louis A. Weiss Memorial Hospital</t>
  </si>
  <si>
    <t>Loyola University Medical Center</t>
  </si>
  <si>
    <t>Maywood</t>
  </si>
  <si>
    <t>MacNeal Hospital</t>
  </si>
  <si>
    <t>Berwyn</t>
  </si>
  <si>
    <t>Marianjoy Rehabilitation Center</t>
  </si>
  <si>
    <t>Wheaton</t>
  </si>
  <si>
    <t>Marshall Browning Hospital</t>
  </si>
  <si>
    <t>DuQuoin</t>
  </si>
  <si>
    <t>Perry</t>
  </si>
  <si>
    <t>Mason District Hospital</t>
  </si>
  <si>
    <t>Havana</t>
  </si>
  <si>
    <t>Mason</t>
  </si>
  <si>
    <t>Massac Memorial Hospital</t>
  </si>
  <si>
    <t>Metropolis</t>
  </si>
  <si>
    <t>Massac</t>
  </si>
  <si>
    <t>McDonough District Hospital</t>
  </si>
  <si>
    <t>Macomb</t>
  </si>
  <si>
    <t>McDonough</t>
  </si>
  <si>
    <t>Memorial Hospital</t>
  </si>
  <si>
    <t>Belleville</t>
  </si>
  <si>
    <t>St. Clair</t>
  </si>
  <si>
    <t>Carthage</t>
  </si>
  <si>
    <t>Hancock</t>
  </si>
  <si>
    <t>Chester</t>
  </si>
  <si>
    <t>Randolph</t>
  </si>
  <si>
    <t>Memorial Hospital Of Carbondale</t>
  </si>
  <si>
    <t>Carbondale</t>
  </si>
  <si>
    <t>Jackson</t>
  </si>
  <si>
    <t>Memorial Medical Center</t>
  </si>
  <si>
    <t>Mendota Community Hospital</t>
  </si>
  <si>
    <t>Mendota</t>
  </si>
  <si>
    <t>Mercy Harvard Memorial Hospital</t>
  </si>
  <si>
    <t>Harvard</t>
  </si>
  <si>
    <t>Mercy Hospital &amp; Medical Center</t>
  </si>
  <si>
    <t>Methodist Hospital of Chicago</t>
  </si>
  <si>
    <t>Methodist Medical Center</t>
  </si>
  <si>
    <t>MetroSouth Medical Center</t>
  </si>
  <si>
    <t>Blue Island</t>
  </si>
  <si>
    <t>Limited Liability Company</t>
  </si>
  <si>
    <t>Midwest Medical Center</t>
  </si>
  <si>
    <t>Galena</t>
  </si>
  <si>
    <t>Jo Daviess</t>
  </si>
  <si>
    <t>Midwestern Regional Medical Center</t>
  </si>
  <si>
    <t>Zion</t>
  </si>
  <si>
    <t>Morris Hospital &amp; Healthcare Centers</t>
  </si>
  <si>
    <t>Morris</t>
  </si>
  <si>
    <t>Grundy</t>
  </si>
  <si>
    <t>Morrison Community Hospital</t>
  </si>
  <si>
    <t>Morrison</t>
  </si>
  <si>
    <t>Mount Sinai Hospital Medical Center</t>
  </si>
  <si>
    <t>Northwest Community Hospital</t>
  </si>
  <si>
    <t>Arlington Heights</t>
  </si>
  <si>
    <t>Northwestern Lake Forest Hospital</t>
  </si>
  <si>
    <t>Lake Forest</t>
  </si>
  <si>
    <t>Northwestern Memorial Hospital</t>
  </si>
  <si>
    <t>Norwegian American Hospital</t>
  </si>
  <si>
    <t>OSF Holy Family Medical Center</t>
  </si>
  <si>
    <t>Monmouth</t>
  </si>
  <si>
    <t>Warren</t>
  </si>
  <si>
    <t>OSF Saint Anthony's Health Center</t>
  </si>
  <si>
    <t>OSF Saint Elizabeth Medical Center</t>
  </si>
  <si>
    <t>Ottawa</t>
  </si>
  <si>
    <t>OSF Saint Francis Medical Center</t>
  </si>
  <si>
    <t>OSF Saint James John W. Albrecht Medical Center</t>
  </si>
  <si>
    <t>Pontiac</t>
  </si>
  <si>
    <t>Livingston</t>
  </si>
  <si>
    <t>OSF Saint Luke Medical Center</t>
  </si>
  <si>
    <t>Kewanee</t>
  </si>
  <si>
    <t>Palos Community Hospital</t>
  </si>
  <si>
    <t>Palos Heights</t>
  </si>
  <si>
    <t>Pana Community Hospital</t>
  </si>
  <si>
    <t>Pana</t>
  </si>
  <si>
    <t>Christian</t>
  </si>
  <si>
    <t>Paris Community Hospital</t>
  </si>
  <si>
    <t>Paris</t>
  </si>
  <si>
    <t>Edgar</t>
  </si>
  <si>
    <t>Passavant Area Hospital</t>
  </si>
  <si>
    <t>Jacksonville</t>
  </si>
  <si>
    <t>Morgan</t>
  </si>
  <si>
    <t>Pekin Memorial Hospital</t>
  </si>
  <si>
    <t>Pekin</t>
  </si>
  <si>
    <t>Perry Memorial Hospital</t>
  </si>
  <si>
    <t>Princeton</t>
  </si>
  <si>
    <t>Bureau</t>
  </si>
  <si>
    <t>Pinckneyville Community Hospital</t>
  </si>
  <si>
    <t>Pinckneyville</t>
  </si>
  <si>
    <t>Presence Covenant Medical Center</t>
  </si>
  <si>
    <t>Presence Holy Family Hospital</t>
  </si>
  <si>
    <t>Presence Mercy Medical Center</t>
  </si>
  <si>
    <t>Aurora</t>
  </si>
  <si>
    <t>Presence Resurrection Medical Center</t>
  </si>
  <si>
    <t>Presence Saint Francis Hospital</t>
  </si>
  <si>
    <t>Presence Saint Joseph Hospital</t>
  </si>
  <si>
    <t>Presence Saint Joseph Hospital Chicago</t>
  </si>
  <si>
    <t>Presence Saint Joseph Medical Center</t>
  </si>
  <si>
    <t>Joliet</t>
  </si>
  <si>
    <t>Presence Saint Mary Of Nazareth Hospital</t>
  </si>
  <si>
    <t>Presence St Mary's Hospital</t>
  </si>
  <si>
    <t>Kankakee</t>
  </si>
  <si>
    <t>Presence St. Elizabeth Hospital</t>
  </si>
  <si>
    <t>Presence United Samaritans Medical Center</t>
  </si>
  <si>
    <t>Danville</t>
  </si>
  <si>
    <t>Proctor Community Hospital</t>
  </si>
  <si>
    <t>Provident Hospital of Cook County</t>
  </si>
  <si>
    <t>Red Bud Regional Hospital</t>
  </si>
  <si>
    <t>Red Bud</t>
  </si>
  <si>
    <t>Rehabilitation Institute of Chicago</t>
  </si>
  <si>
    <t>Richland Memorial Hospital</t>
  </si>
  <si>
    <t>Olney</t>
  </si>
  <si>
    <t>Richland</t>
  </si>
  <si>
    <t>Riveredge Hospital</t>
  </si>
  <si>
    <t>Forest Park</t>
  </si>
  <si>
    <t>Riverside Medical Center</t>
  </si>
  <si>
    <t>RML Specialty Hospital</t>
  </si>
  <si>
    <t>Rochelle Community Hospital</t>
  </si>
  <si>
    <t>Rochelle</t>
  </si>
  <si>
    <t>Ogle</t>
  </si>
  <si>
    <t>Rockford Memorial Hospital</t>
  </si>
  <si>
    <t>Rockford</t>
  </si>
  <si>
    <t>Winnebago</t>
  </si>
  <si>
    <t>Roseland Community Hospital</t>
  </si>
  <si>
    <t>Rush Oak Park Hospital</t>
  </si>
  <si>
    <t>Oak Park</t>
  </si>
  <si>
    <t>Rush University Medical Center</t>
  </si>
  <si>
    <t>Rush-Copley Medical Center</t>
  </si>
  <si>
    <t>Saint Anthony Hospital</t>
  </si>
  <si>
    <t>Saint Anthony Medical Center</t>
  </si>
  <si>
    <t>Saint Clare's Hospital</t>
  </si>
  <si>
    <t>Salem Township Hospital</t>
  </si>
  <si>
    <t>Salem</t>
  </si>
  <si>
    <t>Township</t>
  </si>
  <si>
    <t>Sarah Bush Lincoln Health Center</t>
  </si>
  <si>
    <t>Mattoon</t>
  </si>
  <si>
    <t>Coles</t>
  </si>
  <si>
    <t>Sarah D. Culbertson Memorial Hospital</t>
  </si>
  <si>
    <t>Rushville</t>
  </si>
  <si>
    <t>Schuyler</t>
  </si>
  <si>
    <t>Schwab Rehabilitation Center</t>
  </si>
  <si>
    <t>Shelby Memorial Hospital</t>
  </si>
  <si>
    <t>Shelbyville</t>
  </si>
  <si>
    <t>Shelby</t>
  </si>
  <si>
    <t>Shriners Hospitals for Children - Chicago</t>
  </si>
  <si>
    <t>Silver Cross Hospital</t>
  </si>
  <si>
    <t>New Lenox</t>
  </si>
  <si>
    <t>Skokie Hospital</t>
  </si>
  <si>
    <t>Skokie</t>
  </si>
  <si>
    <t>South Shore Hospital, Corp.</t>
  </si>
  <si>
    <t>Sparta Community Hospital</t>
  </si>
  <si>
    <t>Sparta</t>
  </si>
  <si>
    <t>St. Alexius Medical Center</t>
  </si>
  <si>
    <t>St. Anthony's Memorial Hospital</t>
  </si>
  <si>
    <t>Effingham</t>
  </si>
  <si>
    <t>St. Bernard Hospital</t>
  </si>
  <si>
    <t>St. Elizabeth's Hospital</t>
  </si>
  <si>
    <t>St. Francis Hospital</t>
  </si>
  <si>
    <t>Litchfield</t>
  </si>
  <si>
    <t>St. Joseph Medical Center</t>
  </si>
  <si>
    <t>Bloomington</t>
  </si>
  <si>
    <t>St. Joseph Memorial Hospital</t>
  </si>
  <si>
    <t>Murphysboro</t>
  </si>
  <si>
    <t>St. Joseph's  Hospital</t>
  </si>
  <si>
    <t>Breese</t>
  </si>
  <si>
    <t>Highland</t>
  </si>
  <si>
    <t>St. Margaret's Hospital</t>
  </si>
  <si>
    <t>Spring Valley</t>
  </si>
  <si>
    <t>St. Mary Medical Center</t>
  </si>
  <si>
    <t>St. Mary's Hospital</t>
  </si>
  <si>
    <t>Centralia</t>
  </si>
  <si>
    <t>Streator</t>
  </si>
  <si>
    <t>Streamwood Behavioral Healthcare System</t>
  </si>
  <si>
    <t>Streamwood</t>
  </si>
  <si>
    <t>Swedish Covenant Hospital</t>
  </si>
  <si>
    <t>SwedishAmerican Hospital</t>
  </si>
  <si>
    <t>SwedishAmerican Medical Center - Belvidere</t>
  </si>
  <si>
    <t>Belvidere</t>
  </si>
  <si>
    <t>Boone</t>
  </si>
  <si>
    <t>Taylorville Memorial Hospital</t>
  </si>
  <si>
    <t>Taylorville</t>
  </si>
  <si>
    <t>The Pavilion Foundation</t>
  </si>
  <si>
    <t>Thomas H. Boyd Memorial Hospital</t>
  </si>
  <si>
    <t>Carrollton</t>
  </si>
  <si>
    <t>Greene</t>
  </si>
  <si>
    <t>Thorek Memorial Hospital</t>
  </si>
  <si>
    <t>Touchette Regional Hospital</t>
  </si>
  <si>
    <t>Centreville</t>
  </si>
  <si>
    <t>UHS Hartgrove Hospital</t>
  </si>
  <si>
    <t>Union County Hospital</t>
  </si>
  <si>
    <t>Anna</t>
  </si>
  <si>
    <t>Union</t>
  </si>
  <si>
    <t>UnityPoint Health - Trinity Moline</t>
  </si>
  <si>
    <t>Moline</t>
  </si>
  <si>
    <t>UnityPoint Health - Trinity Rock Island</t>
  </si>
  <si>
    <t>University Of Chicago Medical Center</t>
  </si>
  <si>
    <t>University of Illinois Hospital at Chicago</t>
  </si>
  <si>
    <t>Valley West Hospital</t>
  </si>
  <si>
    <t>Sandwich</t>
  </si>
  <si>
    <t>Van Matre Rehabilitation Hospital</t>
  </si>
  <si>
    <t>VHS West Suburban Medical Center</t>
  </si>
  <si>
    <t>VHS Westlake Hospital</t>
  </si>
  <si>
    <t>Vibra Hospital of Springfield, LLC</t>
  </si>
  <si>
    <t>Vista Medical Center East</t>
  </si>
  <si>
    <t>Waukegan</t>
  </si>
  <si>
    <t>Vista Medical Center West</t>
  </si>
  <si>
    <t>Wabash General Hospital District</t>
  </si>
  <si>
    <t>Mount Carmel</t>
  </si>
  <si>
    <t>Wabash</t>
  </si>
  <si>
    <t>Washington County Hospital</t>
  </si>
  <si>
    <t>Nashville</t>
  </si>
  <si>
    <t>Washington</t>
  </si>
  <si>
    <t>Label Baris</t>
  </si>
  <si>
    <t>Jumlah dari Medicare Revenue</t>
  </si>
  <si>
    <t>Total Keseluruhan</t>
  </si>
  <si>
    <t>Jumlah dari Other Public Payment</t>
  </si>
  <si>
    <t>Jumlah dari Private Insurance</t>
  </si>
  <si>
    <t>Jumlah dari Private Payment</t>
  </si>
  <si>
    <t>Jumlah dari Total Inpatient Revenue</t>
  </si>
  <si>
    <t>Jumlah dari Medicare Patients</t>
  </si>
  <si>
    <t>Jumlah dari Medicaid Patients</t>
  </si>
  <si>
    <t>Jumlah dari Other Public Payment Patients</t>
  </si>
  <si>
    <t>Jumlah dari Private Payment Patients</t>
  </si>
  <si>
    <t>Jumlah dari Charity Care Patients</t>
  </si>
  <si>
    <t>Jumlah dari Total Number of Inpatients</t>
  </si>
  <si>
    <t>Jumlah dari Medicaid Revenue</t>
  </si>
  <si>
    <t>Hitung dari City</t>
  </si>
  <si>
    <t>Hitung dari Ownership Type</t>
  </si>
  <si>
    <t>Hitung dari Hospitals</t>
  </si>
  <si>
    <t>Total Hospital</t>
  </si>
  <si>
    <t xml:space="preserve"> </t>
  </si>
  <si>
    <t>Panel 1</t>
  </si>
  <si>
    <t>panel 2</t>
  </si>
  <si>
    <t>Ownership Type Jumlah</t>
  </si>
  <si>
    <t>Panel 3 tentang Jumlah pasien Ownership</t>
  </si>
  <si>
    <t xml:space="preserve">Panel 4 Jumlah Revenue </t>
  </si>
  <si>
    <t>Panel 5 Jumlah hospital menurut Ownership</t>
  </si>
  <si>
    <t>Panel 6 Jumlah Ownership dari Country</t>
  </si>
  <si>
    <t>ganti cahrt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</si>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</sst>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9">
    <border>
      <left/>
      <right/>
      <top/>
      <bottom/>
      <diagonal/>
    </border>
    <border>
      <left style="thin">
        <color indexed="64"/>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double">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top style="thin">
        <color indexed="22"/>
      </top>
      <bottom style="thin">
        <color indexed="64"/>
      </bottom>
      <diagonal/>
    </border>
    <border>
      <left style="thin">
        <color indexed="64"/>
      </left>
      <right style="double">
        <color indexed="64"/>
      </right>
      <top style="thin">
        <color indexed="22"/>
      </top>
      <bottom style="thin">
        <color indexed="64"/>
      </bottom>
      <diagonal/>
    </border>
  </borders>
  <cellStyleXfs count="2">
    <xf numFmtId="0" fontId="0" fillId="0" borderId="0"/>
    <xf numFmtId="0" fontId="1" fillId="0" borderId="0"/>
  </cellStyleXfs>
  <cellXfs count="14">
    <xf numFmtId="0" fontId="0" fillId="0" borderId="0" xfId="0"/>
    <xf numFmtId="3" fontId="2" fillId="0" borderId="1" xfId="1" applyNumberFormat="1" applyFont="1" applyBorder="1" applyAlignment="1">
      <alignment horizontal="right" wrapText="1"/>
    </xf>
    <xf numFmtId="3" fontId="2" fillId="0" borderId="2" xfId="1" applyNumberFormat="1" applyFont="1" applyBorder="1" applyAlignment="1">
      <alignment horizontal="right" wrapText="1"/>
    </xf>
    <xf numFmtId="3" fontId="2" fillId="0" borderId="3" xfId="1" applyNumberFormat="1" applyFont="1" applyBorder="1" applyAlignment="1">
      <alignment horizontal="right" wrapText="1"/>
    </xf>
    <xf numFmtId="3" fontId="2" fillId="0" borderId="4" xfId="1" applyNumberFormat="1" applyFont="1" applyBorder="1" applyAlignment="1">
      <alignment horizontal="right" wrapText="1"/>
    </xf>
    <xf numFmtId="3" fontId="2" fillId="0" borderId="5" xfId="1" applyNumberFormat="1" applyFont="1" applyBorder="1" applyAlignment="1">
      <alignment horizontal="right" wrapText="1"/>
    </xf>
    <xf numFmtId="3" fontId="2" fillId="0" borderId="6" xfId="1" applyNumberFormat="1" applyFont="1" applyBorder="1" applyAlignment="1">
      <alignment horizontal="right" wrapText="1"/>
    </xf>
    <xf numFmtId="3" fontId="2" fillId="0" borderId="7" xfId="1" applyNumberFormat="1" applyFont="1" applyBorder="1" applyAlignment="1">
      <alignment horizontal="right" wrapText="1"/>
    </xf>
    <xf numFmtId="3" fontId="2" fillId="0" borderId="8" xfId="1" applyNumberFormat="1" applyFont="1" applyBorder="1" applyAlignment="1">
      <alignment horizontal="right" wrapText="1"/>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0" borderId="0" xfId="0" applyNumberFormat="1"/>
  </cellXfs>
  <cellStyles count="2">
    <cellStyle name="Normal" xfId="0" builtinId="0"/>
    <cellStyle name="Normal_Sheet2" xfId="1" xr:uid="{AB6E9EA0-E547-F947-A232-D532BA04A839}"/>
  </cellStyles>
  <dxfs count="2">
    <dxf>
      <font>
        <color theme="0"/>
      </font>
      <border>
        <bottom style="thin">
          <color theme="5"/>
        </bottom>
        <vertical/>
        <horizontal/>
      </border>
    </dxf>
    <dxf>
      <font>
        <color theme="1"/>
      </font>
      <fill>
        <patternFill>
          <bgColor rgb="FF7030A0"/>
        </patternFill>
      </fill>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A0F69BB5-D7F7-4460-B8BA-73BD959C10E4}">
      <tableStyleElement type="wholeTable" dxfId="1"/>
      <tableStyleElement type="headerRow" dxfId="0"/>
    </tableStyle>
  </tableStyles>
  <colors>
    <mruColors>
      <color rgb="FF559A9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Dashboard!$B$4:$B$13</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Dashboard!$C$4:$C$13</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00-A08B-4DD9-8CDA-4F27CD094321}"/>
            </c:ext>
          </c:extLst>
        </c:ser>
        <c:dLbls>
          <c:dLblPos val="inEnd"/>
          <c:showLegendKey val="0"/>
          <c:showVal val="1"/>
          <c:showCatName val="0"/>
          <c:showSerName val="0"/>
          <c:showPercent val="0"/>
          <c:showBubbleSize val="0"/>
        </c:dLbls>
        <c:gapWidth val="150"/>
        <c:overlap val="100"/>
        <c:axId val="1157755199"/>
        <c:axId val="1152111663"/>
      </c:barChart>
      <c:catAx>
        <c:axId val="1157755199"/>
        <c:scaling>
          <c:orientation val="minMax"/>
        </c:scaling>
        <c:delete val="1"/>
        <c:axPos val="b"/>
        <c:numFmt formatCode="General" sourceLinked="1"/>
        <c:majorTickMark val="out"/>
        <c:minorTickMark val="none"/>
        <c:tickLblPos val="nextTo"/>
        <c:crossAx val="1152111663"/>
        <c:crosses val="autoZero"/>
        <c:auto val="1"/>
        <c:lblAlgn val="ctr"/>
        <c:lblOffset val="100"/>
        <c:noMultiLvlLbl val="0"/>
      </c:catAx>
      <c:valAx>
        <c:axId val="11521116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577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Dashboard!$C$15</c:f>
              <c:strCache>
                <c:ptCount val="1"/>
                <c:pt idx="0">
                  <c:v>Jumlah dari Medicare Patients</c:v>
                </c:pt>
              </c:strCache>
            </c:strRef>
          </c:tx>
          <c:spPr>
            <a:solidFill>
              <a:schemeClr val="accent1"/>
            </a:solidFill>
            <a:ln>
              <a:noFill/>
            </a:ln>
            <a:effectLst/>
          </c:spPr>
          <c:invertIfNegative val="0"/>
          <c:cat>
            <c:strRef>
              <c:f>Dashboard!$B$16:$B$19</c:f>
              <c:strCache>
                <c:ptCount val="3"/>
                <c:pt idx="0">
                  <c:v>Church-Related</c:v>
                </c:pt>
                <c:pt idx="1">
                  <c:v>County</c:v>
                </c:pt>
                <c:pt idx="2">
                  <c:v>For Profit Corporation</c:v>
                </c:pt>
              </c:strCache>
            </c:strRef>
          </c:cat>
          <c:val>
            <c:numRef>
              <c:f>Dashboard!$C$16:$C$19</c:f>
              <c:numCache>
                <c:formatCode>General</c:formatCode>
                <c:ptCount val="3"/>
                <c:pt idx="0">
                  <c:v>218196</c:v>
                </c:pt>
                <c:pt idx="1">
                  <c:v>2690</c:v>
                </c:pt>
                <c:pt idx="2">
                  <c:v>39740</c:v>
                </c:pt>
              </c:numCache>
            </c:numRef>
          </c:val>
          <c:extLst>
            <c:ext xmlns:c16="http://schemas.microsoft.com/office/drawing/2014/chart" uri="{C3380CC4-5D6E-409C-BE32-E72D297353CC}">
              <c16:uniqueId val="{00000007-C6AF-41CF-BE3B-5DEEE7650B57}"/>
            </c:ext>
          </c:extLst>
        </c:ser>
        <c:ser>
          <c:idx val="1"/>
          <c:order val="1"/>
          <c:tx>
            <c:strRef>
              <c:f>Dashboard!$D$15</c:f>
              <c:strCache>
                <c:ptCount val="1"/>
                <c:pt idx="0">
                  <c:v>Jumlah dari Medicaid Patients</c:v>
                </c:pt>
              </c:strCache>
            </c:strRef>
          </c:tx>
          <c:spPr>
            <a:solidFill>
              <a:schemeClr val="accent2"/>
            </a:solidFill>
            <a:ln>
              <a:noFill/>
            </a:ln>
            <a:effectLst/>
          </c:spPr>
          <c:invertIfNegative val="0"/>
          <c:cat>
            <c:strRef>
              <c:f>Dashboard!$B$16:$B$19</c:f>
              <c:strCache>
                <c:ptCount val="3"/>
                <c:pt idx="0">
                  <c:v>Church-Related</c:v>
                </c:pt>
                <c:pt idx="1">
                  <c:v>County</c:v>
                </c:pt>
                <c:pt idx="2">
                  <c:v>For Profit Corporation</c:v>
                </c:pt>
              </c:strCache>
            </c:strRef>
          </c:cat>
          <c:val>
            <c:numRef>
              <c:f>Dashboard!$D$16:$D$19</c:f>
              <c:numCache>
                <c:formatCode>General</c:formatCode>
                <c:ptCount val="3"/>
                <c:pt idx="0">
                  <c:v>99446</c:v>
                </c:pt>
                <c:pt idx="1">
                  <c:v>898</c:v>
                </c:pt>
                <c:pt idx="2">
                  <c:v>30542</c:v>
                </c:pt>
              </c:numCache>
            </c:numRef>
          </c:val>
          <c:extLst>
            <c:ext xmlns:c16="http://schemas.microsoft.com/office/drawing/2014/chart" uri="{C3380CC4-5D6E-409C-BE32-E72D297353CC}">
              <c16:uniqueId val="{00000008-C6AF-41CF-BE3B-5DEEE7650B57}"/>
            </c:ext>
          </c:extLst>
        </c:ser>
        <c:ser>
          <c:idx val="2"/>
          <c:order val="2"/>
          <c:tx>
            <c:strRef>
              <c:f>Dashboard!$E$15</c:f>
              <c:strCache>
                <c:ptCount val="1"/>
                <c:pt idx="0">
                  <c:v>Jumlah dari Other Public Payment Patients</c:v>
                </c:pt>
              </c:strCache>
            </c:strRef>
          </c:tx>
          <c:spPr>
            <a:solidFill>
              <a:schemeClr val="accent3"/>
            </a:solidFill>
            <a:ln>
              <a:noFill/>
            </a:ln>
            <a:effectLst/>
          </c:spPr>
          <c:invertIfNegative val="0"/>
          <c:cat>
            <c:strRef>
              <c:f>Dashboard!$B$16:$B$19</c:f>
              <c:strCache>
                <c:ptCount val="3"/>
                <c:pt idx="0">
                  <c:v>Church-Related</c:v>
                </c:pt>
                <c:pt idx="1">
                  <c:v>County</c:v>
                </c:pt>
                <c:pt idx="2">
                  <c:v>For Profit Corporation</c:v>
                </c:pt>
              </c:strCache>
            </c:strRef>
          </c:cat>
          <c:val>
            <c:numRef>
              <c:f>Dashboard!$E$16:$E$19</c:f>
              <c:numCache>
                <c:formatCode>General</c:formatCode>
                <c:ptCount val="3"/>
                <c:pt idx="0">
                  <c:v>2618</c:v>
                </c:pt>
                <c:pt idx="1">
                  <c:v>3</c:v>
                </c:pt>
                <c:pt idx="2">
                  <c:v>1504</c:v>
                </c:pt>
              </c:numCache>
            </c:numRef>
          </c:val>
          <c:extLst>
            <c:ext xmlns:c16="http://schemas.microsoft.com/office/drawing/2014/chart" uri="{C3380CC4-5D6E-409C-BE32-E72D297353CC}">
              <c16:uniqueId val="{00000009-C6AF-41CF-BE3B-5DEEE7650B57}"/>
            </c:ext>
          </c:extLst>
        </c:ser>
        <c:ser>
          <c:idx val="3"/>
          <c:order val="3"/>
          <c:tx>
            <c:strRef>
              <c:f>Dashboard!$F$15</c:f>
              <c:strCache>
                <c:ptCount val="1"/>
                <c:pt idx="0">
                  <c:v>Jumlah dari Private Payment Patients</c:v>
                </c:pt>
              </c:strCache>
            </c:strRef>
          </c:tx>
          <c:spPr>
            <a:solidFill>
              <a:schemeClr val="accent4"/>
            </a:solidFill>
            <a:ln>
              <a:noFill/>
            </a:ln>
            <a:effectLst/>
          </c:spPr>
          <c:invertIfNegative val="0"/>
          <c:cat>
            <c:strRef>
              <c:f>Dashboard!$B$16:$B$19</c:f>
              <c:strCache>
                <c:ptCount val="3"/>
                <c:pt idx="0">
                  <c:v>Church-Related</c:v>
                </c:pt>
                <c:pt idx="1">
                  <c:v>County</c:v>
                </c:pt>
                <c:pt idx="2">
                  <c:v>For Profit Corporation</c:v>
                </c:pt>
              </c:strCache>
            </c:strRef>
          </c:cat>
          <c:val>
            <c:numRef>
              <c:f>Dashboard!$F$16:$F$19</c:f>
              <c:numCache>
                <c:formatCode>General</c:formatCode>
                <c:ptCount val="3"/>
                <c:pt idx="0">
                  <c:v>166529</c:v>
                </c:pt>
                <c:pt idx="1">
                  <c:v>1153</c:v>
                </c:pt>
                <c:pt idx="2">
                  <c:v>35378</c:v>
                </c:pt>
              </c:numCache>
            </c:numRef>
          </c:val>
          <c:extLst>
            <c:ext xmlns:c16="http://schemas.microsoft.com/office/drawing/2014/chart" uri="{C3380CC4-5D6E-409C-BE32-E72D297353CC}">
              <c16:uniqueId val="{0000000A-C6AF-41CF-BE3B-5DEEE7650B57}"/>
            </c:ext>
          </c:extLst>
        </c:ser>
        <c:ser>
          <c:idx val="4"/>
          <c:order val="4"/>
          <c:tx>
            <c:strRef>
              <c:f>Dashboard!$G$15</c:f>
              <c:strCache>
                <c:ptCount val="1"/>
                <c:pt idx="0">
                  <c:v>Jumlah dari Charity Care Patients</c:v>
                </c:pt>
              </c:strCache>
            </c:strRef>
          </c:tx>
          <c:spPr>
            <a:solidFill>
              <a:schemeClr val="accent5"/>
            </a:solidFill>
            <a:ln>
              <a:noFill/>
            </a:ln>
            <a:effectLst/>
          </c:spPr>
          <c:invertIfNegative val="0"/>
          <c:cat>
            <c:strRef>
              <c:f>Dashboard!$B$16:$B$19</c:f>
              <c:strCache>
                <c:ptCount val="3"/>
                <c:pt idx="0">
                  <c:v>Church-Related</c:v>
                </c:pt>
                <c:pt idx="1">
                  <c:v>County</c:v>
                </c:pt>
                <c:pt idx="2">
                  <c:v>For Profit Corporation</c:v>
                </c:pt>
              </c:strCache>
            </c:strRef>
          </c:cat>
          <c:val>
            <c:numRef>
              <c:f>Dashboard!$G$16:$G$19</c:f>
              <c:numCache>
                <c:formatCode>General</c:formatCode>
                <c:ptCount val="3"/>
                <c:pt idx="0">
                  <c:v>7025</c:v>
                </c:pt>
                <c:pt idx="1">
                  <c:v>75</c:v>
                </c:pt>
                <c:pt idx="2">
                  <c:v>2394</c:v>
                </c:pt>
              </c:numCache>
            </c:numRef>
          </c:val>
          <c:extLst>
            <c:ext xmlns:c16="http://schemas.microsoft.com/office/drawing/2014/chart" uri="{C3380CC4-5D6E-409C-BE32-E72D297353CC}">
              <c16:uniqueId val="{0000000B-C6AF-41CF-BE3B-5DEEE7650B57}"/>
            </c:ext>
          </c:extLst>
        </c:ser>
        <c:ser>
          <c:idx val="5"/>
          <c:order val="5"/>
          <c:tx>
            <c:strRef>
              <c:f>Dashboard!$H$15</c:f>
              <c:strCache>
                <c:ptCount val="1"/>
                <c:pt idx="0">
                  <c:v>Jumlah dari Total Number of Inpatients</c:v>
                </c:pt>
              </c:strCache>
            </c:strRef>
          </c:tx>
          <c:spPr>
            <a:solidFill>
              <a:schemeClr val="accent6"/>
            </a:solidFill>
            <a:ln>
              <a:noFill/>
            </a:ln>
            <a:effectLst/>
          </c:spPr>
          <c:invertIfNegative val="0"/>
          <c:cat>
            <c:strRef>
              <c:f>Dashboard!$B$16:$B$19</c:f>
              <c:strCache>
                <c:ptCount val="3"/>
                <c:pt idx="0">
                  <c:v>Church-Related</c:v>
                </c:pt>
                <c:pt idx="1">
                  <c:v>County</c:v>
                </c:pt>
                <c:pt idx="2">
                  <c:v>For Profit Corporation</c:v>
                </c:pt>
              </c:strCache>
            </c:strRef>
          </c:cat>
          <c:val>
            <c:numRef>
              <c:f>Dashboard!$H$16:$H$19</c:f>
              <c:numCache>
                <c:formatCode>General</c:formatCode>
                <c:ptCount val="3"/>
                <c:pt idx="0">
                  <c:v>16816</c:v>
                </c:pt>
                <c:pt idx="1">
                  <c:v>30</c:v>
                </c:pt>
                <c:pt idx="2">
                  <c:v>2939</c:v>
                </c:pt>
              </c:numCache>
            </c:numRef>
          </c:val>
          <c:extLst>
            <c:ext xmlns:c16="http://schemas.microsoft.com/office/drawing/2014/chart" uri="{C3380CC4-5D6E-409C-BE32-E72D297353CC}">
              <c16:uniqueId val="{0000000C-C6AF-41CF-BE3B-5DEEE7650B57}"/>
            </c:ext>
          </c:extLst>
        </c:ser>
        <c:dLbls>
          <c:showLegendKey val="0"/>
          <c:showVal val="0"/>
          <c:showCatName val="0"/>
          <c:showSerName val="0"/>
          <c:showPercent val="0"/>
          <c:showBubbleSize val="0"/>
        </c:dLbls>
        <c:gapWidth val="219"/>
        <c:overlap val="-27"/>
        <c:axId val="1159625519"/>
        <c:axId val="1007122799"/>
      </c:barChart>
      <c:catAx>
        <c:axId val="11596255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122799"/>
        <c:crosses val="autoZero"/>
        <c:auto val="1"/>
        <c:lblAlgn val="ctr"/>
        <c:lblOffset val="100"/>
        <c:noMultiLvlLbl val="0"/>
      </c:catAx>
      <c:valAx>
        <c:axId val="100712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62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Dashboard!$B$21</c:f>
              <c:strCache>
                <c:ptCount val="1"/>
                <c:pt idx="0">
                  <c:v>Jumlah dari Private Payment Patients</c:v>
                </c:pt>
              </c:strCache>
            </c:strRef>
          </c:tx>
          <c:spPr>
            <a:solidFill>
              <a:schemeClr val="accent1"/>
            </a:solidFill>
            <a:ln>
              <a:noFill/>
            </a:ln>
            <a:effectLst/>
          </c:spPr>
          <c:invertIfNegative val="0"/>
          <c:cat>
            <c:strRef>
              <c:f>Dashboard!$B$22</c:f>
              <c:strCache>
                <c:ptCount val="1"/>
                <c:pt idx="0">
                  <c:v>Total</c:v>
                </c:pt>
              </c:strCache>
            </c:strRef>
          </c:cat>
          <c:val>
            <c:numRef>
              <c:f>Dashboard!$B$22</c:f>
              <c:numCache>
                <c:formatCode>General</c:formatCode>
                <c:ptCount val="1"/>
                <c:pt idx="0">
                  <c:v>450001</c:v>
                </c:pt>
              </c:numCache>
            </c:numRef>
          </c:val>
          <c:extLst>
            <c:ext xmlns:c16="http://schemas.microsoft.com/office/drawing/2014/chart" uri="{C3380CC4-5D6E-409C-BE32-E72D297353CC}">
              <c16:uniqueId val="{00000000-1A8F-4126-A39E-1BB1738BF41C}"/>
            </c:ext>
          </c:extLst>
        </c:ser>
        <c:ser>
          <c:idx val="1"/>
          <c:order val="1"/>
          <c:tx>
            <c:strRef>
              <c:f>Dashboard!$C$21</c:f>
              <c:strCache>
                <c:ptCount val="1"/>
                <c:pt idx="0">
                  <c:v>Jumlah dari Charity Care Patients</c:v>
                </c:pt>
              </c:strCache>
            </c:strRef>
          </c:tx>
          <c:spPr>
            <a:solidFill>
              <a:schemeClr val="accent2"/>
            </a:solidFill>
            <a:ln>
              <a:noFill/>
            </a:ln>
            <a:effectLst/>
          </c:spPr>
          <c:invertIfNegative val="0"/>
          <c:cat>
            <c:strRef>
              <c:f>Dashboard!$B$22</c:f>
              <c:strCache>
                <c:ptCount val="1"/>
                <c:pt idx="0">
                  <c:v>Total</c:v>
                </c:pt>
              </c:strCache>
            </c:strRef>
          </c:cat>
          <c:val>
            <c:numRef>
              <c:f>Dashboard!$C$22</c:f>
              <c:numCache>
                <c:formatCode>General</c:formatCode>
                <c:ptCount val="1"/>
                <c:pt idx="0">
                  <c:v>27211</c:v>
                </c:pt>
              </c:numCache>
            </c:numRef>
          </c:val>
          <c:extLst>
            <c:ext xmlns:c16="http://schemas.microsoft.com/office/drawing/2014/chart" uri="{C3380CC4-5D6E-409C-BE32-E72D297353CC}">
              <c16:uniqueId val="{00000001-1A8F-4126-A39E-1BB1738BF41C}"/>
            </c:ext>
          </c:extLst>
        </c:ser>
        <c:ser>
          <c:idx val="2"/>
          <c:order val="2"/>
          <c:tx>
            <c:strRef>
              <c:f>Dashboard!$D$21</c:f>
              <c:strCache>
                <c:ptCount val="1"/>
                <c:pt idx="0">
                  <c:v>Jumlah dari Total Number of Inpatients</c:v>
                </c:pt>
              </c:strCache>
            </c:strRef>
          </c:tx>
          <c:spPr>
            <a:solidFill>
              <a:schemeClr val="accent3"/>
            </a:solidFill>
            <a:ln>
              <a:noFill/>
            </a:ln>
            <a:effectLst/>
          </c:spPr>
          <c:invertIfNegative val="0"/>
          <c:cat>
            <c:strRef>
              <c:f>Dashboard!$B$22</c:f>
              <c:strCache>
                <c:ptCount val="1"/>
                <c:pt idx="0">
                  <c:v>Total</c:v>
                </c:pt>
              </c:strCache>
            </c:strRef>
          </c:cat>
          <c:val>
            <c:numRef>
              <c:f>Dashboard!$D$22</c:f>
              <c:numCache>
                <c:formatCode>General</c:formatCode>
                <c:ptCount val="1"/>
                <c:pt idx="0">
                  <c:v>59991</c:v>
                </c:pt>
              </c:numCache>
            </c:numRef>
          </c:val>
          <c:extLst>
            <c:ext xmlns:c16="http://schemas.microsoft.com/office/drawing/2014/chart" uri="{C3380CC4-5D6E-409C-BE32-E72D297353CC}">
              <c16:uniqueId val="{00000002-1A8F-4126-A39E-1BB1738BF41C}"/>
            </c:ext>
          </c:extLst>
        </c:ser>
        <c:ser>
          <c:idx val="3"/>
          <c:order val="3"/>
          <c:tx>
            <c:strRef>
              <c:f>Dashboard!$E$21</c:f>
              <c:strCache>
                <c:ptCount val="1"/>
                <c:pt idx="0">
                  <c:v>Jumlah dari Medicaid Revenue</c:v>
                </c:pt>
              </c:strCache>
            </c:strRef>
          </c:tx>
          <c:spPr>
            <a:solidFill>
              <a:schemeClr val="accent4"/>
            </a:solidFill>
            <a:ln>
              <a:noFill/>
            </a:ln>
            <a:effectLst/>
          </c:spPr>
          <c:invertIfNegative val="0"/>
          <c:cat>
            <c:strRef>
              <c:f>Dashboard!$B$22</c:f>
              <c:strCache>
                <c:ptCount val="1"/>
                <c:pt idx="0">
                  <c:v>Total</c:v>
                </c:pt>
              </c:strCache>
            </c:strRef>
          </c:cat>
          <c:val>
            <c:numRef>
              <c:f>Dashboard!$E$22</c:f>
              <c:numCache>
                <c:formatCode>General</c:formatCode>
                <c:ptCount val="1"/>
                <c:pt idx="0">
                  <c:v>1415626</c:v>
                </c:pt>
              </c:numCache>
            </c:numRef>
          </c:val>
          <c:extLst>
            <c:ext xmlns:c16="http://schemas.microsoft.com/office/drawing/2014/chart" uri="{C3380CC4-5D6E-409C-BE32-E72D297353CC}">
              <c16:uniqueId val="{00000003-1A8F-4126-A39E-1BB1738BF41C}"/>
            </c:ext>
          </c:extLst>
        </c:ser>
        <c:ser>
          <c:idx val="4"/>
          <c:order val="4"/>
          <c:tx>
            <c:strRef>
              <c:f>Dashboard!$F$21</c:f>
              <c:strCache>
                <c:ptCount val="1"/>
                <c:pt idx="0">
                  <c:v>Jumlah dari Medicare Revenue</c:v>
                </c:pt>
              </c:strCache>
            </c:strRef>
          </c:tx>
          <c:spPr>
            <a:solidFill>
              <a:schemeClr val="accent5"/>
            </a:solidFill>
            <a:ln>
              <a:noFill/>
            </a:ln>
            <a:effectLst/>
          </c:spPr>
          <c:invertIfNegative val="0"/>
          <c:cat>
            <c:strRef>
              <c:f>Dashboard!$B$22</c:f>
              <c:strCache>
                <c:ptCount val="1"/>
                <c:pt idx="0">
                  <c:v>Total</c:v>
                </c:pt>
              </c:strCache>
            </c:strRef>
          </c:cat>
          <c:val>
            <c:numRef>
              <c:f>Dashboard!$F$22</c:f>
              <c:numCache>
                <c:formatCode>General</c:formatCode>
                <c:ptCount val="1"/>
                <c:pt idx="0">
                  <c:v>6694584568.4500008</c:v>
                </c:pt>
              </c:numCache>
            </c:numRef>
          </c:val>
          <c:extLst>
            <c:ext xmlns:c16="http://schemas.microsoft.com/office/drawing/2014/chart" uri="{C3380CC4-5D6E-409C-BE32-E72D297353CC}">
              <c16:uniqueId val="{00000004-1A8F-4126-A39E-1BB1738BF41C}"/>
            </c:ext>
          </c:extLst>
        </c:ser>
        <c:ser>
          <c:idx val="5"/>
          <c:order val="5"/>
          <c:tx>
            <c:strRef>
              <c:f>Dashboard!$G$21</c:f>
              <c:strCache>
                <c:ptCount val="1"/>
                <c:pt idx="0">
                  <c:v>Jumlah dari Other Public Payment</c:v>
                </c:pt>
              </c:strCache>
            </c:strRef>
          </c:tx>
          <c:spPr>
            <a:solidFill>
              <a:schemeClr val="accent6"/>
            </a:solidFill>
            <a:ln>
              <a:noFill/>
            </a:ln>
            <a:effectLst/>
          </c:spPr>
          <c:invertIfNegative val="0"/>
          <c:cat>
            <c:strRef>
              <c:f>Dashboard!$B$22</c:f>
              <c:strCache>
                <c:ptCount val="1"/>
                <c:pt idx="0">
                  <c:v>Total</c:v>
                </c:pt>
              </c:strCache>
            </c:strRef>
          </c:cat>
          <c:val>
            <c:numRef>
              <c:f>Dashboard!$G$22</c:f>
              <c:numCache>
                <c:formatCode>General</c:formatCode>
                <c:ptCount val="1"/>
                <c:pt idx="0">
                  <c:v>195647035.44</c:v>
                </c:pt>
              </c:numCache>
            </c:numRef>
          </c:val>
          <c:extLst>
            <c:ext xmlns:c16="http://schemas.microsoft.com/office/drawing/2014/chart" uri="{C3380CC4-5D6E-409C-BE32-E72D297353CC}">
              <c16:uniqueId val="{00000005-1A8F-4126-A39E-1BB1738BF41C}"/>
            </c:ext>
          </c:extLst>
        </c:ser>
        <c:ser>
          <c:idx val="6"/>
          <c:order val="6"/>
          <c:tx>
            <c:strRef>
              <c:f>Dashboard!$H$21</c:f>
              <c:strCache>
                <c:ptCount val="1"/>
                <c:pt idx="0">
                  <c:v>Jumlah dari Private Payment</c:v>
                </c:pt>
              </c:strCache>
            </c:strRef>
          </c:tx>
          <c:spPr>
            <a:solidFill>
              <a:schemeClr val="accent1">
                <a:lumMod val="60000"/>
              </a:schemeClr>
            </a:solidFill>
            <a:ln>
              <a:noFill/>
            </a:ln>
            <a:effectLst/>
          </c:spPr>
          <c:invertIfNegative val="0"/>
          <c:cat>
            <c:strRef>
              <c:f>Dashboard!$B$22</c:f>
              <c:strCache>
                <c:ptCount val="1"/>
                <c:pt idx="0">
                  <c:v>Total</c:v>
                </c:pt>
              </c:strCache>
            </c:strRef>
          </c:cat>
          <c:val>
            <c:numRef>
              <c:f>Dashboard!$H$22</c:f>
              <c:numCache>
                <c:formatCode>General</c:formatCode>
                <c:ptCount val="1"/>
                <c:pt idx="0">
                  <c:v>329121739.00999999</c:v>
                </c:pt>
              </c:numCache>
            </c:numRef>
          </c:val>
          <c:extLst>
            <c:ext xmlns:c16="http://schemas.microsoft.com/office/drawing/2014/chart" uri="{C3380CC4-5D6E-409C-BE32-E72D297353CC}">
              <c16:uniqueId val="{00000006-1A8F-4126-A39E-1BB1738BF41C}"/>
            </c:ext>
          </c:extLst>
        </c:ser>
        <c:ser>
          <c:idx val="7"/>
          <c:order val="7"/>
          <c:tx>
            <c:strRef>
              <c:f>Dashboard!$I$21</c:f>
              <c:strCache>
                <c:ptCount val="1"/>
                <c:pt idx="0">
                  <c:v>Jumlah dari Private Insurance</c:v>
                </c:pt>
              </c:strCache>
            </c:strRef>
          </c:tx>
          <c:spPr>
            <a:solidFill>
              <a:schemeClr val="accent2">
                <a:lumMod val="60000"/>
              </a:schemeClr>
            </a:solidFill>
            <a:ln>
              <a:noFill/>
            </a:ln>
            <a:effectLst/>
          </c:spPr>
          <c:invertIfNegative val="0"/>
          <c:cat>
            <c:strRef>
              <c:f>Dashboard!$B$22</c:f>
              <c:strCache>
                <c:ptCount val="1"/>
                <c:pt idx="0">
                  <c:v>Total</c:v>
                </c:pt>
              </c:strCache>
            </c:strRef>
          </c:cat>
          <c:val>
            <c:numRef>
              <c:f>Dashboard!$I$22</c:f>
              <c:numCache>
                <c:formatCode>General</c:formatCode>
                <c:ptCount val="1"/>
                <c:pt idx="0">
                  <c:v>7167562411.3299999</c:v>
                </c:pt>
              </c:numCache>
            </c:numRef>
          </c:val>
          <c:extLst>
            <c:ext xmlns:c16="http://schemas.microsoft.com/office/drawing/2014/chart" uri="{C3380CC4-5D6E-409C-BE32-E72D297353CC}">
              <c16:uniqueId val="{00000007-1A8F-4126-A39E-1BB1738BF41C}"/>
            </c:ext>
          </c:extLst>
        </c:ser>
        <c:ser>
          <c:idx val="8"/>
          <c:order val="8"/>
          <c:tx>
            <c:strRef>
              <c:f>Dashboard!$J$21</c:f>
              <c:strCache>
                <c:ptCount val="1"/>
                <c:pt idx="0">
                  <c:v>Jumlah dari Total Inpatient Revenue</c:v>
                </c:pt>
              </c:strCache>
            </c:strRef>
          </c:tx>
          <c:spPr>
            <a:solidFill>
              <a:schemeClr val="accent3">
                <a:lumMod val="60000"/>
              </a:schemeClr>
            </a:solidFill>
            <a:ln>
              <a:noFill/>
            </a:ln>
            <a:effectLst/>
          </c:spPr>
          <c:invertIfNegative val="0"/>
          <c:cat>
            <c:strRef>
              <c:f>Dashboard!$B$22</c:f>
              <c:strCache>
                <c:ptCount val="1"/>
                <c:pt idx="0">
                  <c:v>Total</c:v>
                </c:pt>
              </c:strCache>
            </c:strRef>
          </c:cat>
          <c:val>
            <c:numRef>
              <c:f>Dashboard!$J$22</c:f>
              <c:numCache>
                <c:formatCode>General</c:formatCode>
                <c:ptCount val="1"/>
                <c:pt idx="0">
                  <c:v>18268415381.120003</c:v>
                </c:pt>
              </c:numCache>
            </c:numRef>
          </c:val>
          <c:extLst>
            <c:ext xmlns:c16="http://schemas.microsoft.com/office/drawing/2014/chart" uri="{C3380CC4-5D6E-409C-BE32-E72D297353CC}">
              <c16:uniqueId val="{00000008-1A8F-4126-A39E-1BB1738BF41C}"/>
            </c:ext>
          </c:extLst>
        </c:ser>
        <c:dLbls>
          <c:showLegendKey val="0"/>
          <c:showVal val="0"/>
          <c:showCatName val="0"/>
          <c:showSerName val="0"/>
          <c:showPercent val="0"/>
          <c:showBubbleSize val="0"/>
        </c:dLbls>
        <c:gapWidth val="219"/>
        <c:overlap val="-27"/>
        <c:axId val="1159634799"/>
        <c:axId val="1152103023"/>
      </c:barChart>
      <c:catAx>
        <c:axId val="1159634799"/>
        <c:scaling>
          <c:orientation val="minMax"/>
        </c:scaling>
        <c:delete val="1"/>
        <c:axPos val="b"/>
        <c:numFmt formatCode="General" sourceLinked="1"/>
        <c:majorTickMark val="none"/>
        <c:minorTickMark val="none"/>
        <c:tickLblPos val="nextTo"/>
        <c:crossAx val="1152103023"/>
        <c:crosses val="autoZero"/>
        <c:auto val="1"/>
        <c:lblAlgn val="ctr"/>
        <c:lblOffset val="100"/>
        <c:noMultiLvlLbl val="0"/>
      </c:catAx>
      <c:valAx>
        <c:axId val="1152103023"/>
        <c:scaling>
          <c:orientation val="minMax"/>
        </c:scaling>
        <c:delete val="1"/>
        <c:axPos val="l"/>
        <c:numFmt formatCode="General" sourceLinked="1"/>
        <c:majorTickMark val="none"/>
        <c:minorTickMark val="none"/>
        <c:tickLblPos val="nextTo"/>
        <c:crossAx val="11596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Data.xlsx]Dashboard!PivotTable3</c:name>
    <c:fmtId val="3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Dashboard!$C$15</c:f>
              <c:strCache>
                <c:ptCount val="1"/>
                <c:pt idx="0">
                  <c:v>Jumlah dari Medicare Patients</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Dashboard!$C$16:$C$19</c:f>
              <c:numCache>
                <c:formatCode>General</c:formatCode>
                <c:ptCount val="3"/>
                <c:pt idx="0">
                  <c:v>218196</c:v>
                </c:pt>
                <c:pt idx="1">
                  <c:v>2690</c:v>
                </c:pt>
                <c:pt idx="2">
                  <c:v>39740</c:v>
                </c:pt>
              </c:numCache>
            </c:numRef>
          </c:val>
          <c:extLst>
            <c:ext xmlns:c16="http://schemas.microsoft.com/office/drawing/2014/chart" uri="{C3380CC4-5D6E-409C-BE32-E72D297353CC}">
              <c16:uniqueId val="{00000000-1B06-4DB4-A728-88BBE75C7D0B}"/>
            </c:ext>
          </c:extLst>
        </c:ser>
        <c:ser>
          <c:idx val="1"/>
          <c:order val="1"/>
          <c:tx>
            <c:strRef>
              <c:f>Dashboard!$D$15</c:f>
              <c:strCache>
                <c:ptCount val="1"/>
                <c:pt idx="0">
                  <c:v>Jumlah dari Medicaid Patients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Dashboard!$D$16:$D$19</c:f>
              <c:numCache>
                <c:formatCode>General</c:formatCode>
                <c:ptCount val="3"/>
                <c:pt idx="0">
                  <c:v>99446</c:v>
                </c:pt>
                <c:pt idx="1">
                  <c:v>898</c:v>
                </c:pt>
                <c:pt idx="2">
                  <c:v>30542</c:v>
                </c:pt>
              </c:numCache>
            </c:numRef>
          </c:val>
          <c:extLst>
            <c:ext xmlns:c16="http://schemas.microsoft.com/office/drawing/2014/chart" uri="{C3380CC4-5D6E-409C-BE32-E72D297353CC}">
              <c16:uniqueId val="{00000001-1B06-4DB4-A728-88BBE75C7D0B}"/>
            </c:ext>
          </c:extLst>
        </c:ser>
        <c:ser>
          <c:idx val="2"/>
          <c:order val="2"/>
          <c:tx>
            <c:strRef>
              <c:f>Dashboard!$E$15</c:f>
              <c:strCache>
                <c:ptCount val="1"/>
                <c:pt idx="0">
                  <c:v>Jumlah dari Other Public Payment Patients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Dashboard!$E$16:$E$19</c:f>
              <c:numCache>
                <c:formatCode>General</c:formatCode>
                <c:ptCount val="3"/>
                <c:pt idx="0">
                  <c:v>2618</c:v>
                </c:pt>
                <c:pt idx="1">
                  <c:v>3</c:v>
                </c:pt>
                <c:pt idx="2">
                  <c:v>1504</c:v>
                </c:pt>
              </c:numCache>
            </c:numRef>
          </c:val>
          <c:extLst>
            <c:ext xmlns:c16="http://schemas.microsoft.com/office/drawing/2014/chart" uri="{C3380CC4-5D6E-409C-BE32-E72D297353CC}">
              <c16:uniqueId val="{00000002-1B06-4DB4-A728-88BBE75C7D0B}"/>
            </c:ext>
          </c:extLst>
        </c:ser>
        <c:ser>
          <c:idx val="3"/>
          <c:order val="3"/>
          <c:tx>
            <c:strRef>
              <c:f>Dashboard!$F$15</c:f>
              <c:strCache>
                <c:ptCount val="1"/>
                <c:pt idx="0">
                  <c:v>Jumlah dari Private Payment Patients</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Dashboard!$F$16:$F$19</c:f>
              <c:numCache>
                <c:formatCode>General</c:formatCode>
                <c:ptCount val="3"/>
                <c:pt idx="0">
                  <c:v>166529</c:v>
                </c:pt>
                <c:pt idx="1">
                  <c:v>1153</c:v>
                </c:pt>
                <c:pt idx="2">
                  <c:v>35378</c:v>
                </c:pt>
              </c:numCache>
            </c:numRef>
          </c:val>
          <c:extLst>
            <c:ext xmlns:c16="http://schemas.microsoft.com/office/drawing/2014/chart" uri="{C3380CC4-5D6E-409C-BE32-E72D297353CC}">
              <c16:uniqueId val="{00000003-1B06-4DB4-A728-88BBE75C7D0B}"/>
            </c:ext>
          </c:extLst>
        </c:ser>
        <c:ser>
          <c:idx val="4"/>
          <c:order val="4"/>
          <c:tx>
            <c:strRef>
              <c:f>Dashboard!$G$15</c:f>
              <c:strCache>
                <c:ptCount val="1"/>
                <c:pt idx="0">
                  <c:v>Jumlah dari Charity Care Patients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Dashboard!$G$16:$G$19</c:f>
              <c:numCache>
                <c:formatCode>General</c:formatCode>
                <c:ptCount val="3"/>
                <c:pt idx="0">
                  <c:v>7025</c:v>
                </c:pt>
                <c:pt idx="1">
                  <c:v>75</c:v>
                </c:pt>
                <c:pt idx="2">
                  <c:v>2394</c:v>
                </c:pt>
              </c:numCache>
            </c:numRef>
          </c:val>
          <c:extLst>
            <c:ext xmlns:c16="http://schemas.microsoft.com/office/drawing/2014/chart" uri="{C3380CC4-5D6E-409C-BE32-E72D297353CC}">
              <c16:uniqueId val="{00000004-1B06-4DB4-A728-88BBE75C7D0B}"/>
            </c:ext>
          </c:extLst>
        </c:ser>
        <c:ser>
          <c:idx val="5"/>
          <c:order val="5"/>
          <c:tx>
            <c:strRef>
              <c:f>Dashboard!$H$15</c:f>
              <c:strCache>
                <c:ptCount val="1"/>
                <c:pt idx="0">
                  <c:v>Jumlah dari Total Number of Inpatients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Dashboard!$B$16:$B$19</c:f>
              <c:strCache>
                <c:ptCount val="3"/>
                <c:pt idx="0">
                  <c:v>Church-Related</c:v>
                </c:pt>
                <c:pt idx="1">
                  <c:v>County</c:v>
                </c:pt>
                <c:pt idx="2">
                  <c:v>For Profit Corporation</c:v>
                </c:pt>
              </c:strCache>
            </c:strRef>
          </c:cat>
          <c:val>
            <c:numRef>
              <c:f>Dashboard!$H$16:$H$19</c:f>
              <c:numCache>
                <c:formatCode>General</c:formatCode>
                <c:ptCount val="3"/>
                <c:pt idx="0">
                  <c:v>16816</c:v>
                </c:pt>
                <c:pt idx="1">
                  <c:v>30</c:v>
                </c:pt>
                <c:pt idx="2">
                  <c:v>2939</c:v>
                </c:pt>
              </c:numCache>
            </c:numRef>
          </c:val>
          <c:extLst>
            <c:ext xmlns:c16="http://schemas.microsoft.com/office/drawing/2014/chart" uri="{C3380CC4-5D6E-409C-BE32-E72D297353CC}">
              <c16:uniqueId val="{00000005-1B06-4DB4-A728-88BBE75C7D0B}"/>
            </c:ext>
          </c:extLst>
        </c:ser>
        <c:dLbls>
          <c:showLegendKey val="0"/>
          <c:showVal val="0"/>
          <c:showCatName val="0"/>
          <c:showSerName val="0"/>
          <c:showPercent val="0"/>
          <c:showBubbleSize val="0"/>
        </c:dLbls>
        <c:gapWidth val="219"/>
        <c:overlap val="-27"/>
        <c:axId val="384475167"/>
        <c:axId val="227869631"/>
      </c:barChart>
      <c:catAx>
        <c:axId val="38447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69631"/>
        <c:crosses val="autoZero"/>
        <c:auto val="1"/>
        <c:lblAlgn val="ctr"/>
        <c:lblOffset val="100"/>
        <c:noMultiLvlLbl val="0"/>
      </c:catAx>
      <c:valAx>
        <c:axId val="227869631"/>
        <c:scaling>
          <c:orientation val="minMax"/>
        </c:scaling>
        <c:delete val="1"/>
        <c:axPos val="l"/>
        <c:numFmt formatCode="General" sourceLinked="1"/>
        <c:majorTickMark val="out"/>
        <c:minorTickMark val="none"/>
        <c:tickLblPos val="nextTo"/>
        <c:crossAx val="384475167"/>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582924361253196E-2"/>
          <c:y val="9.1193673604917078E-2"/>
          <c:w val="0.54468415285783378"/>
          <c:h val="0.76086823349816646"/>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03-36ED-46C8-8D6D-F6C9EB5B2FC5}"/>
              </c:ext>
            </c:extLst>
          </c:dPt>
          <c:dPt>
            <c:idx val="2"/>
            <c:bubble3D val="0"/>
            <c:spPr>
              <a:solidFill>
                <a:schemeClr val="accent3"/>
              </a:solidFill>
              <a:ln w="19050">
                <a:noFill/>
              </a:ln>
              <a:effectLst/>
            </c:spPr>
            <c:extLst>
              <c:ext xmlns:c16="http://schemas.microsoft.com/office/drawing/2014/chart" uri="{C3380CC4-5D6E-409C-BE32-E72D297353CC}">
                <c16:uniqueId val="{00000005-36ED-46C8-8D6D-F6C9EB5B2FC5}"/>
              </c:ext>
            </c:extLst>
          </c:dPt>
          <c:dPt>
            <c:idx val="3"/>
            <c:bubble3D val="0"/>
            <c:spPr>
              <a:solidFill>
                <a:schemeClr val="accent4"/>
              </a:solidFill>
              <a:ln w="19050">
                <a:noFill/>
              </a:ln>
              <a:effectLst/>
            </c:spPr>
            <c:extLst>
              <c:ext xmlns:c16="http://schemas.microsoft.com/office/drawing/2014/chart" uri="{C3380CC4-5D6E-409C-BE32-E72D297353CC}">
                <c16:uniqueId val="{00000007-36ED-46C8-8D6D-F6C9EB5B2FC5}"/>
              </c:ext>
            </c:extLst>
          </c:dPt>
          <c:dPt>
            <c:idx val="4"/>
            <c:bubble3D val="0"/>
            <c:spPr>
              <a:solidFill>
                <a:schemeClr val="accent5"/>
              </a:solidFill>
              <a:ln w="19050">
                <a:noFill/>
              </a:ln>
              <a:effectLst/>
            </c:spPr>
            <c:extLst>
              <c:ext xmlns:c16="http://schemas.microsoft.com/office/drawing/2014/chart" uri="{C3380CC4-5D6E-409C-BE32-E72D297353CC}">
                <c16:uniqueId val="{00000009-36ED-46C8-8D6D-F6C9EB5B2FC5}"/>
              </c:ext>
            </c:extLst>
          </c:dPt>
          <c:dPt>
            <c:idx val="5"/>
            <c:bubble3D val="0"/>
            <c:spPr>
              <a:solidFill>
                <a:schemeClr val="accent6"/>
              </a:solidFill>
              <a:ln w="19050">
                <a:noFill/>
              </a:ln>
              <a:effectLst/>
            </c:spPr>
            <c:extLst>
              <c:ext xmlns:c16="http://schemas.microsoft.com/office/drawing/2014/chart" uri="{C3380CC4-5D6E-409C-BE32-E72D297353CC}">
                <c16:uniqueId val="{0000000B-36ED-46C8-8D6D-F6C9EB5B2FC5}"/>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6ED-46C8-8D6D-F6C9EB5B2FC5}"/>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6ED-46C8-8D6D-F6C9EB5B2FC5}"/>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Dashboard!$D$4:$D$12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12-36ED-46C8-8D6D-F6C9EB5B2FC5}"/>
            </c:ext>
          </c:extLst>
        </c:ser>
        <c:ser>
          <c:idx val="1"/>
          <c:order val="1"/>
          <c:spPr>
            <a:ln>
              <a:noFill/>
            </a:ln>
          </c:spPr>
          <c:dPt>
            <c:idx val="0"/>
            <c:bubble3D val="0"/>
            <c:spPr>
              <a:solidFill>
                <a:schemeClr val="accent1"/>
              </a:solidFill>
              <a:ln w="19050">
                <a:noFill/>
              </a:ln>
              <a:effectLst/>
            </c:spPr>
            <c:extLst>
              <c:ext xmlns:c16="http://schemas.microsoft.com/office/drawing/2014/chart" uri="{C3380CC4-5D6E-409C-BE32-E72D297353CC}">
                <c16:uniqueId val="{00000014-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16-36ED-46C8-8D6D-F6C9EB5B2FC5}"/>
              </c:ext>
            </c:extLst>
          </c:dPt>
          <c:dPt>
            <c:idx val="2"/>
            <c:bubble3D val="0"/>
            <c:spPr>
              <a:solidFill>
                <a:schemeClr val="accent3"/>
              </a:solidFill>
              <a:ln w="19050">
                <a:noFill/>
              </a:ln>
              <a:effectLst/>
            </c:spPr>
            <c:extLst>
              <c:ext xmlns:c16="http://schemas.microsoft.com/office/drawing/2014/chart" uri="{C3380CC4-5D6E-409C-BE32-E72D297353CC}">
                <c16:uniqueId val="{00000018-36ED-46C8-8D6D-F6C9EB5B2FC5}"/>
              </c:ext>
            </c:extLst>
          </c:dPt>
          <c:dPt>
            <c:idx val="3"/>
            <c:bubble3D val="0"/>
            <c:spPr>
              <a:solidFill>
                <a:schemeClr val="accent4"/>
              </a:solidFill>
              <a:ln w="19050">
                <a:noFill/>
              </a:ln>
              <a:effectLst/>
            </c:spPr>
            <c:extLst>
              <c:ext xmlns:c16="http://schemas.microsoft.com/office/drawing/2014/chart" uri="{C3380CC4-5D6E-409C-BE32-E72D297353CC}">
                <c16:uniqueId val="{0000001A-36ED-46C8-8D6D-F6C9EB5B2FC5}"/>
              </c:ext>
            </c:extLst>
          </c:dPt>
          <c:dPt>
            <c:idx val="4"/>
            <c:bubble3D val="0"/>
            <c:spPr>
              <a:solidFill>
                <a:schemeClr val="accent5"/>
              </a:solidFill>
              <a:ln w="19050">
                <a:noFill/>
              </a:ln>
              <a:effectLst/>
            </c:spPr>
            <c:extLst>
              <c:ext xmlns:c16="http://schemas.microsoft.com/office/drawing/2014/chart" uri="{C3380CC4-5D6E-409C-BE32-E72D297353CC}">
                <c16:uniqueId val="{0000001C-36ED-46C8-8D6D-F6C9EB5B2FC5}"/>
              </c:ext>
            </c:extLst>
          </c:dPt>
          <c:dPt>
            <c:idx val="5"/>
            <c:bubble3D val="0"/>
            <c:spPr>
              <a:solidFill>
                <a:schemeClr val="accent6"/>
              </a:solidFill>
              <a:ln w="19050">
                <a:noFill/>
              </a:ln>
              <a:effectLst/>
            </c:spPr>
            <c:extLst>
              <c:ext xmlns:c16="http://schemas.microsoft.com/office/drawing/2014/chart" uri="{C3380CC4-5D6E-409C-BE32-E72D297353CC}">
                <c16:uniqueId val="{0000001E-36ED-46C8-8D6D-F6C9EB5B2FC5}"/>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20-36ED-46C8-8D6D-F6C9EB5B2FC5}"/>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22-36ED-46C8-8D6D-F6C9EB5B2FC5}"/>
              </c:ext>
            </c:extLst>
          </c:dPt>
          <c:dPt>
            <c:idx val="8"/>
            <c:bubble3D val="0"/>
            <c:spPr>
              <a:noFill/>
              <a:ln w="19050">
                <a:noFill/>
              </a:ln>
              <a:effectLst/>
            </c:spPr>
            <c:extLst>
              <c:ext xmlns:c16="http://schemas.microsoft.com/office/drawing/2014/chart" uri="{C3380CC4-5D6E-409C-BE32-E72D297353CC}">
                <c16:uniqueId val="{00000024-36ED-46C8-8D6D-F6C9EB5B2FC5}"/>
              </c:ext>
            </c:extLst>
          </c:dPt>
          <c:dLbls>
            <c:dLbl>
              <c:idx val="0"/>
              <c:layout>
                <c:manualLayout>
                  <c:x val="0.10833333333333334"/>
                  <c:y val="4.144408149146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6ED-46C8-8D6D-F6C9EB5B2FC5}"/>
                </c:ext>
              </c:extLst>
            </c:dLbl>
            <c:dLbl>
              <c:idx val="1"/>
              <c:layout>
                <c:manualLayout>
                  <c:x val="-7.5000000000000053E-2"/>
                  <c:y val="0.151961632135370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6ED-46C8-8D6D-F6C9EB5B2FC5}"/>
                </c:ext>
              </c:extLst>
            </c:dLbl>
            <c:dLbl>
              <c:idx val="2"/>
              <c:layout>
                <c:manualLayout>
                  <c:x val="-0.10555555555555556"/>
                  <c:y val="-8.28881629829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6ED-46C8-8D6D-F6C9EB5B2FC5}"/>
                </c:ext>
              </c:extLst>
            </c:dLbl>
            <c:dLbl>
              <c:idx val="3"/>
              <c:layout>
                <c:manualLayout>
                  <c:x val="-6.3888888888888939E-2"/>
                  <c:y val="-7.367836709593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6ED-46C8-8D6D-F6C9EB5B2FC5}"/>
                </c:ext>
              </c:extLst>
            </c:dLbl>
            <c:dLbl>
              <c:idx val="4"/>
              <c:delete val="1"/>
              <c:extLst>
                <c:ext xmlns:c15="http://schemas.microsoft.com/office/drawing/2012/chart" uri="{CE6537A1-D6FC-4f65-9D91-7224C49458BB}"/>
                <c:ext xmlns:c16="http://schemas.microsoft.com/office/drawing/2014/chart" uri="{C3380CC4-5D6E-409C-BE32-E72D297353CC}">
                  <c16:uniqueId val="{0000001C-36ED-46C8-8D6D-F6C9EB5B2FC5}"/>
                </c:ext>
              </c:extLst>
            </c:dLbl>
            <c:dLbl>
              <c:idx val="5"/>
              <c:layout>
                <c:manualLayout>
                  <c:x val="-4.1666666666666664E-2"/>
                  <c:y val="-0.147356734191874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6ED-46C8-8D6D-F6C9EB5B2FC5}"/>
                </c:ext>
              </c:extLst>
            </c:dLbl>
            <c:dLbl>
              <c:idx val="6"/>
              <c:layout>
                <c:manualLayout>
                  <c:x val="-2.7777777777777779E-3"/>
                  <c:y val="-0.156566530078867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6ED-46C8-8D6D-F6C9EB5B2FC5}"/>
                </c:ext>
              </c:extLst>
            </c:dLbl>
            <c:dLbl>
              <c:idx val="7"/>
              <c:layout>
                <c:manualLayout>
                  <c:x val="1.9444444444444445E-2"/>
                  <c:y val="-0.16117142802236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6ED-46C8-8D6D-F6C9EB5B2FC5}"/>
                </c:ext>
              </c:extLst>
            </c:dLbl>
            <c:dLbl>
              <c:idx val="8"/>
              <c:layout>
                <c:manualLayout>
                  <c:x val="5.833333333333323E-2"/>
                  <c:y val="-0.151961632135370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6ED-46C8-8D6D-F6C9EB5B2F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Dashboard!$E$4:$E$12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25-36ED-46C8-8D6D-F6C9EB5B2FC5}"/>
            </c:ext>
          </c:extLst>
        </c:ser>
        <c:ser>
          <c:idx val="2"/>
          <c:order val="2"/>
          <c:spPr>
            <a:ln>
              <a:noFill/>
            </a:ln>
          </c:spPr>
          <c:dPt>
            <c:idx val="0"/>
            <c:bubble3D val="0"/>
            <c:spPr>
              <a:solidFill>
                <a:schemeClr val="accent1"/>
              </a:solidFill>
              <a:ln w="19050">
                <a:noFill/>
              </a:ln>
              <a:effectLst/>
            </c:spPr>
            <c:extLst>
              <c:ext xmlns:c16="http://schemas.microsoft.com/office/drawing/2014/chart" uri="{C3380CC4-5D6E-409C-BE32-E72D297353CC}">
                <c16:uniqueId val="{00000027-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29-36ED-46C8-8D6D-F6C9EB5B2FC5}"/>
              </c:ext>
            </c:extLst>
          </c:dPt>
          <c:dPt>
            <c:idx val="2"/>
            <c:bubble3D val="0"/>
            <c:spPr>
              <a:solidFill>
                <a:schemeClr val="accent3"/>
              </a:solidFill>
              <a:ln w="19050">
                <a:noFill/>
              </a:ln>
              <a:effectLst/>
            </c:spPr>
            <c:extLst>
              <c:ext xmlns:c16="http://schemas.microsoft.com/office/drawing/2014/chart" uri="{C3380CC4-5D6E-409C-BE32-E72D297353CC}">
                <c16:uniqueId val="{0000002B-36ED-46C8-8D6D-F6C9EB5B2FC5}"/>
              </c:ext>
            </c:extLst>
          </c:dPt>
          <c:dPt>
            <c:idx val="3"/>
            <c:bubble3D val="0"/>
            <c:spPr>
              <a:solidFill>
                <a:schemeClr val="accent4"/>
              </a:solidFill>
              <a:ln w="19050">
                <a:noFill/>
              </a:ln>
              <a:effectLst/>
            </c:spPr>
            <c:extLst>
              <c:ext xmlns:c16="http://schemas.microsoft.com/office/drawing/2014/chart" uri="{C3380CC4-5D6E-409C-BE32-E72D297353CC}">
                <c16:uniqueId val="{0000002D-36ED-46C8-8D6D-F6C9EB5B2FC5}"/>
              </c:ext>
            </c:extLst>
          </c:dPt>
          <c:dPt>
            <c:idx val="4"/>
            <c:bubble3D val="0"/>
            <c:spPr>
              <a:solidFill>
                <a:schemeClr val="accent5"/>
              </a:solidFill>
              <a:ln w="19050">
                <a:noFill/>
              </a:ln>
              <a:effectLst/>
            </c:spPr>
            <c:extLst>
              <c:ext xmlns:c16="http://schemas.microsoft.com/office/drawing/2014/chart" uri="{C3380CC4-5D6E-409C-BE32-E72D297353CC}">
                <c16:uniqueId val="{0000002F-36ED-46C8-8D6D-F6C9EB5B2FC5}"/>
              </c:ext>
            </c:extLst>
          </c:dPt>
          <c:dPt>
            <c:idx val="5"/>
            <c:bubble3D val="0"/>
            <c:spPr>
              <a:noFill/>
              <a:ln w="19050">
                <a:noFill/>
              </a:ln>
              <a:effectLst/>
            </c:spPr>
            <c:extLst>
              <c:ext xmlns:c16="http://schemas.microsoft.com/office/drawing/2014/chart" uri="{C3380CC4-5D6E-409C-BE32-E72D297353CC}">
                <c16:uniqueId val="{00000031-36ED-46C8-8D6D-F6C9EB5B2FC5}"/>
              </c:ext>
            </c:extLst>
          </c:dPt>
          <c:dPt>
            <c:idx val="6"/>
            <c:bubble3D val="0"/>
            <c:spPr>
              <a:noFill/>
              <a:ln w="19050">
                <a:noFill/>
              </a:ln>
              <a:effectLst/>
            </c:spPr>
            <c:extLst>
              <c:ext xmlns:c16="http://schemas.microsoft.com/office/drawing/2014/chart" uri="{C3380CC4-5D6E-409C-BE32-E72D297353CC}">
                <c16:uniqueId val="{00000033-36ED-46C8-8D6D-F6C9EB5B2FC5}"/>
              </c:ext>
            </c:extLst>
          </c:dPt>
          <c:dPt>
            <c:idx val="7"/>
            <c:bubble3D val="0"/>
            <c:spPr>
              <a:noFill/>
              <a:ln w="19050">
                <a:noFill/>
              </a:ln>
              <a:effectLst/>
            </c:spPr>
            <c:extLst>
              <c:ext xmlns:c16="http://schemas.microsoft.com/office/drawing/2014/chart" uri="{C3380CC4-5D6E-409C-BE32-E72D297353CC}">
                <c16:uniqueId val="{00000035-36ED-46C8-8D6D-F6C9EB5B2FC5}"/>
              </c:ext>
            </c:extLst>
          </c:dPt>
          <c:dPt>
            <c:idx val="8"/>
            <c:bubble3D val="0"/>
            <c:spPr>
              <a:noFill/>
              <a:ln w="19050">
                <a:noFill/>
              </a:ln>
              <a:effectLst/>
            </c:spPr>
            <c:extLst>
              <c:ext xmlns:c16="http://schemas.microsoft.com/office/drawing/2014/chart" uri="{C3380CC4-5D6E-409C-BE32-E72D297353CC}">
                <c16:uniqueId val="{00000037-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Dashboard!$F$4:$F$12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38-36ED-46C8-8D6D-F6C9EB5B2FC5}"/>
            </c:ext>
          </c:extLst>
        </c:ser>
        <c:ser>
          <c:idx val="3"/>
          <c:order val="3"/>
          <c:spPr>
            <a:ln>
              <a:noFill/>
            </a:ln>
          </c:spPr>
          <c:dPt>
            <c:idx val="0"/>
            <c:bubble3D val="0"/>
            <c:spPr>
              <a:solidFill>
                <a:schemeClr val="accent1"/>
              </a:solidFill>
              <a:ln w="19050">
                <a:noFill/>
              </a:ln>
              <a:effectLst/>
            </c:spPr>
            <c:extLst>
              <c:ext xmlns:c16="http://schemas.microsoft.com/office/drawing/2014/chart" uri="{C3380CC4-5D6E-409C-BE32-E72D297353CC}">
                <c16:uniqueId val="{0000003A-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3C-36ED-46C8-8D6D-F6C9EB5B2FC5}"/>
              </c:ext>
            </c:extLst>
          </c:dPt>
          <c:dPt>
            <c:idx val="2"/>
            <c:bubble3D val="0"/>
            <c:spPr>
              <a:solidFill>
                <a:schemeClr val="accent3"/>
              </a:solidFill>
              <a:ln w="19050">
                <a:noFill/>
              </a:ln>
              <a:effectLst/>
            </c:spPr>
            <c:extLst>
              <c:ext xmlns:c16="http://schemas.microsoft.com/office/drawing/2014/chart" uri="{C3380CC4-5D6E-409C-BE32-E72D297353CC}">
                <c16:uniqueId val="{0000003E-36ED-46C8-8D6D-F6C9EB5B2FC5}"/>
              </c:ext>
            </c:extLst>
          </c:dPt>
          <c:dPt>
            <c:idx val="3"/>
            <c:bubble3D val="0"/>
            <c:spPr>
              <a:solidFill>
                <a:schemeClr val="accent4"/>
              </a:solidFill>
              <a:ln w="19050">
                <a:noFill/>
              </a:ln>
              <a:effectLst/>
            </c:spPr>
            <c:extLst>
              <c:ext xmlns:c16="http://schemas.microsoft.com/office/drawing/2014/chart" uri="{C3380CC4-5D6E-409C-BE32-E72D297353CC}">
                <c16:uniqueId val="{00000040-36ED-46C8-8D6D-F6C9EB5B2FC5}"/>
              </c:ext>
            </c:extLst>
          </c:dPt>
          <c:dPt>
            <c:idx val="4"/>
            <c:bubble3D val="0"/>
            <c:spPr>
              <a:noFill/>
              <a:ln w="19050">
                <a:noFill/>
              </a:ln>
              <a:effectLst/>
            </c:spPr>
            <c:extLst>
              <c:ext xmlns:c16="http://schemas.microsoft.com/office/drawing/2014/chart" uri="{C3380CC4-5D6E-409C-BE32-E72D297353CC}">
                <c16:uniqueId val="{00000042-36ED-46C8-8D6D-F6C9EB5B2FC5}"/>
              </c:ext>
            </c:extLst>
          </c:dPt>
          <c:dPt>
            <c:idx val="5"/>
            <c:bubble3D val="0"/>
            <c:spPr>
              <a:noFill/>
              <a:ln w="19050">
                <a:noFill/>
              </a:ln>
              <a:effectLst/>
            </c:spPr>
            <c:extLst>
              <c:ext xmlns:c16="http://schemas.microsoft.com/office/drawing/2014/chart" uri="{C3380CC4-5D6E-409C-BE32-E72D297353CC}">
                <c16:uniqueId val="{00000044-36ED-46C8-8D6D-F6C9EB5B2FC5}"/>
              </c:ext>
            </c:extLst>
          </c:dPt>
          <c:dPt>
            <c:idx val="6"/>
            <c:bubble3D val="0"/>
            <c:spPr>
              <a:noFill/>
              <a:ln w="19050">
                <a:noFill/>
              </a:ln>
              <a:effectLst/>
            </c:spPr>
            <c:extLst>
              <c:ext xmlns:c16="http://schemas.microsoft.com/office/drawing/2014/chart" uri="{C3380CC4-5D6E-409C-BE32-E72D297353CC}">
                <c16:uniqueId val="{00000046-36ED-46C8-8D6D-F6C9EB5B2FC5}"/>
              </c:ext>
            </c:extLst>
          </c:dPt>
          <c:dPt>
            <c:idx val="7"/>
            <c:bubble3D val="0"/>
            <c:spPr>
              <a:noFill/>
              <a:ln w="19050">
                <a:noFill/>
              </a:ln>
              <a:effectLst/>
            </c:spPr>
            <c:extLst>
              <c:ext xmlns:c16="http://schemas.microsoft.com/office/drawing/2014/chart" uri="{C3380CC4-5D6E-409C-BE32-E72D297353CC}">
                <c16:uniqueId val="{00000048-36ED-46C8-8D6D-F6C9EB5B2FC5}"/>
              </c:ext>
            </c:extLst>
          </c:dPt>
          <c:dPt>
            <c:idx val="8"/>
            <c:bubble3D val="0"/>
            <c:spPr>
              <a:noFill/>
              <a:ln w="19050">
                <a:noFill/>
              </a:ln>
              <a:effectLst/>
            </c:spPr>
            <c:extLst>
              <c:ext xmlns:c16="http://schemas.microsoft.com/office/drawing/2014/chart" uri="{C3380CC4-5D6E-409C-BE32-E72D297353CC}">
                <c16:uniqueId val="{0000004A-36ED-46C8-8D6D-F6C9EB5B2FC5}"/>
              </c:ext>
            </c:extLst>
          </c:dPt>
          <c:dLbls>
            <c:dLbl>
              <c:idx val="0"/>
              <c:delete val="1"/>
              <c:extLst>
                <c:ext xmlns:c15="http://schemas.microsoft.com/office/drawing/2012/chart" uri="{CE6537A1-D6FC-4f65-9D91-7224C49458BB}"/>
                <c:ext xmlns:c16="http://schemas.microsoft.com/office/drawing/2014/chart" uri="{C3380CC4-5D6E-409C-BE32-E72D297353CC}">
                  <c16:uniqueId val="{0000003A-36ED-46C8-8D6D-F6C9EB5B2FC5}"/>
                </c:ext>
              </c:extLst>
            </c:dLbl>
            <c:dLbl>
              <c:idx val="1"/>
              <c:delete val="1"/>
              <c:extLst>
                <c:ext xmlns:c15="http://schemas.microsoft.com/office/drawing/2012/chart" uri="{CE6537A1-D6FC-4f65-9D91-7224C49458BB}"/>
                <c:ext xmlns:c16="http://schemas.microsoft.com/office/drawing/2014/chart" uri="{C3380CC4-5D6E-409C-BE32-E72D297353CC}">
                  <c16:uniqueId val="{0000003C-36ED-46C8-8D6D-F6C9EB5B2FC5}"/>
                </c:ext>
              </c:extLst>
            </c:dLbl>
            <c:dLbl>
              <c:idx val="2"/>
              <c:delete val="1"/>
              <c:extLst>
                <c:ext xmlns:c15="http://schemas.microsoft.com/office/drawing/2012/chart" uri="{CE6537A1-D6FC-4f65-9D91-7224C49458BB}"/>
                <c:ext xmlns:c16="http://schemas.microsoft.com/office/drawing/2014/chart" uri="{C3380CC4-5D6E-409C-BE32-E72D297353CC}">
                  <c16:uniqueId val="{0000003E-36ED-46C8-8D6D-F6C9EB5B2FC5}"/>
                </c:ext>
              </c:extLst>
            </c:dLbl>
            <c:dLbl>
              <c:idx val="3"/>
              <c:delete val="1"/>
              <c:extLst>
                <c:ext xmlns:c15="http://schemas.microsoft.com/office/drawing/2012/chart" uri="{CE6537A1-D6FC-4f65-9D91-7224C49458BB}"/>
                <c:ext xmlns:c16="http://schemas.microsoft.com/office/drawing/2014/chart" uri="{C3380CC4-5D6E-409C-BE32-E72D297353CC}">
                  <c16:uniqueId val="{00000040-36ED-46C8-8D6D-F6C9EB5B2FC5}"/>
                </c:ext>
              </c:extLst>
            </c:dLbl>
            <c:dLbl>
              <c:idx val="4"/>
              <c:layout>
                <c:manualLayout>
                  <c:x val="-7.2222222222222215E-2"/>
                  <c:y val="-8.288816298292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6ED-46C8-8D6D-F6C9EB5B2FC5}"/>
                </c:ext>
              </c:extLst>
            </c:dLbl>
            <c:dLbl>
              <c:idx val="5"/>
              <c:delete val="1"/>
              <c:extLst>
                <c:ext xmlns:c15="http://schemas.microsoft.com/office/drawing/2012/chart" uri="{CE6537A1-D6FC-4f65-9D91-7224C49458BB}"/>
                <c:ext xmlns:c16="http://schemas.microsoft.com/office/drawing/2014/chart" uri="{C3380CC4-5D6E-409C-BE32-E72D297353CC}">
                  <c16:uniqueId val="{00000044-36ED-46C8-8D6D-F6C9EB5B2FC5}"/>
                </c:ext>
              </c:extLst>
            </c:dLbl>
            <c:dLbl>
              <c:idx val="6"/>
              <c:delete val="1"/>
              <c:extLst>
                <c:ext xmlns:c15="http://schemas.microsoft.com/office/drawing/2012/chart" uri="{CE6537A1-D6FC-4f65-9D91-7224C49458BB}"/>
                <c:ext xmlns:c16="http://schemas.microsoft.com/office/drawing/2014/chart" uri="{C3380CC4-5D6E-409C-BE32-E72D297353CC}">
                  <c16:uniqueId val="{00000046-36ED-46C8-8D6D-F6C9EB5B2FC5}"/>
                </c:ext>
              </c:extLst>
            </c:dLbl>
            <c:dLbl>
              <c:idx val="7"/>
              <c:delete val="1"/>
              <c:extLst>
                <c:ext xmlns:c15="http://schemas.microsoft.com/office/drawing/2012/chart" uri="{CE6537A1-D6FC-4f65-9D91-7224C49458BB}"/>
                <c:ext xmlns:c16="http://schemas.microsoft.com/office/drawing/2014/chart" uri="{C3380CC4-5D6E-409C-BE32-E72D297353CC}">
                  <c16:uniqueId val="{00000048-36ED-46C8-8D6D-F6C9EB5B2FC5}"/>
                </c:ext>
              </c:extLst>
            </c:dLbl>
            <c:dLbl>
              <c:idx val="8"/>
              <c:delete val="1"/>
              <c:extLst>
                <c:ext xmlns:c15="http://schemas.microsoft.com/office/drawing/2012/chart" uri="{CE6537A1-D6FC-4f65-9D91-7224C49458BB}"/>
                <c:ext xmlns:c16="http://schemas.microsoft.com/office/drawing/2014/chart" uri="{C3380CC4-5D6E-409C-BE32-E72D297353CC}">
                  <c16:uniqueId val="{0000004A-36ED-46C8-8D6D-F6C9EB5B2F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1"/>
                  </a:solidFill>
                  <a:round/>
                </a:ln>
                <a:effectLst/>
              </c:spPr>
            </c:leaderLines>
            <c:extLst>
              <c:ext xmlns:c15="http://schemas.microsoft.com/office/drawing/2012/chart" uri="{CE6537A1-D6FC-4f65-9D91-7224C49458BB}"/>
            </c:extLst>
          </c:dLbls>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Dashboard!$G$4:$G$12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4B-36ED-46C8-8D6D-F6C9EB5B2FC5}"/>
            </c:ext>
          </c:extLst>
        </c:ser>
        <c:ser>
          <c:idx val="4"/>
          <c:order val="4"/>
          <c:spPr>
            <a:ln>
              <a:noFill/>
            </a:ln>
          </c:spPr>
          <c:dPt>
            <c:idx val="0"/>
            <c:bubble3D val="0"/>
            <c:spPr>
              <a:solidFill>
                <a:schemeClr val="accent1"/>
              </a:solidFill>
              <a:ln w="19050">
                <a:noFill/>
              </a:ln>
              <a:effectLst/>
            </c:spPr>
            <c:extLst>
              <c:ext xmlns:c16="http://schemas.microsoft.com/office/drawing/2014/chart" uri="{C3380CC4-5D6E-409C-BE32-E72D297353CC}">
                <c16:uniqueId val="{0000004D-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4F-36ED-46C8-8D6D-F6C9EB5B2FC5}"/>
              </c:ext>
            </c:extLst>
          </c:dPt>
          <c:dPt>
            <c:idx val="2"/>
            <c:bubble3D val="0"/>
            <c:spPr>
              <a:solidFill>
                <a:schemeClr val="accent3"/>
              </a:solidFill>
              <a:ln w="19050">
                <a:noFill/>
              </a:ln>
              <a:effectLst/>
            </c:spPr>
            <c:extLst>
              <c:ext xmlns:c16="http://schemas.microsoft.com/office/drawing/2014/chart" uri="{C3380CC4-5D6E-409C-BE32-E72D297353CC}">
                <c16:uniqueId val="{00000051-36ED-46C8-8D6D-F6C9EB5B2FC5}"/>
              </c:ext>
            </c:extLst>
          </c:dPt>
          <c:dPt>
            <c:idx val="3"/>
            <c:bubble3D val="0"/>
            <c:spPr>
              <a:noFill/>
              <a:ln w="19050">
                <a:noFill/>
              </a:ln>
              <a:effectLst/>
            </c:spPr>
            <c:extLst>
              <c:ext xmlns:c16="http://schemas.microsoft.com/office/drawing/2014/chart" uri="{C3380CC4-5D6E-409C-BE32-E72D297353CC}">
                <c16:uniqueId val="{00000053-36ED-46C8-8D6D-F6C9EB5B2FC5}"/>
              </c:ext>
            </c:extLst>
          </c:dPt>
          <c:dPt>
            <c:idx val="4"/>
            <c:bubble3D val="0"/>
            <c:spPr>
              <a:noFill/>
              <a:ln w="19050">
                <a:noFill/>
              </a:ln>
              <a:effectLst/>
            </c:spPr>
            <c:extLst>
              <c:ext xmlns:c16="http://schemas.microsoft.com/office/drawing/2014/chart" uri="{C3380CC4-5D6E-409C-BE32-E72D297353CC}">
                <c16:uniqueId val="{00000055-36ED-46C8-8D6D-F6C9EB5B2FC5}"/>
              </c:ext>
            </c:extLst>
          </c:dPt>
          <c:dPt>
            <c:idx val="5"/>
            <c:bubble3D val="0"/>
            <c:spPr>
              <a:noFill/>
              <a:ln w="19050">
                <a:noFill/>
              </a:ln>
              <a:effectLst/>
            </c:spPr>
            <c:extLst>
              <c:ext xmlns:c16="http://schemas.microsoft.com/office/drawing/2014/chart" uri="{C3380CC4-5D6E-409C-BE32-E72D297353CC}">
                <c16:uniqueId val="{00000057-36ED-46C8-8D6D-F6C9EB5B2FC5}"/>
              </c:ext>
            </c:extLst>
          </c:dPt>
          <c:dPt>
            <c:idx val="6"/>
            <c:bubble3D val="0"/>
            <c:spPr>
              <a:noFill/>
              <a:ln w="19050">
                <a:noFill/>
              </a:ln>
              <a:effectLst/>
            </c:spPr>
            <c:extLst>
              <c:ext xmlns:c16="http://schemas.microsoft.com/office/drawing/2014/chart" uri="{C3380CC4-5D6E-409C-BE32-E72D297353CC}">
                <c16:uniqueId val="{00000059-36ED-46C8-8D6D-F6C9EB5B2FC5}"/>
              </c:ext>
            </c:extLst>
          </c:dPt>
          <c:dPt>
            <c:idx val="7"/>
            <c:bubble3D val="0"/>
            <c:spPr>
              <a:noFill/>
              <a:ln w="19050">
                <a:noFill/>
              </a:ln>
              <a:effectLst/>
            </c:spPr>
            <c:extLst>
              <c:ext xmlns:c16="http://schemas.microsoft.com/office/drawing/2014/chart" uri="{C3380CC4-5D6E-409C-BE32-E72D297353CC}">
                <c16:uniqueId val="{0000005B-36ED-46C8-8D6D-F6C9EB5B2FC5}"/>
              </c:ext>
            </c:extLst>
          </c:dPt>
          <c:dPt>
            <c:idx val="8"/>
            <c:bubble3D val="0"/>
            <c:spPr>
              <a:noFill/>
              <a:ln w="19050">
                <a:noFill/>
              </a:ln>
              <a:effectLst/>
            </c:spPr>
            <c:extLst>
              <c:ext xmlns:c16="http://schemas.microsoft.com/office/drawing/2014/chart" uri="{C3380CC4-5D6E-409C-BE32-E72D297353CC}">
                <c16:uniqueId val="{0000005D-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Dashboard!$H$4:$H$12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5E-36ED-46C8-8D6D-F6C9EB5B2FC5}"/>
            </c:ext>
          </c:extLst>
        </c:ser>
        <c:ser>
          <c:idx val="5"/>
          <c:order val="5"/>
          <c:spPr>
            <a:ln>
              <a:noFill/>
            </a:ln>
          </c:spPr>
          <c:dPt>
            <c:idx val="0"/>
            <c:bubble3D val="0"/>
            <c:spPr>
              <a:solidFill>
                <a:schemeClr val="accent1"/>
              </a:solidFill>
              <a:ln w="19050">
                <a:noFill/>
              </a:ln>
              <a:effectLst/>
            </c:spPr>
            <c:extLst>
              <c:ext xmlns:c16="http://schemas.microsoft.com/office/drawing/2014/chart" uri="{C3380CC4-5D6E-409C-BE32-E72D297353CC}">
                <c16:uniqueId val="{00000060-36ED-46C8-8D6D-F6C9EB5B2FC5}"/>
              </c:ext>
            </c:extLst>
          </c:dPt>
          <c:dPt>
            <c:idx val="1"/>
            <c:bubble3D val="0"/>
            <c:spPr>
              <a:solidFill>
                <a:schemeClr val="accent2"/>
              </a:solidFill>
              <a:ln w="19050">
                <a:noFill/>
              </a:ln>
              <a:effectLst/>
            </c:spPr>
            <c:extLst>
              <c:ext xmlns:c16="http://schemas.microsoft.com/office/drawing/2014/chart" uri="{C3380CC4-5D6E-409C-BE32-E72D297353CC}">
                <c16:uniqueId val="{00000062-36ED-46C8-8D6D-F6C9EB5B2FC5}"/>
              </c:ext>
            </c:extLst>
          </c:dPt>
          <c:dPt>
            <c:idx val="2"/>
            <c:bubble3D val="0"/>
            <c:spPr>
              <a:noFill/>
              <a:ln w="19050">
                <a:noFill/>
              </a:ln>
              <a:effectLst/>
            </c:spPr>
            <c:extLst>
              <c:ext xmlns:c16="http://schemas.microsoft.com/office/drawing/2014/chart" uri="{C3380CC4-5D6E-409C-BE32-E72D297353CC}">
                <c16:uniqueId val="{00000064-36ED-46C8-8D6D-F6C9EB5B2FC5}"/>
              </c:ext>
            </c:extLst>
          </c:dPt>
          <c:dPt>
            <c:idx val="3"/>
            <c:bubble3D val="0"/>
            <c:spPr>
              <a:noFill/>
              <a:ln w="19050">
                <a:noFill/>
              </a:ln>
              <a:effectLst/>
            </c:spPr>
            <c:extLst>
              <c:ext xmlns:c16="http://schemas.microsoft.com/office/drawing/2014/chart" uri="{C3380CC4-5D6E-409C-BE32-E72D297353CC}">
                <c16:uniqueId val="{00000066-36ED-46C8-8D6D-F6C9EB5B2FC5}"/>
              </c:ext>
            </c:extLst>
          </c:dPt>
          <c:dPt>
            <c:idx val="4"/>
            <c:bubble3D val="0"/>
            <c:spPr>
              <a:noFill/>
              <a:ln w="19050">
                <a:noFill/>
              </a:ln>
              <a:effectLst/>
            </c:spPr>
            <c:extLst>
              <c:ext xmlns:c16="http://schemas.microsoft.com/office/drawing/2014/chart" uri="{C3380CC4-5D6E-409C-BE32-E72D297353CC}">
                <c16:uniqueId val="{00000068-36ED-46C8-8D6D-F6C9EB5B2FC5}"/>
              </c:ext>
            </c:extLst>
          </c:dPt>
          <c:dPt>
            <c:idx val="5"/>
            <c:bubble3D val="0"/>
            <c:spPr>
              <a:noFill/>
              <a:ln w="19050">
                <a:noFill/>
              </a:ln>
              <a:effectLst/>
            </c:spPr>
            <c:extLst>
              <c:ext xmlns:c16="http://schemas.microsoft.com/office/drawing/2014/chart" uri="{C3380CC4-5D6E-409C-BE32-E72D297353CC}">
                <c16:uniqueId val="{0000006A-36ED-46C8-8D6D-F6C9EB5B2FC5}"/>
              </c:ext>
            </c:extLst>
          </c:dPt>
          <c:dPt>
            <c:idx val="6"/>
            <c:bubble3D val="0"/>
            <c:spPr>
              <a:noFill/>
              <a:ln w="19050">
                <a:noFill/>
              </a:ln>
              <a:effectLst/>
            </c:spPr>
            <c:extLst>
              <c:ext xmlns:c16="http://schemas.microsoft.com/office/drawing/2014/chart" uri="{C3380CC4-5D6E-409C-BE32-E72D297353CC}">
                <c16:uniqueId val="{0000006C-36ED-46C8-8D6D-F6C9EB5B2FC5}"/>
              </c:ext>
            </c:extLst>
          </c:dPt>
          <c:dPt>
            <c:idx val="7"/>
            <c:bubble3D val="0"/>
            <c:spPr>
              <a:noFill/>
              <a:ln w="19050">
                <a:noFill/>
              </a:ln>
              <a:effectLst/>
            </c:spPr>
            <c:extLst>
              <c:ext xmlns:c16="http://schemas.microsoft.com/office/drawing/2014/chart" uri="{C3380CC4-5D6E-409C-BE32-E72D297353CC}">
                <c16:uniqueId val="{0000006E-36ED-46C8-8D6D-F6C9EB5B2FC5}"/>
              </c:ext>
            </c:extLst>
          </c:dPt>
          <c:dPt>
            <c:idx val="8"/>
            <c:bubble3D val="0"/>
            <c:spPr>
              <a:noFill/>
              <a:ln w="19050">
                <a:noFill/>
              </a:ln>
              <a:effectLst/>
            </c:spPr>
            <c:extLst>
              <c:ext xmlns:c16="http://schemas.microsoft.com/office/drawing/2014/chart" uri="{C3380CC4-5D6E-409C-BE32-E72D297353CC}">
                <c16:uniqueId val="{00000070-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Dashboard!$I$4:$I$12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71-36ED-46C8-8D6D-F6C9EB5B2FC5}"/>
            </c:ext>
          </c:extLst>
        </c:ser>
        <c:ser>
          <c:idx val="6"/>
          <c:order val="6"/>
          <c:spPr>
            <a:ln>
              <a:noFill/>
            </a:ln>
          </c:spPr>
          <c:dPt>
            <c:idx val="0"/>
            <c:bubble3D val="0"/>
            <c:spPr>
              <a:solidFill>
                <a:schemeClr val="accent1"/>
              </a:solidFill>
              <a:ln w="19050">
                <a:noFill/>
              </a:ln>
              <a:effectLst/>
            </c:spPr>
            <c:extLst>
              <c:ext xmlns:c16="http://schemas.microsoft.com/office/drawing/2014/chart" uri="{C3380CC4-5D6E-409C-BE32-E72D297353CC}">
                <c16:uniqueId val="{00000073-36ED-46C8-8D6D-F6C9EB5B2FC5}"/>
              </c:ext>
            </c:extLst>
          </c:dPt>
          <c:dPt>
            <c:idx val="1"/>
            <c:bubble3D val="0"/>
            <c:spPr>
              <a:noFill/>
              <a:ln w="19050">
                <a:noFill/>
              </a:ln>
              <a:effectLst/>
            </c:spPr>
            <c:extLst>
              <c:ext xmlns:c16="http://schemas.microsoft.com/office/drawing/2014/chart" uri="{C3380CC4-5D6E-409C-BE32-E72D297353CC}">
                <c16:uniqueId val="{00000075-36ED-46C8-8D6D-F6C9EB5B2FC5}"/>
              </c:ext>
            </c:extLst>
          </c:dPt>
          <c:dPt>
            <c:idx val="2"/>
            <c:bubble3D val="0"/>
            <c:spPr>
              <a:noFill/>
              <a:ln w="19050">
                <a:noFill/>
              </a:ln>
              <a:effectLst/>
            </c:spPr>
            <c:extLst>
              <c:ext xmlns:c16="http://schemas.microsoft.com/office/drawing/2014/chart" uri="{C3380CC4-5D6E-409C-BE32-E72D297353CC}">
                <c16:uniqueId val="{00000077-36ED-46C8-8D6D-F6C9EB5B2FC5}"/>
              </c:ext>
            </c:extLst>
          </c:dPt>
          <c:dPt>
            <c:idx val="3"/>
            <c:bubble3D val="0"/>
            <c:spPr>
              <a:noFill/>
              <a:ln w="19050">
                <a:noFill/>
              </a:ln>
              <a:effectLst/>
            </c:spPr>
            <c:extLst>
              <c:ext xmlns:c16="http://schemas.microsoft.com/office/drawing/2014/chart" uri="{C3380CC4-5D6E-409C-BE32-E72D297353CC}">
                <c16:uniqueId val="{00000079-36ED-46C8-8D6D-F6C9EB5B2FC5}"/>
              </c:ext>
            </c:extLst>
          </c:dPt>
          <c:dPt>
            <c:idx val="4"/>
            <c:bubble3D val="0"/>
            <c:spPr>
              <a:noFill/>
              <a:ln w="19050">
                <a:noFill/>
              </a:ln>
              <a:effectLst/>
            </c:spPr>
            <c:extLst>
              <c:ext xmlns:c16="http://schemas.microsoft.com/office/drawing/2014/chart" uri="{C3380CC4-5D6E-409C-BE32-E72D297353CC}">
                <c16:uniqueId val="{0000007B-36ED-46C8-8D6D-F6C9EB5B2FC5}"/>
              </c:ext>
            </c:extLst>
          </c:dPt>
          <c:dPt>
            <c:idx val="5"/>
            <c:bubble3D val="0"/>
            <c:spPr>
              <a:noFill/>
              <a:ln w="19050">
                <a:noFill/>
              </a:ln>
              <a:effectLst/>
            </c:spPr>
            <c:extLst>
              <c:ext xmlns:c16="http://schemas.microsoft.com/office/drawing/2014/chart" uri="{C3380CC4-5D6E-409C-BE32-E72D297353CC}">
                <c16:uniqueId val="{0000007D-36ED-46C8-8D6D-F6C9EB5B2FC5}"/>
              </c:ext>
            </c:extLst>
          </c:dPt>
          <c:dPt>
            <c:idx val="6"/>
            <c:bubble3D val="0"/>
            <c:spPr>
              <a:noFill/>
              <a:ln w="19050">
                <a:noFill/>
              </a:ln>
              <a:effectLst/>
            </c:spPr>
            <c:extLst>
              <c:ext xmlns:c16="http://schemas.microsoft.com/office/drawing/2014/chart" uri="{C3380CC4-5D6E-409C-BE32-E72D297353CC}">
                <c16:uniqueId val="{0000007F-36ED-46C8-8D6D-F6C9EB5B2FC5}"/>
              </c:ext>
            </c:extLst>
          </c:dPt>
          <c:dPt>
            <c:idx val="7"/>
            <c:bubble3D val="0"/>
            <c:spPr>
              <a:noFill/>
              <a:ln w="19050">
                <a:noFill/>
              </a:ln>
              <a:effectLst/>
            </c:spPr>
            <c:extLst>
              <c:ext xmlns:c16="http://schemas.microsoft.com/office/drawing/2014/chart" uri="{C3380CC4-5D6E-409C-BE32-E72D297353CC}">
                <c16:uniqueId val="{00000081-36ED-46C8-8D6D-F6C9EB5B2FC5}"/>
              </c:ext>
            </c:extLst>
          </c:dPt>
          <c:dPt>
            <c:idx val="8"/>
            <c:bubble3D val="0"/>
            <c:spPr>
              <a:noFill/>
              <a:ln w="19050">
                <a:noFill/>
              </a:ln>
              <a:effectLst/>
            </c:spPr>
            <c:extLst>
              <c:ext xmlns:c16="http://schemas.microsoft.com/office/drawing/2014/chart" uri="{C3380CC4-5D6E-409C-BE32-E72D297353CC}">
                <c16:uniqueId val="{00000083-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Dashboard!$J$4:$J$12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84-36ED-46C8-8D6D-F6C9EB5B2FC5}"/>
            </c:ext>
          </c:extLst>
        </c:ser>
        <c:ser>
          <c:idx val="7"/>
          <c:order val="7"/>
          <c:spPr>
            <a:ln>
              <a:noFill/>
            </a:ln>
          </c:spPr>
          <c:dPt>
            <c:idx val="0"/>
            <c:bubble3D val="0"/>
            <c:spPr>
              <a:noFill/>
              <a:ln w="19050">
                <a:noFill/>
              </a:ln>
              <a:effectLst/>
            </c:spPr>
            <c:extLst>
              <c:ext xmlns:c16="http://schemas.microsoft.com/office/drawing/2014/chart" uri="{C3380CC4-5D6E-409C-BE32-E72D297353CC}">
                <c16:uniqueId val="{00000086-36ED-46C8-8D6D-F6C9EB5B2FC5}"/>
              </c:ext>
            </c:extLst>
          </c:dPt>
          <c:dPt>
            <c:idx val="1"/>
            <c:bubble3D val="0"/>
            <c:spPr>
              <a:noFill/>
              <a:ln w="19050">
                <a:noFill/>
              </a:ln>
              <a:effectLst/>
            </c:spPr>
            <c:extLst>
              <c:ext xmlns:c16="http://schemas.microsoft.com/office/drawing/2014/chart" uri="{C3380CC4-5D6E-409C-BE32-E72D297353CC}">
                <c16:uniqueId val="{00000088-36ED-46C8-8D6D-F6C9EB5B2FC5}"/>
              </c:ext>
            </c:extLst>
          </c:dPt>
          <c:dPt>
            <c:idx val="2"/>
            <c:bubble3D val="0"/>
            <c:spPr>
              <a:noFill/>
              <a:ln w="19050">
                <a:noFill/>
              </a:ln>
              <a:effectLst/>
            </c:spPr>
            <c:extLst>
              <c:ext xmlns:c16="http://schemas.microsoft.com/office/drawing/2014/chart" uri="{C3380CC4-5D6E-409C-BE32-E72D297353CC}">
                <c16:uniqueId val="{0000008A-36ED-46C8-8D6D-F6C9EB5B2FC5}"/>
              </c:ext>
            </c:extLst>
          </c:dPt>
          <c:dPt>
            <c:idx val="3"/>
            <c:bubble3D val="0"/>
            <c:spPr>
              <a:noFill/>
              <a:ln w="19050">
                <a:noFill/>
              </a:ln>
              <a:effectLst/>
            </c:spPr>
            <c:extLst>
              <c:ext xmlns:c16="http://schemas.microsoft.com/office/drawing/2014/chart" uri="{C3380CC4-5D6E-409C-BE32-E72D297353CC}">
                <c16:uniqueId val="{0000008C-36ED-46C8-8D6D-F6C9EB5B2FC5}"/>
              </c:ext>
            </c:extLst>
          </c:dPt>
          <c:dPt>
            <c:idx val="4"/>
            <c:bubble3D val="0"/>
            <c:spPr>
              <a:noFill/>
              <a:ln w="19050">
                <a:noFill/>
              </a:ln>
              <a:effectLst/>
            </c:spPr>
            <c:extLst>
              <c:ext xmlns:c16="http://schemas.microsoft.com/office/drawing/2014/chart" uri="{C3380CC4-5D6E-409C-BE32-E72D297353CC}">
                <c16:uniqueId val="{0000008E-36ED-46C8-8D6D-F6C9EB5B2FC5}"/>
              </c:ext>
            </c:extLst>
          </c:dPt>
          <c:dPt>
            <c:idx val="5"/>
            <c:bubble3D val="0"/>
            <c:spPr>
              <a:noFill/>
              <a:ln w="19050">
                <a:noFill/>
              </a:ln>
              <a:effectLst/>
            </c:spPr>
            <c:extLst>
              <c:ext xmlns:c16="http://schemas.microsoft.com/office/drawing/2014/chart" uri="{C3380CC4-5D6E-409C-BE32-E72D297353CC}">
                <c16:uniqueId val="{00000090-36ED-46C8-8D6D-F6C9EB5B2FC5}"/>
              </c:ext>
            </c:extLst>
          </c:dPt>
          <c:dPt>
            <c:idx val="6"/>
            <c:bubble3D val="0"/>
            <c:spPr>
              <a:noFill/>
              <a:ln w="19050">
                <a:noFill/>
              </a:ln>
              <a:effectLst/>
            </c:spPr>
            <c:extLst>
              <c:ext xmlns:c16="http://schemas.microsoft.com/office/drawing/2014/chart" uri="{C3380CC4-5D6E-409C-BE32-E72D297353CC}">
                <c16:uniqueId val="{00000092-36ED-46C8-8D6D-F6C9EB5B2FC5}"/>
              </c:ext>
            </c:extLst>
          </c:dPt>
          <c:dPt>
            <c:idx val="7"/>
            <c:bubble3D val="0"/>
            <c:spPr>
              <a:noFill/>
              <a:ln w="19050">
                <a:noFill/>
              </a:ln>
              <a:effectLst/>
            </c:spPr>
            <c:extLst>
              <c:ext xmlns:c16="http://schemas.microsoft.com/office/drawing/2014/chart" uri="{C3380CC4-5D6E-409C-BE32-E72D297353CC}">
                <c16:uniqueId val="{00000094-36ED-46C8-8D6D-F6C9EB5B2FC5}"/>
              </c:ext>
            </c:extLst>
          </c:dPt>
          <c:dPt>
            <c:idx val="8"/>
            <c:bubble3D val="0"/>
            <c:spPr>
              <a:noFill/>
              <a:ln w="19050">
                <a:noFill/>
              </a:ln>
              <a:effectLst/>
            </c:spPr>
            <c:extLst>
              <c:ext xmlns:c16="http://schemas.microsoft.com/office/drawing/2014/chart" uri="{C3380CC4-5D6E-409C-BE32-E72D297353CC}">
                <c16:uniqueId val="{00000096-36ED-46C8-8D6D-F6C9EB5B2FC5}"/>
              </c:ext>
            </c:extLst>
          </c:dPt>
          <c:cat>
            <c:strRef>
              <c:f>Dashboard!$B$4:$B$12</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Dashboard!$K$4:$K$12</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97-36ED-46C8-8D6D-F6C9EB5B2FC5}"/>
            </c:ext>
          </c:extLst>
        </c:ser>
        <c:dLbls>
          <c:showLegendKey val="0"/>
          <c:showVal val="0"/>
          <c:showCatName val="0"/>
          <c:showSerName val="0"/>
          <c:showPercent val="0"/>
          <c:showBubbleSize val="0"/>
          <c:showLeaderLines val="1"/>
        </c:dLbls>
        <c:firstSliceAng val="20"/>
        <c:holeSize val="55"/>
      </c:doughnutChart>
      <c:spPr>
        <a:noFill/>
        <a:ln>
          <a:noFill/>
        </a:ln>
        <a:effectLst/>
      </c:spPr>
    </c:plotArea>
    <c:legend>
      <c:legendPos val="r"/>
      <c:legendEntry>
        <c:idx val="2"/>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Entry>
      <c:layout>
        <c:manualLayout>
          <c:xMode val="edge"/>
          <c:yMode val="edge"/>
          <c:x val="0.65561341179189558"/>
          <c:y val="2.1004711583735135E-2"/>
          <c:w val="0.30138663974415075"/>
          <c:h val="0.88376468820691068"/>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Data.xlsx]Dashboard!PivotTable4</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Dashboard!$B$21</c:f>
              <c:strCache>
                <c:ptCount val="1"/>
                <c:pt idx="0">
                  <c:v>Jumlah dari Private Payment Patients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Dashboard!$B$22</c:f>
              <c:numCache>
                <c:formatCode>General</c:formatCode>
                <c:ptCount val="1"/>
                <c:pt idx="0">
                  <c:v>450001</c:v>
                </c:pt>
              </c:numCache>
            </c:numRef>
          </c:val>
          <c:extLst>
            <c:ext xmlns:c16="http://schemas.microsoft.com/office/drawing/2014/chart" uri="{C3380CC4-5D6E-409C-BE32-E72D297353CC}">
              <c16:uniqueId val="{00000000-17B2-4A49-89FD-6B763FA17FC8}"/>
            </c:ext>
          </c:extLst>
        </c:ser>
        <c:ser>
          <c:idx val="1"/>
          <c:order val="1"/>
          <c:tx>
            <c:strRef>
              <c:f>Dashboard!$C$21</c:f>
              <c:strCache>
                <c:ptCount val="1"/>
                <c:pt idx="0">
                  <c:v>Jumlah dari Charity Care Patients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Dashboard!$C$22</c:f>
              <c:numCache>
                <c:formatCode>General</c:formatCode>
                <c:ptCount val="1"/>
                <c:pt idx="0">
                  <c:v>27211</c:v>
                </c:pt>
              </c:numCache>
            </c:numRef>
          </c:val>
          <c:extLst>
            <c:ext xmlns:c16="http://schemas.microsoft.com/office/drawing/2014/chart" uri="{C3380CC4-5D6E-409C-BE32-E72D297353CC}">
              <c16:uniqueId val="{00000001-17B2-4A49-89FD-6B763FA17FC8}"/>
            </c:ext>
          </c:extLst>
        </c:ser>
        <c:ser>
          <c:idx val="2"/>
          <c:order val="2"/>
          <c:tx>
            <c:strRef>
              <c:f>Dashboard!$D$21</c:f>
              <c:strCache>
                <c:ptCount val="1"/>
                <c:pt idx="0">
                  <c:v>Jumlah dari Total Number of Inpatients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Dashboard!$D$22</c:f>
              <c:numCache>
                <c:formatCode>General</c:formatCode>
                <c:ptCount val="1"/>
                <c:pt idx="0">
                  <c:v>59991</c:v>
                </c:pt>
              </c:numCache>
            </c:numRef>
          </c:val>
          <c:extLst>
            <c:ext xmlns:c16="http://schemas.microsoft.com/office/drawing/2014/chart" uri="{C3380CC4-5D6E-409C-BE32-E72D297353CC}">
              <c16:uniqueId val="{00000002-17B2-4A49-89FD-6B763FA17FC8}"/>
            </c:ext>
          </c:extLst>
        </c:ser>
        <c:ser>
          <c:idx val="3"/>
          <c:order val="3"/>
          <c:tx>
            <c:strRef>
              <c:f>Dashboard!$E$21</c:f>
              <c:strCache>
                <c:ptCount val="1"/>
                <c:pt idx="0">
                  <c:v>Jumlah dari Medicaid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Dashboard!$E$22</c:f>
              <c:numCache>
                <c:formatCode>General</c:formatCode>
                <c:ptCount val="1"/>
                <c:pt idx="0">
                  <c:v>1415626</c:v>
                </c:pt>
              </c:numCache>
            </c:numRef>
          </c:val>
          <c:extLst>
            <c:ext xmlns:c16="http://schemas.microsoft.com/office/drawing/2014/chart" uri="{C3380CC4-5D6E-409C-BE32-E72D297353CC}">
              <c16:uniqueId val="{00000003-17B2-4A49-89FD-6B763FA17FC8}"/>
            </c:ext>
          </c:extLst>
        </c:ser>
        <c:ser>
          <c:idx val="4"/>
          <c:order val="4"/>
          <c:tx>
            <c:strRef>
              <c:f>Dashboard!$F$21</c:f>
              <c:strCache>
                <c:ptCount val="1"/>
                <c:pt idx="0">
                  <c:v>Jumlah dari Medicare Revenue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7B2-4A49-89FD-6B763FA17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Dashboard!$F$22</c:f>
              <c:numCache>
                <c:formatCode>General</c:formatCode>
                <c:ptCount val="1"/>
                <c:pt idx="0">
                  <c:v>6694584568.4500008</c:v>
                </c:pt>
              </c:numCache>
            </c:numRef>
          </c:val>
          <c:extLst>
            <c:ext xmlns:c16="http://schemas.microsoft.com/office/drawing/2014/chart" uri="{C3380CC4-5D6E-409C-BE32-E72D297353CC}">
              <c16:uniqueId val="{00000004-17B2-4A49-89FD-6B763FA17FC8}"/>
            </c:ext>
          </c:extLst>
        </c:ser>
        <c:ser>
          <c:idx val="5"/>
          <c:order val="5"/>
          <c:tx>
            <c:strRef>
              <c:f>Dashboard!$G$21</c:f>
              <c:strCache>
                <c:ptCount val="1"/>
                <c:pt idx="0">
                  <c:v>Jumlah dari Other Public Payment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B-17B2-4A49-89FD-6B763FA17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Dashboard!$G$22</c:f>
              <c:numCache>
                <c:formatCode>General</c:formatCode>
                <c:ptCount val="1"/>
                <c:pt idx="0">
                  <c:v>195647035.44</c:v>
                </c:pt>
              </c:numCache>
            </c:numRef>
          </c:val>
          <c:extLst>
            <c:ext xmlns:c16="http://schemas.microsoft.com/office/drawing/2014/chart" uri="{C3380CC4-5D6E-409C-BE32-E72D297353CC}">
              <c16:uniqueId val="{00000005-17B2-4A49-89FD-6B763FA17FC8}"/>
            </c:ext>
          </c:extLst>
        </c:ser>
        <c:ser>
          <c:idx val="6"/>
          <c:order val="6"/>
          <c:tx>
            <c:strRef>
              <c:f>Dashboard!$H$21</c:f>
              <c:strCache>
                <c:ptCount val="1"/>
                <c:pt idx="0">
                  <c:v>Jumlah dari Private Payment</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8CC-44F0-87C9-49CFD74F5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Dashboard!$H$22</c:f>
              <c:numCache>
                <c:formatCode>General</c:formatCode>
                <c:ptCount val="1"/>
                <c:pt idx="0">
                  <c:v>329121739.00999999</c:v>
                </c:pt>
              </c:numCache>
            </c:numRef>
          </c:val>
          <c:extLst>
            <c:ext xmlns:c16="http://schemas.microsoft.com/office/drawing/2014/chart" uri="{C3380CC4-5D6E-409C-BE32-E72D297353CC}">
              <c16:uniqueId val="{00000006-17B2-4A49-89FD-6B763FA17FC8}"/>
            </c:ext>
          </c:extLst>
        </c:ser>
        <c:ser>
          <c:idx val="7"/>
          <c:order val="7"/>
          <c:tx>
            <c:strRef>
              <c:f>Dashboard!$I$21</c:f>
              <c:strCache>
                <c:ptCount val="1"/>
                <c:pt idx="0">
                  <c:v>Jumlah dari Private Insurance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7B2-4A49-89FD-6B763FA17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Dashboard!$I$22</c:f>
              <c:numCache>
                <c:formatCode>General</c:formatCode>
                <c:ptCount val="1"/>
                <c:pt idx="0">
                  <c:v>7167562411.3299999</c:v>
                </c:pt>
              </c:numCache>
            </c:numRef>
          </c:val>
          <c:extLst>
            <c:ext xmlns:c16="http://schemas.microsoft.com/office/drawing/2014/chart" uri="{C3380CC4-5D6E-409C-BE32-E72D297353CC}">
              <c16:uniqueId val="{00000007-17B2-4A49-89FD-6B763FA17FC8}"/>
            </c:ext>
          </c:extLst>
        </c:ser>
        <c:ser>
          <c:idx val="8"/>
          <c:order val="8"/>
          <c:tx>
            <c:strRef>
              <c:f>Dashboard!$J$21</c:f>
              <c:strCache>
                <c:ptCount val="1"/>
                <c:pt idx="0">
                  <c:v>Jumlah dari Total Inpatient Revenue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7B2-4A49-89FD-6B763FA17F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Dashboard!$B$22</c:f>
              <c:strCache>
                <c:ptCount val="1"/>
                <c:pt idx="0">
                  <c:v>Total</c:v>
                </c:pt>
              </c:strCache>
            </c:strRef>
          </c:cat>
          <c:val>
            <c:numRef>
              <c:f>Dashboard!$J$22</c:f>
              <c:numCache>
                <c:formatCode>General</c:formatCode>
                <c:ptCount val="1"/>
                <c:pt idx="0">
                  <c:v>18268415381.120003</c:v>
                </c:pt>
              </c:numCache>
            </c:numRef>
          </c:val>
          <c:extLst>
            <c:ext xmlns:c16="http://schemas.microsoft.com/office/drawing/2014/chart" uri="{C3380CC4-5D6E-409C-BE32-E72D297353CC}">
              <c16:uniqueId val="{00000008-17B2-4A49-89FD-6B763FA17FC8}"/>
            </c:ext>
          </c:extLst>
        </c:ser>
        <c:dLbls>
          <c:dLblPos val="outEnd"/>
          <c:showLegendKey val="0"/>
          <c:showVal val="1"/>
          <c:showCatName val="0"/>
          <c:showSerName val="0"/>
          <c:showPercent val="0"/>
          <c:showBubbleSize val="0"/>
        </c:dLbls>
        <c:gapWidth val="115"/>
        <c:overlap val="-20"/>
        <c:axId val="384487231"/>
        <c:axId val="227873471"/>
      </c:barChart>
      <c:catAx>
        <c:axId val="384487231"/>
        <c:scaling>
          <c:orientation val="minMax"/>
        </c:scaling>
        <c:delete val="1"/>
        <c:axPos val="l"/>
        <c:numFmt formatCode="General" sourceLinked="1"/>
        <c:majorTickMark val="out"/>
        <c:minorTickMark val="none"/>
        <c:tickLblPos val="nextTo"/>
        <c:crossAx val="227873471"/>
        <c:crosses val="autoZero"/>
        <c:auto val="1"/>
        <c:lblAlgn val="ctr"/>
        <c:lblOffset val="100"/>
        <c:noMultiLvlLbl val="0"/>
      </c:catAx>
      <c:valAx>
        <c:axId val="227873471"/>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3844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Data.xlsx]Dashboard!PivotTable10</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8100" cap="rnd">
            <a:solidFill>
              <a:schemeClr val="accent2"/>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Dashboard!$C$73</c:f>
              <c:strCache>
                <c:ptCount val="1"/>
                <c:pt idx="0">
                  <c:v>Jumlah dari Medicare Revenue</c:v>
                </c:pt>
              </c:strCache>
            </c:strRef>
          </c:tx>
          <c:spPr>
            <a:ln w="38100" cap="rnd">
              <a:solidFill>
                <a:schemeClr val="accent5"/>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Dashboard!$B$74:$B$83</c:f>
              <c:strCache>
                <c:ptCount val="9"/>
                <c:pt idx="0">
                  <c:v>Not For Profit Corporation</c:v>
                </c:pt>
                <c:pt idx="1">
                  <c:v>Church-Related</c:v>
                </c:pt>
                <c:pt idx="2">
                  <c:v>For Profit Corporation</c:v>
                </c:pt>
                <c:pt idx="3">
                  <c:v>Other Not For Profit</c:v>
                </c:pt>
                <c:pt idx="4">
                  <c:v>Hospital District</c:v>
                </c:pt>
                <c:pt idx="5">
                  <c:v>Limited Liability Company</c:v>
                </c:pt>
                <c:pt idx="6">
                  <c:v>City</c:v>
                </c:pt>
                <c:pt idx="7">
                  <c:v>County</c:v>
                </c:pt>
                <c:pt idx="8">
                  <c:v>Township</c:v>
                </c:pt>
              </c:strCache>
            </c:strRef>
          </c:cat>
          <c:val>
            <c:numRef>
              <c:f>Dashboard!$C$74:$C$83</c:f>
              <c:numCache>
                <c:formatCode>General</c:formatCode>
                <c:ptCount val="9"/>
                <c:pt idx="0">
                  <c:v>2847995506.5600004</c:v>
                </c:pt>
                <c:pt idx="1">
                  <c:v>2566480338</c:v>
                </c:pt>
                <c:pt idx="2">
                  <c:v>550820667.88999999</c:v>
                </c:pt>
                <c:pt idx="3">
                  <c:v>323958966</c:v>
                </c:pt>
                <c:pt idx="4">
                  <c:v>266512873</c:v>
                </c:pt>
                <c:pt idx="5">
                  <c:v>57393825</c:v>
                </c:pt>
                <c:pt idx="6">
                  <c:v>27727483</c:v>
                </c:pt>
                <c:pt idx="7">
                  <c:v>20888326</c:v>
                </c:pt>
                <c:pt idx="8">
                  <c:v>32806583</c:v>
                </c:pt>
              </c:numCache>
            </c:numRef>
          </c:val>
          <c:smooth val="0"/>
          <c:extLst>
            <c:ext xmlns:c16="http://schemas.microsoft.com/office/drawing/2014/chart" uri="{C3380CC4-5D6E-409C-BE32-E72D297353CC}">
              <c16:uniqueId val="{00000000-D8CB-43C9-8861-33F62BC985F5}"/>
            </c:ext>
          </c:extLst>
        </c:ser>
        <c:ser>
          <c:idx val="1"/>
          <c:order val="1"/>
          <c:tx>
            <c:strRef>
              <c:f>Dashboard!$D$73</c:f>
              <c:strCache>
                <c:ptCount val="1"/>
                <c:pt idx="0">
                  <c:v>Jumlah dari Total Inpatient Revenue</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Dashboard!$B$74:$B$83</c:f>
              <c:strCache>
                <c:ptCount val="9"/>
                <c:pt idx="0">
                  <c:v>Not For Profit Corporation</c:v>
                </c:pt>
                <c:pt idx="1">
                  <c:v>Church-Related</c:v>
                </c:pt>
                <c:pt idx="2">
                  <c:v>For Profit Corporation</c:v>
                </c:pt>
                <c:pt idx="3">
                  <c:v>Other Not For Profit</c:v>
                </c:pt>
                <c:pt idx="4">
                  <c:v>Hospital District</c:v>
                </c:pt>
                <c:pt idx="5">
                  <c:v>Limited Liability Company</c:v>
                </c:pt>
                <c:pt idx="6">
                  <c:v>City</c:v>
                </c:pt>
                <c:pt idx="7">
                  <c:v>County</c:v>
                </c:pt>
                <c:pt idx="8">
                  <c:v>Township</c:v>
                </c:pt>
              </c:strCache>
            </c:strRef>
          </c:cat>
          <c:val>
            <c:numRef>
              <c:f>Dashboard!$D$74:$D$83</c:f>
              <c:numCache>
                <c:formatCode>General</c:formatCode>
                <c:ptCount val="9"/>
                <c:pt idx="0">
                  <c:v>8089009434.4700003</c:v>
                </c:pt>
                <c:pt idx="1">
                  <c:v>6428466036</c:v>
                </c:pt>
                <c:pt idx="2">
                  <c:v>1392294764.55</c:v>
                </c:pt>
                <c:pt idx="3">
                  <c:v>946539860</c:v>
                </c:pt>
                <c:pt idx="4">
                  <c:v>1105483720.0999999</c:v>
                </c:pt>
                <c:pt idx="5">
                  <c:v>144046678</c:v>
                </c:pt>
                <c:pt idx="6">
                  <c:v>61756042</c:v>
                </c:pt>
                <c:pt idx="7">
                  <c:v>45214468</c:v>
                </c:pt>
                <c:pt idx="8">
                  <c:v>55604378</c:v>
                </c:pt>
              </c:numCache>
            </c:numRef>
          </c:val>
          <c:smooth val="0"/>
          <c:extLst>
            <c:ext xmlns:c16="http://schemas.microsoft.com/office/drawing/2014/chart" uri="{C3380CC4-5D6E-409C-BE32-E72D297353CC}">
              <c16:uniqueId val="{00000001-D8CB-43C9-8861-33F62BC985F5}"/>
            </c:ext>
          </c:extLst>
        </c:ser>
        <c:ser>
          <c:idx val="2"/>
          <c:order val="2"/>
          <c:tx>
            <c:strRef>
              <c:f>Dashboard!$E$73</c:f>
              <c:strCache>
                <c:ptCount val="1"/>
                <c:pt idx="0">
                  <c:v>Jumlah dari Private Insurance</c:v>
                </c:pt>
              </c:strCache>
            </c:strRef>
          </c:tx>
          <c:spPr>
            <a:ln w="38100" cap="rnd">
              <a:solidFill>
                <a:schemeClr val="accent2"/>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Dashboard!$B$74:$B$83</c:f>
              <c:strCache>
                <c:ptCount val="9"/>
                <c:pt idx="0">
                  <c:v>Not For Profit Corporation</c:v>
                </c:pt>
                <c:pt idx="1">
                  <c:v>Church-Related</c:v>
                </c:pt>
                <c:pt idx="2">
                  <c:v>For Profit Corporation</c:v>
                </c:pt>
                <c:pt idx="3">
                  <c:v>Other Not For Profit</c:v>
                </c:pt>
                <c:pt idx="4">
                  <c:v>Hospital District</c:v>
                </c:pt>
                <c:pt idx="5">
                  <c:v>Limited Liability Company</c:v>
                </c:pt>
                <c:pt idx="6">
                  <c:v>City</c:v>
                </c:pt>
                <c:pt idx="7">
                  <c:v>County</c:v>
                </c:pt>
                <c:pt idx="8">
                  <c:v>Township</c:v>
                </c:pt>
              </c:strCache>
            </c:strRef>
          </c:cat>
          <c:val>
            <c:numRef>
              <c:f>Dashboard!$E$74:$E$83</c:f>
              <c:numCache>
                <c:formatCode>General</c:formatCode>
                <c:ptCount val="9"/>
                <c:pt idx="0">
                  <c:v>3587497161.6100001</c:v>
                </c:pt>
                <c:pt idx="1">
                  <c:v>2571089719</c:v>
                </c:pt>
                <c:pt idx="2">
                  <c:v>393808505.72000003</c:v>
                </c:pt>
                <c:pt idx="3">
                  <c:v>305557352</c:v>
                </c:pt>
                <c:pt idx="4">
                  <c:v>191584958</c:v>
                </c:pt>
                <c:pt idx="5">
                  <c:v>57628749</c:v>
                </c:pt>
                <c:pt idx="6">
                  <c:v>31792161</c:v>
                </c:pt>
                <c:pt idx="7">
                  <c:v>16871281</c:v>
                </c:pt>
                <c:pt idx="8">
                  <c:v>11732524</c:v>
                </c:pt>
              </c:numCache>
            </c:numRef>
          </c:val>
          <c:smooth val="0"/>
          <c:extLst>
            <c:ext xmlns:c16="http://schemas.microsoft.com/office/drawing/2014/chart" uri="{C3380CC4-5D6E-409C-BE32-E72D297353CC}">
              <c16:uniqueId val="{00000002-D8CB-43C9-8861-33F62BC985F5}"/>
            </c:ext>
          </c:extLst>
        </c:ser>
        <c:dLbls>
          <c:dLblPos val="t"/>
          <c:showLegendKey val="0"/>
          <c:showVal val="1"/>
          <c:showCatName val="0"/>
          <c:showSerName val="0"/>
          <c:showPercent val="0"/>
          <c:showBubbleSize val="0"/>
        </c:dLbls>
        <c:marker val="1"/>
        <c:smooth val="0"/>
        <c:axId val="384586527"/>
        <c:axId val="328987807"/>
      </c:lineChart>
      <c:catAx>
        <c:axId val="38458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7807"/>
        <c:crosses val="autoZero"/>
        <c:auto val="1"/>
        <c:lblAlgn val="ctr"/>
        <c:lblOffset val="100"/>
        <c:noMultiLvlLbl val="0"/>
      </c:catAx>
      <c:valAx>
        <c:axId val="328987807"/>
        <c:scaling>
          <c:orientation val="minMax"/>
        </c:scaling>
        <c:delete val="1"/>
        <c:axPos val="l"/>
        <c:numFmt formatCode="General" sourceLinked="1"/>
        <c:majorTickMark val="none"/>
        <c:minorTickMark val="none"/>
        <c:tickLblPos val="nextTo"/>
        <c:crossAx val="38458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[Illinois Hospital Financial Data.xlsx]Dashboard!PivotTable5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s>
    <c:plotArea>
      <c:layout/>
      <c:barChart>
        <c:barDir val="col"/>
        <c:grouping val="clustered"/>
        <c:varyColors val="0"/>
        <c:ser>
          <c:idx val="0"/>
          <c:order val="0"/>
          <c:tx>
            <c:strRef>
              <c:f>Dashboard!$C$26</c:f>
              <c:strCache>
                <c:ptCount val="1"/>
                <c:pt idx="0">
                  <c:v>Total</c:v>
                </c:pt>
              </c:strCache>
            </c:strRef>
          </c:tx>
          <c:spPr>
            <a:solidFill>
              <a:srgbClr val="7030A0"/>
            </a:solidFill>
            <a:ln>
              <a:noFill/>
            </a:ln>
            <a:effectLst/>
          </c:spPr>
          <c:invertIfNegative val="0"/>
          <c:cat>
            <c:strRef>
              <c:f>Dashboard!$B$27:$B$36</c:f>
              <c:strCache>
                <c:ptCount val="9"/>
                <c:pt idx="0">
                  <c:v>Not For Profit Corporation</c:v>
                </c:pt>
                <c:pt idx="1">
                  <c:v>Church-Related</c:v>
                </c:pt>
                <c:pt idx="2">
                  <c:v>For Profit Corporation</c:v>
                </c:pt>
                <c:pt idx="3">
                  <c:v>Other Not For Profit</c:v>
                </c:pt>
                <c:pt idx="4">
                  <c:v>Hospital District</c:v>
                </c:pt>
                <c:pt idx="5">
                  <c:v>Limited Liability Company</c:v>
                </c:pt>
                <c:pt idx="6">
                  <c:v>County</c:v>
                </c:pt>
                <c:pt idx="7">
                  <c:v>City</c:v>
                </c:pt>
                <c:pt idx="8">
                  <c:v>Township</c:v>
                </c:pt>
              </c:strCache>
            </c:strRef>
          </c:cat>
          <c:val>
            <c:numRef>
              <c:f>Dashboard!$C$27:$C$36</c:f>
              <c:numCache>
                <c:formatCode>General</c:formatCode>
                <c:ptCount val="9"/>
                <c:pt idx="0">
                  <c:v>91</c:v>
                </c:pt>
                <c:pt idx="1">
                  <c:v>57</c:v>
                </c:pt>
                <c:pt idx="2">
                  <c:v>26</c:v>
                </c:pt>
                <c:pt idx="3">
                  <c:v>15</c:v>
                </c:pt>
                <c:pt idx="4">
                  <c:v>14</c:v>
                </c:pt>
                <c:pt idx="5">
                  <c:v>3</c:v>
                </c:pt>
                <c:pt idx="6">
                  <c:v>3</c:v>
                </c:pt>
                <c:pt idx="7">
                  <c:v>3</c:v>
                </c:pt>
                <c:pt idx="8">
                  <c:v>1</c:v>
                </c:pt>
              </c:numCache>
            </c:numRef>
          </c:val>
          <c:extLst>
            <c:ext xmlns:c16="http://schemas.microsoft.com/office/drawing/2014/chart" uri="{C3380CC4-5D6E-409C-BE32-E72D297353CC}">
              <c16:uniqueId val="{00000000-DBBD-4681-94B0-F47BF2BE11C9}"/>
            </c:ext>
          </c:extLst>
        </c:ser>
        <c:dLbls>
          <c:showLegendKey val="0"/>
          <c:showVal val="0"/>
          <c:showCatName val="0"/>
          <c:showSerName val="0"/>
          <c:showPercent val="0"/>
          <c:showBubbleSize val="0"/>
        </c:dLbls>
        <c:gapWidth val="219"/>
        <c:overlap val="-27"/>
        <c:axId val="182927503"/>
        <c:axId val="118132527"/>
      </c:barChart>
      <c:catAx>
        <c:axId val="18292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32527"/>
        <c:crosses val="autoZero"/>
        <c:auto val="1"/>
        <c:lblAlgn val="ctr"/>
        <c:lblOffset val="100"/>
        <c:noMultiLvlLbl val="0"/>
      </c:catAx>
      <c:valAx>
        <c:axId val="118132527"/>
        <c:scaling>
          <c:orientation val="minMax"/>
        </c:scaling>
        <c:delete val="1"/>
        <c:axPos val="l"/>
        <c:numFmt formatCode="General" sourceLinked="1"/>
        <c:majorTickMark val="none"/>
        <c:minorTickMark val="none"/>
        <c:tickLblPos val="nextTo"/>
        <c:crossAx val="182927503"/>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7.xml"/><Relationship Id="rId3" Type="http://schemas.openxmlformats.org/officeDocument/2006/relationships/chart" Target="../charts/chart5.xml"/><Relationship Id="rId7" Type="http://schemas.openxmlformats.org/officeDocument/2006/relationships/image" Target="../media/image6.svg"/><Relationship Id="rId12" Type="http://schemas.openxmlformats.org/officeDocument/2006/relationships/image" Target="../media/image10.svg"/><Relationship Id="rId2" Type="http://schemas.openxmlformats.org/officeDocument/2006/relationships/image" Target="../media/image2.png"/><Relationship Id="rId16" Type="http://schemas.openxmlformats.org/officeDocument/2006/relationships/image" Target="../media/image12.svg"/><Relationship Id="rId1" Type="http://schemas.openxmlformats.org/officeDocument/2006/relationships/image" Target="../media/image1.jpeg"/><Relationship Id="rId6" Type="http://schemas.openxmlformats.org/officeDocument/2006/relationships/image" Target="../media/image5.png"/><Relationship Id="rId11" Type="http://schemas.openxmlformats.org/officeDocument/2006/relationships/image" Target="../media/image9.png"/><Relationship Id="rId5" Type="http://schemas.openxmlformats.org/officeDocument/2006/relationships/image" Target="../media/image4.png"/><Relationship Id="rId15" Type="http://schemas.openxmlformats.org/officeDocument/2006/relationships/image" Target="../media/image11.pn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490537</xdr:colOff>
      <xdr:row>1</xdr:row>
      <xdr:rowOff>61912</xdr:rowOff>
    </xdr:from>
    <xdr:to>
      <xdr:col>20</xdr:col>
      <xdr:colOff>261937</xdr:colOff>
      <xdr:row>15</xdr:row>
      <xdr:rowOff>4762</xdr:rowOff>
    </xdr:to>
    <xdr:graphicFrame macro="">
      <xdr:nvGraphicFramePr>
        <xdr:cNvPr id="4" name="Bagan 3">
          <a:extLst>
            <a:ext uri="{FF2B5EF4-FFF2-40B4-BE49-F238E27FC236}">
              <a16:creationId xmlns:a16="http://schemas.microsoft.com/office/drawing/2014/main" id="{3B94126C-859B-178C-E1EB-8E50287EE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200457</xdr:colOff>
      <xdr:row>16</xdr:row>
      <xdr:rowOff>182706</xdr:rowOff>
    </xdr:from>
    <xdr:to>
      <xdr:col>17</xdr:col>
      <xdr:colOff>609166</xdr:colOff>
      <xdr:row>34</xdr:row>
      <xdr:rowOff>79663</xdr:rowOff>
    </xdr:to>
    <xdr:graphicFrame macro="">
      <xdr:nvGraphicFramePr>
        <xdr:cNvPr id="7" name="Bagan 6">
          <a:extLst>
            <a:ext uri="{FF2B5EF4-FFF2-40B4-BE49-F238E27FC236}">
              <a16:creationId xmlns:a16="http://schemas.microsoft.com/office/drawing/2014/main" id="{8D4C2CB5-50C8-912D-42A1-61BBBC93B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630381</xdr:colOff>
      <xdr:row>44</xdr:row>
      <xdr:rowOff>67540</xdr:rowOff>
    </xdr:from>
    <xdr:to>
      <xdr:col>18</xdr:col>
      <xdr:colOff>426027</xdr:colOff>
      <xdr:row>57</xdr:row>
      <xdr:rowOff>109104</xdr:rowOff>
    </xdr:to>
    <xdr:graphicFrame macro="">
      <xdr:nvGraphicFramePr>
        <xdr:cNvPr id="13" name="Bagan 12">
          <a:extLst>
            <a:ext uri="{FF2B5EF4-FFF2-40B4-BE49-F238E27FC236}">
              <a16:creationId xmlns:a16="http://schemas.microsoft.com/office/drawing/2014/main" id="{573CB7A2-646D-A553-1412-998991693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45</xdr:row>
      <xdr:rowOff>0</xdr:rowOff>
    </xdr:from>
    <xdr:to>
      <xdr:col>7</xdr:col>
      <xdr:colOff>41969</xdr:colOff>
      <xdr:row>53</xdr:row>
      <xdr:rowOff>128067</xdr:rowOff>
    </xdr:to>
    <xdr:graphicFrame macro="">
      <xdr:nvGraphicFramePr>
        <xdr:cNvPr id="2" name="Bagan 1">
          <a:extLst>
            <a:ext uri="{FF2B5EF4-FFF2-40B4-BE49-F238E27FC236}">
              <a16:creationId xmlns:a16="http://schemas.microsoft.com/office/drawing/2014/main" id="{1563E457-4B70-4DE2-97E1-E88D7F655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16384</xdr:col>
      <xdr:colOff>0</xdr:colOff>
      <xdr:row>29</xdr:row>
      <xdr:rowOff>0</xdr:rowOff>
    </xdr:to>
    <xdr:pic>
      <xdr:nvPicPr>
        <xdr:cNvPr id="52" name="Gambar 51">
          <a:extLst>
            <a:ext uri="{FF2B5EF4-FFF2-40B4-BE49-F238E27FC236}">
              <a16:creationId xmlns:a16="http://schemas.microsoft.com/office/drawing/2014/main" id="{55862CDF-B2F3-3E0A-A364-A34AAB5A86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961429" cy="5919107"/>
        </a:xfrm>
        <a:prstGeom prst="rect">
          <a:avLst/>
        </a:prstGeom>
      </xdr:spPr>
    </xdr:pic>
    <xdr:clientData/>
  </xdr:twoCellAnchor>
  <xdr:twoCellAnchor>
    <xdr:from>
      <xdr:col>0</xdr:col>
      <xdr:colOff>0</xdr:colOff>
      <xdr:row>0</xdr:row>
      <xdr:rowOff>137554</xdr:rowOff>
    </xdr:from>
    <xdr:to>
      <xdr:col>3</xdr:col>
      <xdr:colOff>431131</xdr:colOff>
      <xdr:row>11</xdr:row>
      <xdr:rowOff>172542</xdr:rowOff>
    </xdr:to>
    <xdr:grpSp>
      <xdr:nvGrpSpPr>
        <xdr:cNvPr id="26" name="Grup 25">
          <a:extLst>
            <a:ext uri="{FF2B5EF4-FFF2-40B4-BE49-F238E27FC236}">
              <a16:creationId xmlns:a16="http://schemas.microsoft.com/office/drawing/2014/main" id="{DCB10323-C280-57A7-DC52-E9F6786E8F73}"/>
            </a:ext>
          </a:extLst>
        </xdr:cNvPr>
        <xdr:cNvGrpSpPr/>
      </xdr:nvGrpSpPr>
      <xdr:grpSpPr>
        <a:xfrm>
          <a:off x="0" y="137554"/>
          <a:ext cx="2472202" cy="2280167"/>
          <a:chOff x="200526" y="157606"/>
          <a:chExt cx="2476499" cy="2240777"/>
        </a:xfrm>
      </xdr:grpSpPr>
      <xdr:sp macro="" textlink="">
        <xdr:nvSpPr>
          <xdr:cNvPr id="4" name="Rectangle: Rounded Corners 45">
            <a:extLst>
              <a:ext uri="{FF2B5EF4-FFF2-40B4-BE49-F238E27FC236}">
                <a16:creationId xmlns:a16="http://schemas.microsoft.com/office/drawing/2014/main" id="{F3C8FB4A-6E4B-4100-B017-8509996AA6A9}"/>
              </a:ext>
            </a:extLst>
          </xdr:cNvPr>
          <xdr:cNvSpPr/>
        </xdr:nvSpPr>
        <xdr:spPr>
          <a:xfrm>
            <a:off x="399414" y="157606"/>
            <a:ext cx="1986849" cy="2240777"/>
          </a:xfrm>
          <a:prstGeom prst="roundRect">
            <a:avLst>
              <a:gd name="adj" fmla="val 3711"/>
            </a:avLst>
          </a:prstGeom>
          <a:solidFill>
            <a:schemeClr val="tx1">
              <a:lumMod val="75000"/>
              <a:lumOff val="25000"/>
            </a:schemeClr>
          </a:solidFill>
          <a:ln>
            <a:noFill/>
          </a:ln>
          <a:effectLst>
            <a:outerShdw blurRad="50800" dist="38100" dir="10800000" sx="103000" sy="103000" algn="r"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6" name="Gambar 5">
            <a:extLst>
              <a:ext uri="{FF2B5EF4-FFF2-40B4-BE49-F238E27FC236}">
                <a16:creationId xmlns:a16="http://schemas.microsoft.com/office/drawing/2014/main" id="{1EEF21F7-A386-96A1-D9BF-7F409E7F4B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0526" y="524842"/>
            <a:ext cx="2476499" cy="1540579"/>
          </a:xfrm>
          <a:prstGeom prst="rect">
            <a:avLst/>
          </a:prstGeom>
        </xdr:spPr>
      </xdr:pic>
    </xdr:grpSp>
    <xdr:clientData/>
  </xdr:twoCellAnchor>
  <xdr:twoCellAnchor>
    <xdr:from>
      <xdr:col>3</xdr:col>
      <xdr:colOff>229246</xdr:colOff>
      <xdr:row>0</xdr:row>
      <xdr:rowOff>47983</xdr:rowOff>
    </xdr:from>
    <xdr:to>
      <xdr:col>8</xdr:col>
      <xdr:colOff>628929</xdr:colOff>
      <xdr:row>11</xdr:row>
      <xdr:rowOff>190500</xdr:rowOff>
    </xdr:to>
    <xdr:grpSp>
      <xdr:nvGrpSpPr>
        <xdr:cNvPr id="34" name="Grup 33">
          <a:extLst>
            <a:ext uri="{FF2B5EF4-FFF2-40B4-BE49-F238E27FC236}">
              <a16:creationId xmlns:a16="http://schemas.microsoft.com/office/drawing/2014/main" id="{A5F30E45-0806-607A-1964-9B72F4897D43}"/>
            </a:ext>
          </a:extLst>
        </xdr:cNvPr>
        <xdr:cNvGrpSpPr/>
      </xdr:nvGrpSpPr>
      <xdr:grpSpPr>
        <a:xfrm>
          <a:off x="2270317" y="47983"/>
          <a:ext cx="3801469" cy="2387696"/>
          <a:chOff x="2295438" y="47983"/>
          <a:chExt cx="3843337" cy="2318613"/>
        </a:xfrm>
      </xdr:grpSpPr>
      <xdr:sp macro="" textlink="">
        <xdr:nvSpPr>
          <xdr:cNvPr id="7" name="Rectangle: Rounded Corners 17">
            <a:extLst>
              <a:ext uri="{FF2B5EF4-FFF2-40B4-BE49-F238E27FC236}">
                <a16:creationId xmlns:a16="http://schemas.microsoft.com/office/drawing/2014/main" id="{F5AED47C-8686-49A3-AD1F-D21613DEB72A}"/>
              </a:ext>
            </a:extLst>
          </xdr:cNvPr>
          <xdr:cNvSpPr/>
        </xdr:nvSpPr>
        <xdr:spPr>
          <a:xfrm>
            <a:off x="2329521" y="147505"/>
            <a:ext cx="3809254" cy="2219091"/>
          </a:xfrm>
          <a:prstGeom prst="roundRect">
            <a:avLst>
              <a:gd name="adj" fmla="val 4042"/>
            </a:avLst>
          </a:prstGeom>
          <a:solidFill>
            <a:schemeClr val="tx1">
              <a:lumMod val="75000"/>
              <a:lumOff val="25000"/>
            </a:schemeClr>
          </a:solidFill>
          <a:ln>
            <a:noFill/>
          </a:ln>
          <a:effectLst>
            <a:outerShdw blurRad="50800" dist="38100" dir="10800000" sx="102000" sy="102000" algn="r"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endParaRPr lang="id-ID" sz="1100"/>
          </a:p>
        </xdr:txBody>
      </xdr:sp>
      <xdr:graphicFrame macro="">
        <xdr:nvGraphicFramePr>
          <xdr:cNvPr id="2" name="Bagan 1">
            <a:extLst>
              <a:ext uri="{FF2B5EF4-FFF2-40B4-BE49-F238E27FC236}">
                <a16:creationId xmlns:a16="http://schemas.microsoft.com/office/drawing/2014/main" id="{91F39BB1-1E05-42EA-8292-95CB58AB875B}"/>
              </a:ext>
            </a:extLst>
          </xdr:cNvPr>
          <xdr:cNvGraphicFramePr>
            <a:graphicFrameLocks/>
          </xdr:cNvGraphicFramePr>
        </xdr:nvGraphicFramePr>
        <xdr:xfrm>
          <a:off x="2948974" y="151777"/>
          <a:ext cx="3145189" cy="219599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Persegi Panjang 9">
            <a:extLst>
              <a:ext uri="{FF2B5EF4-FFF2-40B4-BE49-F238E27FC236}">
                <a16:creationId xmlns:a16="http://schemas.microsoft.com/office/drawing/2014/main" id="{0E340875-56C3-EA26-A10F-4795910BEECE}"/>
              </a:ext>
            </a:extLst>
          </xdr:cNvPr>
          <xdr:cNvSpPr/>
        </xdr:nvSpPr>
        <xdr:spPr>
          <a:xfrm>
            <a:off x="2295438" y="47983"/>
            <a:ext cx="1193796" cy="341040"/>
          </a:xfrm>
          <a:prstGeom prst="rect">
            <a:avLst/>
          </a:prstGeom>
          <a:noFill/>
        </xdr:spPr>
        <xdr:txBody>
          <a:bodyPr wrap="none" lIns="91440" tIns="45720" rIns="91440" bIns="45720">
            <a:noAutofit/>
          </a:bodyPr>
          <a:lstStyle/>
          <a:p>
            <a:pPr algn="ctr"/>
            <a:r>
              <a:rPr lang="en-US" sz="1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HOSPITAL</a:t>
            </a:r>
            <a:r>
              <a:rPr lang="en-US" sz="5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a:t>
            </a:r>
          </a:p>
        </xdr:txBody>
      </xdr:sp>
    </xdr:grpSp>
    <xdr:clientData/>
  </xdr:twoCellAnchor>
  <xdr:twoCellAnchor>
    <xdr:from>
      <xdr:col>9</xdr:col>
      <xdr:colOff>40107</xdr:colOff>
      <xdr:row>0</xdr:row>
      <xdr:rowOff>140368</xdr:rowOff>
    </xdr:from>
    <xdr:to>
      <xdr:col>11</xdr:col>
      <xdr:colOff>210553</xdr:colOff>
      <xdr:row>11</xdr:row>
      <xdr:rowOff>190500</xdr:rowOff>
    </xdr:to>
    <xdr:grpSp>
      <xdr:nvGrpSpPr>
        <xdr:cNvPr id="28" name="Grup 27">
          <a:extLst>
            <a:ext uri="{FF2B5EF4-FFF2-40B4-BE49-F238E27FC236}">
              <a16:creationId xmlns:a16="http://schemas.microsoft.com/office/drawing/2014/main" id="{6201BF83-9C09-13A3-473C-B3C971D811D4}"/>
            </a:ext>
          </a:extLst>
        </xdr:cNvPr>
        <xdr:cNvGrpSpPr/>
      </xdr:nvGrpSpPr>
      <xdr:grpSpPr>
        <a:xfrm>
          <a:off x="6163321" y="140368"/>
          <a:ext cx="1531161" cy="2295311"/>
          <a:chOff x="6827923" y="170447"/>
          <a:chExt cx="1794710" cy="2195764"/>
        </a:xfrm>
      </xdr:grpSpPr>
      <xdr:grpSp>
        <xdr:nvGrpSpPr>
          <xdr:cNvPr id="13" name="Group 5">
            <a:extLst>
              <a:ext uri="{FF2B5EF4-FFF2-40B4-BE49-F238E27FC236}">
                <a16:creationId xmlns:a16="http://schemas.microsoft.com/office/drawing/2014/main" id="{CB1C2FAD-78CE-45A7-9003-B599E713E371}"/>
              </a:ext>
            </a:extLst>
          </xdr:cNvPr>
          <xdr:cNvGrpSpPr/>
        </xdr:nvGrpSpPr>
        <xdr:grpSpPr>
          <a:xfrm>
            <a:off x="6827923" y="170447"/>
            <a:ext cx="1794710" cy="2195764"/>
            <a:chOff x="5319392" y="280988"/>
            <a:chExt cx="1529083" cy="1628775"/>
          </a:xfrm>
        </xdr:grpSpPr>
        <xdr:sp macro="" textlink="">
          <xdr:nvSpPr>
            <xdr:cNvPr id="14" name="Rectangle: Rounded Corners 6">
              <a:extLst>
                <a:ext uri="{FF2B5EF4-FFF2-40B4-BE49-F238E27FC236}">
                  <a16:creationId xmlns:a16="http://schemas.microsoft.com/office/drawing/2014/main" id="{0670B5FF-B1B5-7FC7-13BA-86CCE59589B0}"/>
                </a:ext>
              </a:extLst>
            </xdr:cNvPr>
            <xdr:cNvSpPr/>
          </xdr:nvSpPr>
          <xdr:spPr>
            <a:xfrm>
              <a:off x="5363430" y="280988"/>
              <a:ext cx="1485045" cy="1628775"/>
            </a:xfrm>
            <a:prstGeom prst="roundRect">
              <a:avLst>
                <a:gd name="adj" fmla="val 6381"/>
              </a:avLst>
            </a:prstGeom>
            <a:solidFill>
              <a:schemeClr val="tx1">
                <a:lumMod val="75000"/>
                <a:lumOff val="25000"/>
              </a:schemeClr>
            </a:solidFill>
            <a:ln>
              <a:noFill/>
            </a:ln>
            <a:effectLst>
              <a:outerShdw blurRad="50800" dist="88900" dir="11400000" algn="tl"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15" name="TextBox 7">
              <a:extLst>
                <a:ext uri="{FF2B5EF4-FFF2-40B4-BE49-F238E27FC236}">
                  <a16:creationId xmlns:a16="http://schemas.microsoft.com/office/drawing/2014/main" id="{F7EBD4E8-6855-E31D-466B-6BB26CD79318}"/>
                </a:ext>
              </a:extLst>
            </xdr:cNvPr>
            <xdr:cNvSpPr txBox="1"/>
          </xdr:nvSpPr>
          <xdr:spPr>
            <a:xfrm>
              <a:off x="5319392" y="1234109"/>
              <a:ext cx="1481462" cy="17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bg1"/>
                  </a:solidFill>
                  <a:latin typeface="Roboto Condensed" panose="02000000000000000000" pitchFamily="2" charset="0"/>
                  <a:ea typeface="Roboto Condensed" panose="02000000000000000000" pitchFamily="2" charset="0"/>
                  <a:cs typeface="Open Sans" panose="020B0606030504020204" pitchFamily="34" charset="0"/>
                </a:rPr>
                <a:t>Total</a:t>
              </a:r>
              <a:r>
                <a:rPr lang="en-US" sz="1000" b="0" baseline="0">
                  <a:solidFill>
                    <a:schemeClr val="bg1"/>
                  </a:solidFill>
                  <a:latin typeface="Roboto Condensed" panose="02000000000000000000" pitchFamily="2" charset="0"/>
                  <a:ea typeface="Roboto Condensed" panose="02000000000000000000" pitchFamily="2" charset="0"/>
                  <a:cs typeface="Open Sans" panose="020B0606030504020204" pitchFamily="34" charset="0"/>
                </a:rPr>
                <a:t> Hospital</a:t>
              </a:r>
              <a:endParaRPr lang="id-ID" sz="1000" b="0">
                <a:solidFill>
                  <a:schemeClr val="bg1"/>
                </a:solidFill>
                <a:latin typeface="Roboto Condensed" panose="02000000000000000000" pitchFamily="2" charset="0"/>
                <a:ea typeface="Roboto Condensed" panose="02000000000000000000" pitchFamily="2" charset="0"/>
                <a:cs typeface="Open Sans" panose="020B0606030504020204" pitchFamily="34" charset="0"/>
              </a:endParaRPr>
            </a:p>
          </xdr:txBody>
        </xdr:sp>
        <xdr:sp macro="" textlink="Dashboard!$C$1">
          <xdr:nvSpPr>
            <xdr:cNvPr id="16" name="Rectangle: Rounded Corners 8">
              <a:extLst>
                <a:ext uri="{FF2B5EF4-FFF2-40B4-BE49-F238E27FC236}">
                  <a16:creationId xmlns:a16="http://schemas.microsoft.com/office/drawing/2014/main" id="{1D3FD797-71F1-153F-078A-A2972A3DD9AE}"/>
                </a:ext>
              </a:extLst>
            </xdr:cNvPr>
            <xdr:cNvSpPr/>
          </xdr:nvSpPr>
          <xdr:spPr>
            <a:xfrm>
              <a:off x="5637257" y="1446980"/>
              <a:ext cx="937391" cy="252000"/>
            </a:xfrm>
            <a:prstGeom prst="roundRect">
              <a:avLst>
                <a:gd name="adj" fmla="val 5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8776A23-5059-420B-920A-EE2FC7506316}" type="TxLink">
                <a:rPr lang="en-US" sz="1200" b="0" i="0" u="none" strike="noStrike">
                  <a:solidFill>
                    <a:srgbClr val="000000"/>
                  </a:solidFill>
                  <a:latin typeface="Calibri"/>
                  <a:ea typeface="Roboto Condensed" panose="02000000000000000000" pitchFamily="2" charset="0"/>
                  <a:cs typeface="Calibri"/>
                </a:rPr>
                <a:pPr marL="0" indent="0" algn="ctr"/>
                <a:t>213</a:t>
              </a:fld>
              <a:endParaRPr lang="en-US" sz="1100" i="0" u="none" strike="noStrike">
                <a:solidFill>
                  <a:schemeClr val="bg1"/>
                </a:solidFill>
                <a:ea typeface="Roboto Condensed" panose="02000000000000000000" pitchFamily="2" charset="0"/>
                <a:cs typeface="Calibri"/>
              </a:endParaRPr>
            </a:p>
          </xdr:txBody>
        </xdr:sp>
        <xdr:sp macro="" textlink="">
          <xdr:nvSpPr>
            <xdr:cNvPr id="18" name="Oval 17">
              <a:extLst>
                <a:ext uri="{FF2B5EF4-FFF2-40B4-BE49-F238E27FC236}">
                  <a16:creationId xmlns:a16="http://schemas.microsoft.com/office/drawing/2014/main" id="{4590BC9D-936F-BD67-35E3-5146CEC02B42}"/>
                </a:ext>
              </a:extLst>
            </xdr:cNvPr>
            <xdr:cNvSpPr/>
          </xdr:nvSpPr>
          <xdr:spPr>
            <a:xfrm>
              <a:off x="5709203" y="458248"/>
              <a:ext cx="793498" cy="707232"/>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pic>
        <xdr:nvPicPr>
          <xdr:cNvPr id="21" name="Gambar 20">
            <a:extLst>
              <a:ext uri="{FF2B5EF4-FFF2-40B4-BE49-F238E27FC236}">
                <a16:creationId xmlns:a16="http://schemas.microsoft.com/office/drawing/2014/main" id="{663FCFCB-C450-4B1C-79C4-EEE9AED9BC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59580" y="551863"/>
            <a:ext cx="601580" cy="606827"/>
          </a:xfrm>
          <a:prstGeom prst="rect">
            <a:avLst/>
          </a:prstGeom>
        </xdr:spPr>
      </xdr:pic>
    </xdr:grpSp>
    <xdr:clientData/>
  </xdr:twoCellAnchor>
  <xdr:twoCellAnchor editAs="oneCell">
    <xdr:from>
      <xdr:col>3</xdr:col>
      <xdr:colOff>517633</xdr:colOff>
      <xdr:row>0</xdr:row>
      <xdr:rowOff>170477</xdr:rowOff>
    </xdr:from>
    <xdr:to>
      <xdr:col>4</xdr:col>
      <xdr:colOff>241842</xdr:colOff>
      <xdr:row>2</xdr:row>
      <xdr:rowOff>158917</xdr:rowOff>
    </xdr:to>
    <xdr:pic>
      <xdr:nvPicPr>
        <xdr:cNvPr id="9" name="Gambar 8">
          <a:extLst>
            <a:ext uri="{FF2B5EF4-FFF2-40B4-BE49-F238E27FC236}">
              <a16:creationId xmlns:a16="http://schemas.microsoft.com/office/drawing/2014/main" id="{AA4073FE-D84B-FAAF-FFB9-6E420FA101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83825" y="170477"/>
          <a:ext cx="412940" cy="384094"/>
        </a:xfrm>
        <a:prstGeom prst="rect">
          <a:avLst/>
        </a:prstGeom>
      </xdr:spPr>
    </xdr:pic>
    <xdr:clientData/>
  </xdr:twoCellAnchor>
  <xdr:twoCellAnchor>
    <xdr:from>
      <xdr:col>11</xdr:col>
      <xdr:colOff>310816</xdr:colOff>
      <xdr:row>0</xdr:row>
      <xdr:rowOff>153329</xdr:rowOff>
    </xdr:from>
    <xdr:to>
      <xdr:col>16383</xdr:col>
      <xdr:colOff>1605644</xdr:colOff>
      <xdr:row>12</xdr:row>
      <xdr:rowOff>0</xdr:rowOff>
    </xdr:to>
    <xdr:grpSp>
      <xdr:nvGrpSpPr>
        <xdr:cNvPr id="29" name="Group 57">
          <a:extLst>
            <a:ext uri="{FF2B5EF4-FFF2-40B4-BE49-F238E27FC236}">
              <a16:creationId xmlns:a16="http://schemas.microsoft.com/office/drawing/2014/main" id="{DB204A65-CEB2-4A24-9B42-4FBC2F225D2B}"/>
            </a:ext>
          </a:extLst>
        </xdr:cNvPr>
        <xdr:cNvGrpSpPr/>
      </xdr:nvGrpSpPr>
      <xdr:grpSpPr>
        <a:xfrm>
          <a:off x="7794745" y="153329"/>
          <a:ext cx="10139470" cy="2295957"/>
          <a:chOff x="6641446" y="285750"/>
          <a:chExt cx="8198748" cy="1627200"/>
        </a:xfrm>
        <a:effectLst>
          <a:outerShdw blurRad="50800" dist="50800" dir="5400000" sx="102000" sy="102000" algn="ctr" rotWithShape="0">
            <a:srgbClr val="000000">
              <a:alpha val="60000"/>
            </a:srgbClr>
          </a:outerShdw>
        </a:effectLst>
      </xdr:grpSpPr>
      <xdr:sp macro="" textlink="">
        <xdr:nvSpPr>
          <xdr:cNvPr id="30" name="Rectangle: Rounded Corners 58">
            <a:extLst>
              <a:ext uri="{FF2B5EF4-FFF2-40B4-BE49-F238E27FC236}">
                <a16:creationId xmlns:a16="http://schemas.microsoft.com/office/drawing/2014/main" id="{BE40DDD8-7589-FAA0-6C20-AE9582518513}"/>
              </a:ext>
            </a:extLst>
          </xdr:cNvPr>
          <xdr:cNvSpPr/>
        </xdr:nvSpPr>
        <xdr:spPr>
          <a:xfrm>
            <a:off x="6641446" y="285750"/>
            <a:ext cx="8198748" cy="1627200"/>
          </a:xfrm>
          <a:prstGeom prst="roundRect">
            <a:avLst>
              <a:gd name="adj" fmla="val 308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31" name="Graphic 59" descr="Earth globe Americas">
            <a:extLst>
              <a:ext uri="{FF2B5EF4-FFF2-40B4-BE49-F238E27FC236}">
                <a16:creationId xmlns:a16="http://schemas.microsoft.com/office/drawing/2014/main" id="{837C57A1-005E-884A-7B0F-64E7479AC1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641446" y="285750"/>
            <a:ext cx="408836" cy="408837"/>
          </a:xfrm>
          <a:prstGeom prst="rect">
            <a:avLst/>
          </a:prstGeom>
        </xdr:spPr>
      </xdr:pic>
      <xdr:sp macro="" textlink="">
        <xdr:nvSpPr>
          <xdr:cNvPr id="32" name="TextBox 60">
            <a:extLst>
              <a:ext uri="{FF2B5EF4-FFF2-40B4-BE49-F238E27FC236}">
                <a16:creationId xmlns:a16="http://schemas.microsoft.com/office/drawing/2014/main" id="{D4FE4B93-6D90-EFD8-A8FD-46AADFD0C271}"/>
              </a:ext>
            </a:extLst>
          </xdr:cNvPr>
          <xdr:cNvSpPr txBox="1"/>
        </xdr:nvSpPr>
        <xdr:spPr>
          <a:xfrm>
            <a:off x="7003140" y="323733"/>
            <a:ext cx="2577763" cy="30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rgbClr val="7030A0"/>
                </a:solidFill>
                <a:latin typeface="Roboto Condensed" panose="02000000000000000000" pitchFamily="2" charset="0"/>
                <a:ea typeface="Roboto Condensed" panose="02000000000000000000" pitchFamily="2" charset="0"/>
                <a:cs typeface="Open Sans" panose="020B0606030504020204" pitchFamily="34" charset="0"/>
              </a:rPr>
              <a:t>Patient </a:t>
            </a:r>
            <a:r>
              <a:rPr lang="id-ID" sz="1400" b="0">
                <a:solidFill>
                  <a:srgbClr val="7030A0"/>
                </a:solidFill>
                <a:latin typeface="Roboto Condensed" panose="02000000000000000000" pitchFamily="2" charset="0"/>
                <a:ea typeface="Roboto Condensed" panose="02000000000000000000" pitchFamily="2" charset="0"/>
                <a:cs typeface="Open Sans" panose="020B0606030504020204" pitchFamily="34" charset="0"/>
              </a:rPr>
              <a:t>by </a:t>
            </a:r>
            <a:r>
              <a:rPr lang="en-US" sz="1400" b="0">
                <a:solidFill>
                  <a:srgbClr val="7030A0"/>
                </a:solidFill>
                <a:latin typeface="Roboto Condensed" panose="02000000000000000000" pitchFamily="2" charset="0"/>
                <a:ea typeface="Roboto Condensed" panose="02000000000000000000" pitchFamily="2" charset="0"/>
                <a:cs typeface="Open Sans" panose="020B0606030504020204" pitchFamily="34" charset="0"/>
              </a:rPr>
              <a:t>Ownership</a:t>
            </a:r>
            <a:r>
              <a:rPr lang="en-US" sz="1400" b="0" baseline="0">
                <a:solidFill>
                  <a:srgbClr val="7030A0"/>
                </a:solidFill>
                <a:latin typeface="Roboto Condensed" panose="02000000000000000000" pitchFamily="2" charset="0"/>
                <a:ea typeface="Roboto Condensed" panose="02000000000000000000" pitchFamily="2" charset="0"/>
                <a:cs typeface="Open Sans" panose="020B0606030504020204" pitchFamily="34" charset="0"/>
              </a:rPr>
              <a:t> (Organitaion)</a:t>
            </a:r>
            <a:endParaRPr lang="en-US" sz="1400" b="0">
              <a:solidFill>
                <a:srgbClr val="7030A0"/>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clientData/>
  </xdr:twoCellAnchor>
  <xdr:twoCellAnchor>
    <xdr:from>
      <xdr:col>0</xdr:col>
      <xdr:colOff>249061</xdr:colOff>
      <xdr:row>12</xdr:row>
      <xdr:rowOff>159266</xdr:rowOff>
    </xdr:from>
    <xdr:to>
      <xdr:col>1</xdr:col>
      <xdr:colOff>56030</xdr:colOff>
      <xdr:row>15</xdr:row>
      <xdr:rowOff>45799</xdr:rowOff>
    </xdr:to>
    <xdr:pic>
      <xdr:nvPicPr>
        <xdr:cNvPr id="39" name="Graphic 3" descr="Coins">
          <a:extLst>
            <a:ext uri="{FF2B5EF4-FFF2-40B4-BE49-F238E27FC236}">
              <a16:creationId xmlns:a16="http://schemas.microsoft.com/office/drawing/2014/main" id="{3D222382-E9D0-4E50-BEB3-376799C126E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9061" y="2579737"/>
          <a:ext cx="490528" cy="491650"/>
        </a:xfrm>
        <a:prstGeom prst="rect">
          <a:avLst/>
        </a:prstGeom>
      </xdr:spPr>
    </xdr:pic>
    <xdr:clientData/>
  </xdr:twoCellAnchor>
  <xdr:twoCellAnchor>
    <xdr:from>
      <xdr:col>1</xdr:col>
      <xdr:colOff>22410</xdr:colOff>
      <xdr:row>13</xdr:row>
      <xdr:rowOff>78441</xdr:rowOff>
    </xdr:from>
    <xdr:to>
      <xdr:col>3</xdr:col>
      <xdr:colOff>21244</xdr:colOff>
      <xdr:row>14</xdr:row>
      <xdr:rowOff>76760</xdr:rowOff>
    </xdr:to>
    <xdr:sp macro="" textlink="">
      <xdr:nvSpPr>
        <xdr:cNvPr id="40" name="TextBox 4">
          <a:extLst>
            <a:ext uri="{FF2B5EF4-FFF2-40B4-BE49-F238E27FC236}">
              <a16:creationId xmlns:a16="http://schemas.microsoft.com/office/drawing/2014/main" id="{B92E9704-9378-4DE8-BDD8-8192A0127823}"/>
            </a:ext>
          </a:extLst>
        </xdr:cNvPr>
        <xdr:cNvSpPr txBox="1"/>
      </xdr:nvSpPr>
      <xdr:spPr>
        <a:xfrm>
          <a:off x="705969" y="2700617"/>
          <a:ext cx="1365951"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Cost Center</a:t>
          </a:r>
          <a:endParaRPr lang="id-ID" sz="1000" b="0">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endParaRPr>
        </a:p>
      </xdr:txBody>
    </xdr:sp>
    <xdr:clientData/>
  </xdr:twoCellAnchor>
  <xdr:twoCellAnchor>
    <xdr:from>
      <xdr:col>0</xdr:col>
      <xdr:colOff>179292</xdr:colOff>
      <xdr:row>12</xdr:row>
      <xdr:rowOff>112058</xdr:rowOff>
    </xdr:from>
    <xdr:to>
      <xdr:col>7</xdr:col>
      <xdr:colOff>134470</xdr:colOff>
      <xdr:row>28</xdr:row>
      <xdr:rowOff>134470</xdr:rowOff>
    </xdr:to>
    <xdr:grpSp>
      <xdr:nvGrpSpPr>
        <xdr:cNvPr id="19" name="Grup 18">
          <a:extLst>
            <a:ext uri="{FF2B5EF4-FFF2-40B4-BE49-F238E27FC236}">
              <a16:creationId xmlns:a16="http://schemas.microsoft.com/office/drawing/2014/main" id="{5ACD35B9-25C0-5155-CAA4-7CCD3870D014}"/>
            </a:ext>
          </a:extLst>
        </xdr:cNvPr>
        <xdr:cNvGrpSpPr/>
      </xdr:nvGrpSpPr>
      <xdr:grpSpPr>
        <a:xfrm>
          <a:off x="179292" y="2561344"/>
          <a:ext cx="4717678" cy="3288126"/>
          <a:chOff x="179292" y="2543735"/>
          <a:chExt cx="4740090" cy="3294530"/>
        </a:xfrm>
      </xdr:grpSpPr>
      <xdr:sp macro="" textlink="">
        <xdr:nvSpPr>
          <xdr:cNvPr id="36" name="Rectangle: Rounded Corners 2">
            <a:extLst>
              <a:ext uri="{FF2B5EF4-FFF2-40B4-BE49-F238E27FC236}">
                <a16:creationId xmlns:a16="http://schemas.microsoft.com/office/drawing/2014/main" id="{124F0F96-A50C-4CF2-8E4B-A3572DFEFE1D}"/>
              </a:ext>
            </a:extLst>
          </xdr:cNvPr>
          <xdr:cNvSpPr/>
        </xdr:nvSpPr>
        <xdr:spPr>
          <a:xfrm>
            <a:off x="179292" y="2543735"/>
            <a:ext cx="4740090" cy="3294530"/>
          </a:xfrm>
          <a:prstGeom prst="roundRect">
            <a:avLst>
              <a:gd name="adj" fmla="val 3711"/>
            </a:avLst>
          </a:prstGeom>
          <a:solidFill>
            <a:schemeClr val="tx1">
              <a:lumMod val="75000"/>
              <a:lumOff val="25000"/>
            </a:schemeClr>
          </a:solidFill>
          <a:ln>
            <a:noFill/>
          </a:ln>
          <a:effectLst>
            <a:outerShdw blurRad="50800" dist="38100" dir="18900000" sx="101000" sy="101000" algn="bl"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43" name="Bagan 42">
            <a:extLst>
              <a:ext uri="{FF2B5EF4-FFF2-40B4-BE49-F238E27FC236}">
                <a16:creationId xmlns:a16="http://schemas.microsoft.com/office/drawing/2014/main" id="{AF15520B-C092-4CF8-A919-5FEB7371F168}"/>
              </a:ext>
            </a:extLst>
          </xdr:cNvPr>
          <xdr:cNvGraphicFramePr>
            <a:graphicFrameLocks/>
          </xdr:cNvGraphicFramePr>
        </xdr:nvGraphicFramePr>
        <xdr:xfrm>
          <a:off x="224115" y="3014383"/>
          <a:ext cx="4572000" cy="2801471"/>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12</xdr:col>
      <xdr:colOff>612321</xdr:colOff>
      <xdr:row>12</xdr:row>
      <xdr:rowOff>134469</xdr:rowOff>
    </xdr:from>
    <xdr:to>
      <xdr:col>16383</xdr:col>
      <xdr:colOff>1602441</xdr:colOff>
      <xdr:row>28</xdr:row>
      <xdr:rowOff>89647</xdr:rowOff>
    </xdr:to>
    <xdr:grpSp>
      <xdr:nvGrpSpPr>
        <xdr:cNvPr id="50" name="Grup 49">
          <a:extLst>
            <a:ext uri="{FF2B5EF4-FFF2-40B4-BE49-F238E27FC236}">
              <a16:creationId xmlns:a16="http://schemas.microsoft.com/office/drawing/2014/main" id="{7256A445-E244-EFDE-2D52-C9FFFA27B503}"/>
            </a:ext>
          </a:extLst>
        </xdr:cNvPr>
        <xdr:cNvGrpSpPr/>
      </xdr:nvGrpSpPr>
      <xdr:grpSpPr>
        <a:xfrm>
          <a:off x="8776607" y="2583755"/>
          <a:ext cx="9154405" cy="3220892"/>
          <a:chOff x="8444432" y="2583755"/>
          <a:chExt cx="9486580" cy="3220892"/>
        </a:xfrm>
      </xdr:grpSpPr>
      <xdr:grpSp>
        <xdr:nvGrpSpPr>
          <xdr:cNvPr id="3" name="Group 51">
            <a:extLst>
              <a:ext uri="{FF2B5EF4-FFF2-40B4-BE49-F238E27FC236}">
                <a16:creationId xmlns:a16="http://schemas.microsoft.com/office/drawing/2014/main" id="{7733E384-A7FE-48E7-BDE4-BE7D2A94E57A}"/>
              </a:ext>
            </a:extLst>
          </xdr:cNvPr>
          <xdr:cNvGrpSpPr/>
        </xdr:nvGrpSpPr>
        <xdr:grpSpPr>
          <a:xfrm>
            <a:off x="8444432" y="2583755"/>
            <a:ext cx="9486580" cy="3220892"/>
            <a:chOff x="8505825" y="2038350"/>
            <a:chExt cx="6217261" cy="2880000"/>
          </a:xfrm>
        </xdr:grpSpPr>
        <xdr:sp macro="" textlink="">
          <xdr:nvSpPr>
            <xdr:cNvPr id="5" name="Rectangle: Rounded Corners 52">
              <a:extLst>
                <a:ext uri="{FF2B5EF4-FFF2-40B4-BE49-F238E27FC236}">
                  <a16:creationId xmlns:a16="http://schemas.microsoft.com/office/drawing/2014/main" id="{DD3FB9E8-5899-2565-3BCE-47A2E1D3BB7A}"/>
                </a:ext>
              </a:extLst>
            </xdr:cNvPr>
            <xdr:cNvSpPr/>
          </xdr:nvSpPr>
          <xdr:spPr>
            <a:xfrm>
              <a:off x="8505825" y="2038350"/>
              <a:ext cx="6217261" cy="2880000"/>
            </a:xfrm>
            <a:prstGeom prst="roundRect">
              <a:avLst>
                <a:gd name="adj" fmla="val 3153"/>
              </a:avLst>
            </a:prstGeom>
            <a:solidFill>
              <a:schemeClr val="bg1"/>
            </a:solidFill>
            <a:ln>
              <a:noFill/>
            </a:ln>
            <a:effectLst>
              <a:outerShdw blurRad="50800" dist="38100" dir="16200000" sx="102000" sy="102000"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pSp>
          <xdr:nvGrpSpPr>
            <xdr:cNvPr id="8" name="Group 53">
              <a:extLst>
                <a:ext uri="{FF2B5EF4-FFF2-40B4-BE49-F238E27FC236}">
                  <a16:creationId xmlns:a16="http://schemas.microsoft.com/office/drawing/2014/main" id="{8206B722-0346-2722-04A8-4A2042A7EE8C}"/>
                </a:ext>
              </a:extLst>
            </xdr:cNvPr>
            <xdr:cNvGrpSpPr/>
          </xdr:nvGrpSpPr>
          <xdr:grpSpPr>
            <a:xfrm>
              <a:off x="8599310" y="2105025"/>
              <a:ext cx="352618" cy="361950"/>
              <a:chOff x="6953250" y="190500"/>
              <a:chExt cx="793498" cy="707232"/>
            </a:xfrm>
          </xdr:grpSpPr>
          <xdr:sp macro="" textlink="">
            <xdr:nvSpPr>
              <xdr:cNvPr id="12" name="Oval 11">
                <a:extLst>
                  <a:ext uri="{FF2B5EF4-FFF2-40B4-BE49-F238E27FC236}">
                    <a16:creationId xmlns:a16="http://schemas.microsoft.com/office/drawing/2014/main" id="{47FE4A45-F2A7-0F82-E2B7-936263D11C2E}"/>
                  </a:ext>
                </a:extLst>
              </xdr:cNvPr>
              <xdr:cNvSpPr/>
            </xdr:nvSpPr>
            <xdr:spPr>
              <a:xfrm>
                <a:off x="6953250" y="190500"/>
                <a:ext cx="793498" cy="707232"/>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pic>
            <xdr:nvPicPr>
              <xdr:cNvPr id="17" name="Graphic 56" descr="Office worker">
                <a:extLst>
                  <a:ext uri="{FF2B5EF4-FFF2-40B4-BE49-F238E27FC236}">
                    <a16:creationId xmlns:a16="http://schemas.microsoft.com/office/drawing/2014/main" id="{88BD5650-AF51-326E-535A-193193EE887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51999" y="346116"/>
                <a:ext cx="396000" cy="396000"/>
              </a:xfrm>
              <a:prstGeom prst="rect">
                <a:avLst/>
              </a:prstGeom>
            </xdr:spPr>
          </xdr:pic>
        </xdr:grpSp>
        <xdr:sp macro="" textlink="">
          <xdr:nvSpPr>
            <xdr:cNvPr id="11" name="TextBox 54">
              <a:extLst>
                <a:ext uri="{FF2B5EF4-FFF2-40B4-BE49-F238E27FC236}">
                  <a16:creationId xmlns:a16="http://schemas.microsoft.com/office/drawing/2014/main" id="{013076D1-DD3B-A0B1-A6C5-0A65736D5743}"/>
                </a:ext>
              </a:extLst>
            </xdr:cNvPr>
            <xdr:cNvSpPr txBox="1"/>
          </xdr:nvSpPr>
          <xdr:spPr>
            <a:xfrm>
              <a:off x="8931897" y="2162175"/>
              <a:ext cx="1508092"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rPr>
                <a:t>Total Revenue Top 3</a:t>
              </a:r>
              <a:endParaRPr lang="id-ID" sz="1000" b="1">
                <a:solidFill>
                  <a:srgbClr val="9933FF"/>
                </a:solidFill>
                <a:latin typeface="Roboto Condensed" panose="02000000000000000000" pitchFamily="2" charset="0"/>
                <a:ea typeface="Roboto Condensed" panose="02000000000000000000" pitchFamily="2" charset="0"/>
                <a:cs typeface="Open Sans" panose="020B0606030504020204" pitchFamily="34" charset="0"/>
              </a:endParaRPr>
            </a:p>
          </xdr:txBody>
        </xdr:sp>
      </xdr:grpSp>
      <xdr:graphicFrame macro="">
        <xdr:nvGraphicFramePr>
          <xdr:cNvPr id="20" name="Bagan 19">
            <a:extLst>
              <a:ext uri="{FF2B5EF4-FFF2-40B4-BE49-F238E27FC236}">
                <a16:creationId xmlns:a16="http://schemas.microsoft.com/office/drawing/2014/main" id="{1D4C30C9-9195-47E2-B856-BAF6F8167813}"/>
              </a:ext>
            </a:extLst>
          </xdr:cNvPr>
          <xdr:cNvGraphicFramePr>
            <a:graphicFrameLocks/>
          </xdr:cNvGraphicFramePr>
        </xdr:nvGraphicFramePr>
        <xdr:xfrm>
          <a:off x="8993372" y="3063642"/>
          <a:ext cx="8571919" cy="258120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0</xdr:col>
      <xdr:colOff>268939</xdr:colOff>
      <xdr:row>12</xdr:row>
      <xdr:rowOff>112057</xdr:rowOff>
    </xdr:from>
    <xdr:to>
      <xdr:col>1</xdr:col>
      <xdr:colOff>22412</xdr:colOff>
      <xdr:row>14</xdr:row>
      <xdr:rowOff>145678</xdr:rowOff>
    </xdr:to>
    <xdr:pic>
      <xdr:nvPicPr>
        <xdr:cNvPr id="22" name="Graphic 3" descr="Coins">
          <a:extLst>
            <a:ext uri="{FF2B5EF4-FFF2-40B4-BE49-F238E27FC236}">
              <a16:creationId xmlns:a16="http://schemas.microsoft.com/office/drawing/2014/main" id="{ADA4E8C9-C677-4761-BCF2-71557A3FE58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8939" y="2532528"/>
          <a:ext cx="437032" cy="437032"/>
        </a:xfrm>
        <a:prstGeom prst="rect">
          <a:avLst/>
        </a:prstGeom>
      </xdr:spPr>
    </xdr:pic>
    <xdr:clientData/>
  </xdr:twoCellAnchor>
  <xdr:twoCellAnchor>
    <xdr:from>
      <xdr:col>1</xdr:col>
      <xdr:colOff>11203</xdr:colOff>
      <xdr:row>12</xdr:row>
      <xdr:rowOff>190499</xdr:rowOff>
    </xdr:from>
    <xdr:to>
      <xdr:col>3</xdr:col>
      <xdr:colOff>561570</xdr:colOff>
      <xdr:row>14</xdr:row>
      <xdr:rowOff>67236</xdr:rowOff>
    </xdr:to>
    <xdr:sp macro="" textlink="">
      <xdr:nvSpPr>
        <xdr:cNvPr id="23" name="TextBox 4">
          <a:extLst>
            <a:ext uri="{FF2B5EF4-FFF2-40B4-BE49-F238E27FC236}">
              <a16:creationId xmlns:a16="http://schemas.microsoft.com/office/drawing/2014/main" id="{FE7C39CD-A143-4629-85D0-30AD7E200628}"/>
            </a:ext>
          </a:extLst>
        </xdr:cNvPr>
        <xdr:cNvSpPr txBox="1"/>
      </xdr:nvSpPr>
      <xdr:spPr>
        <a:xfrm>
          <a:off x="694762" y="2610970"/>
          <a:ext cx="1917484"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cap="none" spc="0">
              <a:ln w="0"/>
              <a:solidFill>
                <a:schemeClr val="accent1"/>
              </a:solidFill>
              <a:effectLst>
                <a:outerShdw blurRad="38100" dist="25400" dir="5400000" algn="ctr" rotWithShape="0">
                  <a:srgbClr val="6E747A">
                    <a:alpha val="43000"/>
                  </a:srgbClr>
                </a:outerShdw>
              </a:effectLst>
              <a:latin typeface="Roboto Condensed" panose="02000000000000000000" pitchFamily="2" charset="0"/>
              <a:ea typeface="Roboto Condensed" panose="02000000000000000000" pitchFamily="2" charset="0"/>
              <a:cs typeface="Open Sans" panose="020B0606030504020204" pitchFamily="34" charset="0"/>
            </a:rPr>
            <a:t>Cost Center</a:t>
          </a:r>
          <a:endParaRPr lang="id-ID" sz="1000" b="0" cap="none" spc="0">
            <a:ln w="0"/>
            <a:solidFill>
              <a:schemeClr val="accent1"/>
            </a:solidFill>
            <a:effectLst>
              <a:outerShdw blurRad="38100" dist="25400" dir="5400000" algn="ctr" rotWithShape="0">
                <a:srgbClr val="6E747A">
                  <a:alpha val="43000"/>
                </a:srgbClr>
              </a:outerShdw>
            </a:effectLst>
            <a:latin typeface="Roboto Condensed" panose="02000000000000000000" pitchFamily="2" charset="0"/>
            <a:ea typeface="Roboto Condensed" panose="02000000000000000000" pitchFamily="2" charset="0"/>
            <a:cs typeface="Open Sans" panose="020B0606030504020204" pitchFamily="34" charset="0"/>
          </a:endParaRPr>
        </a:p>
      </xdr:txBody>
    </xdr:sp>
    <xdr:clientData/>
  </xdr:twoCellAnchor>
  <xdr:twoCellAnchor>
    <xdr:from>
      <xdr:col>12</xdr:col>
      <xdr:colOff>11459</xdr:colOff>
      <xdr:row>3</xdr:row>
      <xdr:rowOff>17258</xdr:rowOff>
    </xdr:from>
    <xdr:to>
      <xdr:col>16383</xdr:col>
      <xdr:colOff>1279072</xdr:colOff>
      <xdr:row>11</xdr:row>
      <xdr:rowOff>40821</xdr:rowOff>
    </xdr:to>
    <xdr:graphicFrame macro="">
      <xdr:nvGraphicFramePr>
        <xdr:cNvPr id="37" name="Bagan 36">
          <a:extLst>
            <a:ext uri="{FF2B5EF4-FFF2-40B4-BE49-F238E27FC236}">
              <a16:creationId xmlns:a16="http://schemas.microsoft.com/office/drawing/2014/main" id="{CFE5FAD7-8609-4D14-8EBF-67256B6DF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285749</xdr:colOff>
      <xdr:row>12</xdr:row>
      <xdr:rowOff>136071</xdr:rowOff>
    </xdr:from>
    <xdr:to>
      <xdr:col>12</xdr:col>
      <xdr:colOff>557893</xdr:colOff>
      <xdr:row>28</xdr:row>
      <xdr:rowOff>129603</xdr:rowOff>
    </xdr:to>
    <xdr:grpSp>
      <xdr:nvGrpSpPr>
        <xdr:cNvPr id="42" name="Group 61">
          <a:extLst>
            <a:ext uri="{FF2B5EF4-FFF2-40B4-BE49-F238E27FC236}">
              <a16:creationId xmlns:a16="http://schemas.microsoft.com/office/drawing/2014/main" id="{65486831-5872-4EAF-9194-05E55AF41D44}"/>
            </a:ext>
          </a:extLst>
        </xdr:cNvPr>
        <xdr:cNvGrpSpPr/>
      </xdr:nvGrpSpPr>
      <xdr:grpSpPr>
        <a:xfrm>
          <a:off x="5048249" y="2585357"/>
          <a:ext cx="3673930" cy="3259246"/>
          <a:chOff x="342900" y="4171950"/>
          <a:chExt cx="1924050" cy="2133599"/>
        </a:xfrm>
      </xdr:grpSpPr>
      <xdr:grpSp>
        <xdr:nvGrpSpPr>
          <xdr:cNvPr id="44" name="Group 62">
            <a:extLst>
              <a:ext uri="{FF2B5EF4-FFF2-40B4-BE49-F238E27FC236}">
                <a16:creationId xmlns:a16="http://schemas.microsoft.com/office/drawing/2014/main" id="{C243C050-C25B-0500-1AE9-B7CE0A95F2B8}"/>
              </a:ext>
            </a:extLst>
          </xdr:cNvPr>
          <xdr:cNvGrpSpPr/>
        </xdr:nvGrpSpPr>
        <xdr:grpSpPr>
          <a:xfrm>
            <a:off x="342900" y="4171950"/>
            <a:ext cx="1924050" cy="2133599"/>
            <a:chOff x="0" y="1971675"/>
            <a:chExt cx="1924050" cy="2133599"/>
          </a:xfrm>
        </xdr:grpSpPr>
        <xdr:sp macro="" textlink="">
          <xdr:nvSpPr>
            <xdr:cNvPr id="46" name="Rectangle: Rounded Corners 64">
              <a:extLst>
                <a:ext uri="{FF2B5EF4-FFF2-40B4-BE49-F238E27FC236}">
                  <a16:creationId xmlns:a16="http://schemas.microsoft.com/office/drawing/2014/main" id="{512BEF86-9E51-5A13-B2A8-DB56D520AB4D}"/>
                </a:ext>
              </a:extLst>
            </xdr:cNvPr>
            <xdr:cNvSpPr/>
          </xdr:nvSpPr>
          <xdr:spPr>
            <a:xfrm>
              <a:off x="0" y="1971675"/>
              <a:ext cx="1924050" cy="2133599"/>
            </a:xfrm>
            <a:prstGeom prst="roundRect">
              <a:avLst>
                <a:gd name="adj" fmla="val 3711"/>
              </a:avLst>
            </a:prstGeom>
            <a:solidFill>
              <a:schemeClr val="bg1"/>
            </a:solidFill>
            <a:ln>
              <a:noFill/>
            </a:ln>
            <a:effectLst>
              <a:outerShdw blurRad="63500" dist="38100" dir="16200000" sx="102000" sy="102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sp macro="" textlink="">
          <xdr:nvSpPr>
            <xdr:cNvPr id="47" name="TextBox 65">
              <a:extLst>
                <a:ext uri="{FF2B5EF4-FFF2-40B4-BE49-F238E27FC236}">
                  <a16:creationId xmlns:a16="http://schemas.microsoft.com/office/drawing/2014/main" id="{224CFD2D-10B6-1D09-BD3D-6340857DDEA8}"/>
                </a:ext>
              </a:extLst>
            </xdr:cNvPr>
            <xdr:cNvSpPr txBox="1"/>
          </xdr:nvSpPr>
          <xdr:spPr>
            <a:xfrm>
              <a:off x="335916" y="2015948"/>
              <a:ext cx="13811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50000"/>
                    </a:schemeClr>
                  </a:solidFill>
                  <a:latin typeface="Roboto Condensed" panose="02000000000000000000" pitchFamily="2" charset="0"/>
                  <a:ea typeface="Roboto Condensed" panose="02000000000000000000" pitchFamily="2" charset="0"/>
                  <a:cs typeface="Open Sans" panose="020B0606030504020204" pitchFamily="34" charset="0"/>
                </a:rPr>
                <a:t>Controller</a:t>
              </a:r>
            </a:p>
          </xdr:txBody>
        </xdr:sp>
      </xdr:grpSp>
      <xdr:pic>
        <xdr:nvPicPr>
          <xdr:cNvPr id="45" name="Graphic 63" descr="Game controller">
            <a:extLst>
              <a:ext uri="{FF2B5EF4-FFF2-40B4-BE49-F238E27FC236}">
                <a16:creationId xmlns:a16="http://schemas.microsoft.com/office/drawing/2014/main" id="{9C238B6A-C709-5A85-35B5-09267BC9F93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06082" y="4183945"/>
            <a:ext cx="290866" cy="290866"/>
          </a:xfrm>
          <a:prstGeom prst="rect">
            <a:avLst/>
          </a:prstGeom>
        </xdr:spPr>
      </xdr:pic>
    </xdr:grpSp>
    <xdr:clientData/>
  </xdr:twoCellAnchor>
  <xdr:twoCellAnchor editAs="oneCell">
    <xdr:from>
      <xdr:col>7</xdr:col>
      <xdr:colOff>285749</xdr:colOff>
      <xdr:row>14</xdr:row>
      <xdr:rowOff>163285</xdr:rowOff>
    </xdr:from>
    <xdr:to>
      <xdr:col>12</xdr:col>
      <xdr:colOff>544285</xdr:colOff>
      <xdr:row>21</xdr:row>
      <xdr:rowOff>0</xdr:rowOff>
    </xdr:to>
    <mc:AlternateContent xmlns:mc="http://schemas.openxmlformats.org/markup-compatibility/2006" xmlns:a14="http://schemas.microsoft.com/office/drawing/2010/main">
      <mc:Choice Requires="a14">
        <xdr:graphicFrame macro="">
          <xdr:nvGraphicFramePr>
            <xdr:cNvPr id="48" name="Ownership Type">
              <a:extLst>
                <a:ext uri="{FF2B5EF4-FFF2-40B4-BE49-F238E27FC236}">
                  <a16:creationId xmlns:a16="http://schemas.microsoft.com/office/drawing/2014/main" id="{304A346C-45DB-4C17-8ED6-6D79791A97F8}"/>
                </a:ext>
              </a:extLst>
            </xdr:cNvPr>
            <xdr:cNvGraphicFramePr/>
          </xdr:nvGraphicFramePr>
          <xdr:xfrm>
            <a:off x="0" y="0"/>
            <a:ext cx="0" cy="0"/>
          </xdr:xfrm>
          <a:graphic>
            <a:graphicData uri="http://schemas.microsoft.com/office/drawing/2010/slicer">
              <sle:slicer xmlns:sle="http://schemas.microsoft.com/office/drawing/2010/slicer" name="Ownership Type"/>
            </a:graphicData>
          </a:graphic>
        </xdr:graphicFrame>
      </mc:Choice>
      <mc:Fallback xmlns="">
        <xdr:sp macro="" textlink="">
          <xdr:nvSpPr>
            <xdr:cNvPr id="0" name=""/>
            <xdr:cNvSpPr>
              <a:spLocks noTextEdit="1"/>
            </xdr:cNvSpPr>
          </xdr:nvSpPr>
          <xdr:spPr>
            <a:xfrm>
              <a:off x="5048249" y="3020785"/>
              <a:ext cx="3660322" cy="1265465"/>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7</xdr:col>
      <xdr:colOff>272143</xdr:colOff>
      <xdr:row>21</xdr:row>
      <xdr:rowOff>27215</xdr:rowOff>
    </xdr:from>
    <xdr:to>
      <xdr:col>12</xdr:col>
      <xdr:colOff>544285</xdr:colOff>
      <xdr:row>28</xdr:row>
      <xdr:rowOff>27214</xdr:rowOff>
    </xdr:to>
    <mc:AlternateContent xmlns:mc="http://schemas.openxmlformats.org/markup-compatibility/2006" xmlns:a14="http://schemas.microsoft.com/office/drawing/2010/main">
      <mc:Choice Requires="a14">
        <xdr:graphicFrame macro="">
          <xdr:nvGraphicFramePr>
            <xdr:cNvPr id="49" name="County">
              <a:extLst>
                <a:ext uri="{FF2B5EF4-FFF2-40B4-BE49-F238E27FC236}">
                  <a16:creationId xmlns:a16="http://schemas.microsoft.com/office/drawing/2014/main" id="{D131FBFE-19AE-44D4-B7EE-0DC88838EB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5034643" y="4313465"/>
              <a:ext cx="3673928" cy="1428749"/>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oneCellAnchor>
    <xdr:from>
      <xdr:col>1</xdr:col>
      <xdr:colOff>56029</xdr:colOff>
      <xdr:row>8</xdr:row>
      <xdr:rowOff>134471</xdr:rowOff>
    </xdr:from>
    <xdr:ext cx="184731" cy="264560"/>
    <xdr:sp macro="" textlink="">
      <xdr:nvSpPr>
        <xdr:cNvPr id="53" name="Kotak Teks 52">
          <a:extLst>
            <a:ext uri="{FF2B5EF4-FFF2-40B4-BE49-F238E27FC236}">
              <a16:creationId xmlns:a16="http://schemas.microsoft.com/office/drawing/2014/main" id="{33F75EE0-278C-8911-496D-7FF5A205D24C}"/>
            </a:ext>
          </a:extLst>
        </xdr:cNvPr>
        <xdr:cNvSpPr txBox="1"/>
      </xdr:nvSpPr>
      <xdr:spPr>
        <a:xfrm>
          <a:off x="739588" y="1748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D" sz="1100"/>
        </a:p>
      </xdr:txBody>
    </xdr:sp>
    <xdr:clientData/>
  </xdr:oneCellAnchor>
  <xdr:oneCellAnchor>
    <xdr:from>
      <xdr:col>0</xdr:col>
      <xdr:colOff>327728</xdr:colOff>
      <xdr:row>7</xdr:row>
      <xdr:rowOff>147509</xdr:rowOff>
    </xdr:from>
    <xdr:ext cx="1697773" cy="530658"/>
    <xdr:sp macro="" textlink="">
      <xdr:nvSpPr>
        <xdr:cNvPr id="55" name="Persegi Panjang 54">
          <a:extLst>
            <a:ext uri="{FF2B5EF4-FFF2-40B4-BE49-F238E27FC236}">
              <a16:creationId xmlns:a16="http://schemas.microsoft.com/office/drawing/2014/main" id="{8B5E5E19-FE09-E941-3ADE-115B71531847}"/>
            </a:ext>
          </a:extLst>
        </xdr:cNvPr>
        <xdr:cNvSpPr/>
      </xdr:nvSpPr>
      <xdr:spPr>
        <a:xfrm>
          <a:off x="327728" y="1559450"/>
          <a:ext cx="1697773" cy="530658"/>
        </a:xfrm>
        <a:prstGeom prst="rect">
          <a:avLst/>
        </a:prstGeom>
        <a:noFill/>
      </xdr:spPr>
      <xdr:txBody>
        <a:bodyPr wrap="none" lIns="91440" tIns="45720" rIns="91440" bIns="45720">
          <a:spAutoFit/>
        </a:bodyPr>
        <a:lstStyle/>
        <a:p>
          <a:pPr algn="ctr"/>
          <a:r>
            <a:rPr lang="id-ID" sz="14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Illinois Health and</a:t>
          </a:r>
          <a:endParaRPr lang="en-US" sz="14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endParaRPr>
        </a:p>
        <a:p>
          <a:pPr algn="ctr"/>
          <a:r>
            <a:rPr lang="id-ID" sz="1400" b="1" cap="none" spc="0">
              <a:ln w="10160">
                <a:solidFill>
                  <a:schemeClr val="accent5"/>
                </a:solidFill>
                <a:prstDash val="solid"/>
              </a:ln>
              <a:solidFill>
                <a:schemeClr val="bg1"/>
              </a:solidFill>
              <a:effectLst>
                <a:outerShdw blurRad="38100" dist="22860" dir="5400000" algn="tl" rotWithShape="0">
                  <a:srgbClr val="000000">
                    <a:alpha val="30000"/>
                  </a:srgbClr>
                </a:outerShdw>
              </a:effectLst>
            </a:rPr>
            <a:t>Hospital Association</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ULFIKAR" refreshedDate="45009.981965856481" createdVersion="8" refreshedVersion="8" minRefreshableVersion="3" recordCount="213" xr:uid="{3AED46BB-2C1D-4826-949B-13ED9EE04604}">
  <cacheSource type="worksheet">
    <worksheetSource ref="A1:P214" sheet="Sheet1"/>
  </cacheSource>
  <cacheFields count="16">
    <cacheField name="Hospitals" numFmtId="0">
      <sharedItems count="207">
        <s v="Abraham Lincoln Hospital"/>
        <s v="Adventist Bolingbrook Hospital"/>
        <s v="Adventist GlenOaks Hospital"/>
        <s v="Adventist Hinsdale Hospital"/>
        <s v="Adventist La Grange Memorial Hospital"/>
        <s v="Advocate - Good Shepherd Hospital"/>
        <s v="Advocate BroMenn Medical Center"/>
        <s v="Advocate Christ Medical Center"/>
        <s v="Advocate Condell Medical Center"/>
        <s v="Advocate Eureka Hospital"/>
        <s v="Advocate Good Samaritan Hospital"/>
        <s v="Advocate Illinois Masonic Medical Center"/>
        <s v="Advocate Lutheran General Hospital"/>
        <s v="Advocate Sherman Hospital"/>
        <s v="Advocate South Suburban Hospital"/>
        <s v="Advocate Trinity Hospital"/>
        <s v="Alexian Brothers Behavioral Health Hospital"/>
        <s v="Alexian Brothers Medical Center"/>
        <s v="Alton Memorial Hospital"/>
        <s v="Anderson Hospital"/>
        <s v="Ann &amp; Robert H. Lurie Children's Hospital of Chica"/>
        <s v="Aurora Chicago Lakeshore Hospital"/>
        <s v="Blessing Hospital at 11th Street"/>
        <s v="Blessing Hospital at 14th Street"/>
        <s v="Carle Foundation Hospital"/>
        <s v="Carlinville Area Hospital Association"/>
        <s v="Centegra Hospital - McHenry"/>
        <s v="Centegra Hospital - Woodstock"/>
        <s v="Centegra Specialty Hospital - Woodstock"/>
        <s v="Central DuPage Hospital"/>
        <s v="CGH Medical Center"/>
        <s v="Chicago Behavioral Hospital"/>
        <s v="Clay County Hospital"/>
        <s v="Community First Medical Center"/>
        <s v="Community Memorial Hospital"/>
        <s v="Crawford Memorial Hospital"/>
        <s v="Crossroads Community Hospital"/>
        <s v="Decatur Memorial Hospital"/>
        <s v="Delnor Community Hospital"/>
        <s v="Dr. John  Warner Hospital"/>
        <s v="Edward Hospital"/>
        <s v="Elmhurst Memorial Hospital"/>
        <s v="Evanston Hospital"/>
        <s v="Fairfield Memorial Hospital"/>
        <s v="Fayette County Hospital"/>
        <s v="Ferrell Hospital"/>
        <s v="FHN Memorial Hospital"/>
        <s v="Franciscan St. James Health - Chicago Heights"/>
        <s v="Franciscan St. James Health - Olympia Fields"/>
        <s v="Franklin Hospital"/>
        <s v="Galesburg Cottage Hospital"/>
        <s v="Garfield Park Hospital"/>
        <s v="Gateway Regional Medical Center"/>
        <s v="Genesis Medical Center - Silvis"/>
        <s v="Genesis Medical Center Aledo"/>
        <s v="Gibson Community Hospital"/>
        <s v="Glenbrook Hospital"/>
        <s v="Good Samaritan Regional  Health Center"/>
        <s v="Gottlieb Memorial Hospital"/>
        <s v="Graham Hospital"/>
        <s v="Greenville Regional Hospital"/>
        <s v="Hamilton Memorial Hospital"/>
        <s v="Hammond Henry Hospital"/>
        <s v="Hardin County General Hospital"/>
        <s v="Harrisburg Medical Center"/>
        <s v="Heartland Regional Medical Center"/>
        <s v="Herrin Hospital"/>
        <s v="Highland Park Hospital"/>
        <s v="Hillsboro Area Hospital"/>
        <s v="Holy Cross Hospital"/>
        <s v="Hoopeston Community Memorial Hospital"/>
        <s v="Hopedale Hospital"/>
        <s v="HSHS St. John's Hospital"/>
        <s v="Illini Community Hospital"/>
        <s v="Illinois Valley Community Hospital"/>
        <s v="Ingalls Memorial Hospital"/>
        <s v="Iroquois Memorial Hospital"/>
        <s v="Jackson Park Hospital"/>
        <s v="Jersey Community Hospital"/>
        <s v="John H. Stroger Hospital of Cook County"/>
        <s v="Katherine Shaw Bethea Hospital"/>
        <s v="Kindred Chicago Central Hospital"/>
        <s v="Kindred Hospital - Chicago"/>
        <s v="Kindred Hospital - Northlake"/>
        <s v="Kindred Hospital - Sycamore"/>
        <s v="Kindred Hospital Peoria"/>
        <s v="Kirby Medical Center"/>
        <s v="Kishwaukee Hospital"/>
        <s v="LaRabida Children's Hospital"/>
        <s v="Lawrence County Memorial Hospital"/>
        <s v="Lincoln Prairie Behavioral Health Center"/>
        <s v="Linden Oaks Hospital"/>
        <s v="Little Company of Mary Hospital"/>
        <s v="Loretto Hospital"/>
        <s v="Louis A. Weiss Memorial Hospital"/>
        <s v="Loyola University Medical Center"/>
        <s v="MacNeal Hospital"/>
        <s v="Marianjoy Rehabilitation Center"/>
        <s v="Marshall Browning Hospital"/>
        <s v="Mason District Hospital"/>
        <s v="Massac Memorial Hospital"/>
        <s v="McDonough District Hospital"/>
        <s v="Memorial Hospital"/>
        <s v="Memorial Hospital Of Carbondale"/>
        <s v="Memorial Medical Center"/>
        <s v="Mendota Community Hospital"/>
        <s v="Mercy Harvard Memorial Hospital"/>
        <s v="Mercy Hospital &amp; Medical Center"/>
        <s v="Methodist Hospital of Chicago"/>
        <s v="Methodist Medical Center"/>
        <s v="MetroSouth Medical Center"/>
        <s v="Midwest Medical Center"/>
        <s v="Midwestern Regional Medical Center"/>
        <s v="Morris Hospital &amp; Healthcare Centers"/>
        <s v="Morrison Community Hospital"/>
        <s v="Mount Sinai Hospital Medical Center"/>
        <s v="Northwest Community Hospital"/>
        <s v="Northwestern Lake Forest Hospital"/>
        <s v="Northwestern Memorial Hospital"/>
        <s v="Norwegian American Hospital"/>
        <s v="OSF Holy Family Medical Center"/>
        <s v="OSF Saint Anthony's Health Center"/>
        <s v="OSF Saint Elizabeth Medical Center"/>
        <s v="OSF Saint Francis Medical Center"/>
        <s v="OSF Saint James John W. Albrecht Medical Center"/>
        <s v="OSF Saint Luke Medical Center"/>
        <s v="Palos Community Hospital"/>
        <s v="Pana Community Hospital"/>
        <s v="Paris Community Hospital"/>
        <s v="Passavant Area Hospital"/>
        <s v="Pekin Memorial Hospital"/>
        <s v="Perry Memorial Hospital"/>
        <s v="Pinckneyville Community Hospital"/>
        <s v="Presence Covenant Medical Center"/>
        <s v="Presence Holy Family Hospital"/>
        <s v="Presence Mercy Medical Center"/>
        <s v="Presence Resurrection Medical Center"/>
        <s v="Presence Saint Francis Hospital"/>
        <s v="Presence Saint Joseph Hospital"/>
        <s v="Presence Saint Joseph Hospital Chicago"/>
        <s v="Presence Saint Joseph Medical Center"/>
        <s v="Presence Saint Mary Of Nazareth Hospital"/>
        <s v="Presence St Mary's Hospital"/>
        <s v="Presence St. Elizabeth Hospital"/>
        <s v="Presence United Samaritans Medical Center"/>
        <s v="Proctor Community Hospital"/>
        <s v="Provident Hospital of Cook County"/>
        <s v="Red Bud Regional Hospital"/>
        <s v="Rehabilitation Institute of Chicago"/>
        <s v="Richland Memorial Hospital"/>
        <s v="Riveredge Hospital"/>
        <s v="Riverside Medical Center"/>
        <s v="RML Specialty Hospital"/>
        <s v="Rochelle Community Hospital"/>
        <s v="Rockford Memorial Hospital"/>
        <s v="Roseland Community Hospital"/>
        <s v="Rush Oak Park Hospital"/>
        <s v="Rush University Medical Center"/>
        <s v="Rush-Copley Medical Center"/>
        <s v="Saint Anthony Hospital"/>
        <s v="Saint Anthony Medical Center"/>
        <s v="Saint Clare's Hospital"/>
        <s v="Salem Township Hospital"/>
        <s v="Sarah Bush Lincoln Health Center"/>
        <s v="Sarah D. Culbertson Memorial Hospital"/>
        <s v="Schwab Rehabilitation Center"/>
        <s v="Shelby Memorial Hospital"/>
        <s v="Shriners Hospitals for Children - Chicago"/>
        <s v="Silver Cross Hospital"/>
        <s v="Skokie Hospital"/>
        <s v="South Shore Hospital, Corp."/>
        <s v="Sparta Community Hospital"/>
        <s v="St. Alexius Medical Center"/>
        <s v="St. Anthony's Memorial Hospital"/>
        <s v="St. Bernard Hospital"/>
        <s v="St. Elizabeth's Hospital"/>
        <s v="St. Francis Hospital"/>
        <s v="St. Joseph Medical Center"/>
        <s v="St. Joseph Memorial Hospital"/>
        <s v="St. Joseph's  Hospital"/>
        <s v="St. Margaret's Hospital"/>
        <s v="St. Mary Medical Center"/>
        <s v="St. Mary's Hospital"/>
        <s v="Streamwood Behavioral Healthcare System"/>
        <s v="Swedish Covenant Hospital"/>
        <s v="SwedishAmerican Hospital"/>
        <s v="SwedishAmerican Medical Center - Belvidere"/>
        <s v="Taylorville Memorial Hospital"/>
        <s v="The Pavilion Foundation"/>
        <s v="Thomas H. Boyd Memorial Hospital"/>
        <s v="Thorek Memorial Hospital"/>
        <s v="Touchette Regional Hospital"/>
        <s v="UHS Hartgrove Hospital"/>
        <s v="Union County Hospital"/>
        <s v="UnityPoint Health - Trinity Moline"/>
        <s v="UnityPoint Health - Trinity Rock Island"/>
        <s v="University Of Chicago Medical Center"/>
        <s v="University of Illinois Hospital at Chicago"/>
        <s v="Valley West Hospital"/>
        <s v="Van Matre Rehabilitation Hospital"/>
        <s v="VHS West Suburban Medical Center"/>
        <s v="VHS Westlake Hospital"/>
        <s v="Vibra Hospital of Springfield, LLC"/>
        <s v="Vista Medical Center East"/>
        <s v="Vista Medical Center West"/>
        <s v="Wabash General Hospital District"/>
        <s v="Washington County Hospital"/>
      </sharedItems>
    </cacheField>
    <cacheField name="City" numFmtId="0">
      <sharedItems count="147">
        <s v="Lincoln"/>
        <s v="Bolingbrook"/>
        <s v="Glendale Heights"/>
        <s v="Hinsdale"/>
        <s v="La Grange"/>
        <s v="Barrington"/>
        <s v="Normal"/>
        <s v="Oak Lawn"/>
        <s v="Libertyville"/>
        <s v="Eureka"/>
        <s v="Downers Grove"/>
        <s v="Chicago"/>
        <s v="Park Ridge"/>
        <s v="Elgin"/>
        <s v="Hazel Crest"/>
        <s v="Hoffman Estates"/>
        <s v="Elk Grove Village"/>
        <s v="Alton"/>
        <s v="Maryville"/>
        <s v="Quincy"/>
        <s v="Urbana"/>
        <s v="Carlinville"/>
        <s v="McHenry"/>
        <s v="Woodstock"/>
        <s v="Winfield"/>
        <s v="Sterling"/>
        <s v="Des Plaines"/>
        <s v="Flora"/>
        <s v="Staunton"/>
        <s v="Robinson"/>
        <s v="Mount Vernon"/>
        <s v="Decatur"/>
        <s v="Geneva"/>
        <s v="Clinton"/>
        <s v="Naperville"/>
        <s v="Elmhurst"/>
        <s v="Evanston"/>
        <s v="Fairfield"/>
        <s v="Vandalia"/>
        <s v="Eldorado"/>
        <s v="Freeport"/>
        <s v="Chicago Heights"/>
        <s v="Olympia Fields"/>
        <s v="Benton"/>
        <s v="Galesburg"/>
        <s v="Granite City"/>
        <s v="Silvis"/>
        <s v="Aledo"/>
        <s v="Gibson City"/>
        <s v="Glenview"/>
        <s v="Melrose Park"/>
        <s v="Canton"/>
        <s v="Greenville"/>
        <s v="McLeansboro"/>
        <s v="Geneseo"/>
        <s v="Rosiclare"/>
        <s v="Harrisburg"/>
        <s v="Marion"/>
        <s v="Herrin"/>
        <s v="Highland Park"/>
        <s v="Hillsboro"/>
        <s v="Hoopeston"/>
        <s v="Hopedale"/>
        <s v="Springfield"/>
        <s v="Pittsfield"/>
        <s v="Peru"/>
        <s v="Harvey"/>
        <s v="Watseka"/>
        <s v="Jerseyville"/>
        <s v="Dixon"/>
        <s v="Northlake"/>
        <s v="Sycamore"/>
        <s v="Peoria"/>
        <s v="Monticello"/>
        <s v="DeKalb"/>
        <s v="Lawrenceville"/>
        <s v="Evergreen Park"/>
        <s v="Maywood"/>
        <s v="Berwyn"/>
        <s v="Wheaton"/>
        <s v="DuQuoin"/>
        <s v="Havana"/>
        <s v="Metropolis"/>
        <s v="Macomb"/>
        <s v="Belleville"/>
        <s v="Carthage"/>
        <s v="Chester"/>
        <s v="Carbondale"/>
        <s v="Mendota"/>
        <s v="Harvard"/>
        <s v="Blue Island"/>
        <s v="Galena"/>
        <s v="Zion"/>
        <s v="Morris"/>
        <s v="Morrison"/>
        <s v="Arlington Heights"/>
        <s v="Lake Forest"/>
        <s v="Monmouth"/>
        <s v="Ottawa"/>
        <s v="Pontiac"/>
        <s v="Kewanee"/>
        <s v="Palos Heights"/>
        <s v="Pana"/>
        <s v="Paris"/>
        <s v="Jacksonville"/>
        <s v="Pekin"/>
        <s v="Princeton"/>
        <s v="Pinckneyville"/>
        <s v="Aurora"/>
        <s v="Joliet"/>
        <s v="Kankakee"/>
        <s v="Danville"/>
        <s v="Red Bud"/>
        <s v="Olney"/>
        <s v="Forest Park"/>
        <s v="Rochelle"/>
        <s v="Rockford"/>
        <s v="Oak Park"/>
        <s v="Salem"/>
        <s v="Mattoon"/>
        <s v="Rushville"/>
        <s v="Shelbyville"/>
        <s v="New Lenox"/>
        <s v="Skokie"/>
        <s v="Sparta"/>
        <s v="Effingham"/>
        <s v="Litchfield"/>
        <s v="Bloomington"/>
        <s v="Murphysboro"/>
        <s v="Breese"/>
        <s v="Highland"/>
        <s v="Spring Valley"/>
        <s v="Centralia"/>
        <s v="Streator"/>
        <s v="Streamwood"/>
        <s v="Belvidere"/>
        <s v="Taylorville"/>
        <s v="Champaign"/>
        <s v="Carrollton"/>
        <s v="Centreville"/>
        <s v="Anna"/>
        <s v="Moline"/>
        <s v="Rock Island"/>
        <s v="Sandwich"/>
        <s v="Waukegan"/>
        <s v="Mount Carmel"/>
        <s v="Nashville"/>
      </sharedItems>
    </cacheField>
    <cacheField name="County" numFmtId="0">
      <sharedItems count="78">
        <s v="Logan"/>
        <s v="Will"/>
        <s v="DuPage"/>
        <s v="Cook"/>
        <s v="Lake"/>
        <s v="McLean"/>
        <s v="Woodford"/>
        <s v="Kane"/>
        <s v="Madison"/>
        <s v="Adams"/>
        <s v="Champaign"/>
        <s v="Macoupin"/>
        <s v="McHenry"/>
        <s v="Whiteside"/>
        <s v="Clay"/>
        <s v="Crawford"/>
        <s v="Jefferson"/>
        <s v="Macon"/>
        <s v="DeWitt"/>
        <s v="Wayne"/>
        <s v="Fayette"/>
        <s v="Saline"/>
        <s v="Stephenson"/>
        <s v="Franklin"/>
        <s v="Knox"/>
        <s v="Rock Island"/>
        <s v="Mercer"/>
        <s v="Ford"/>
        <s v="Fulton"/>
        <s v="Bond"/>
        <s v="Hamilton"/>
        <s v="Henry"/>
        <s v="Hardin"/>
        <s v="Williamson"/>
        <s v="Montgomery"/>
        <s v="Vermilion"/>
        <s v="Tazewell"/>
        <s v="Sangamon"/>
        <s v="Pike"/>
        <s v="LaSalle"/>
        <s v="Iroquois"/>
        <s v="Jersey"/>
        <s v="Lee"/>
        <s v="DeKalb"/>
        <s v="Peoria"/>
        <s v="Piatt"/>
        <s v="Lawrence"/>
        <s v="Perry"/>
        <s v="Mason"/>
        <s v="Massac"/>
        <s v="McDonough"/>
        <s v="St. Clair"/>
        <s v="Hancock"/>
        <s v="Randolph"/>
        <s v="Jackson"/>
        <s v="Jo Daviess"/>
        <s v="Grundy"/>
        <s v="Warren"/>
        <s v="Livingston"/>
        <s v="Christian"/>
        <s v="Edgar"/>
        <s v="Morgan"/>
        <s v="Bureau"/>
        <s v="Kankakee"/>
        <s v="Richland"/>
        <s v="Ogle"/>
        <s v="Winnebago"/>
        <s v="Marion"/>
        <s v="Coles"/>
        <s v="Schuyler"/>
        <s v="Shelby"/>
        <s v="Effingham"/>
        <s v="Clinton"/>
        <s v="Boone"/>
        <s v="Greene"/>
        <s v="Union"/>
        <s v="Wabash"/>
        <s v="Washington"/>
      </sharedItems>
    </cacheField>
    <cacheField name="Ownership Type" numFmtId="0">
      <sharedItems count="9">
        <s v="Other Not For Profit"/>
        <s v="Church-Related"/>
        <s v="Not For Profit Corporation"/>
        <s v="For Profit Corporation"/>
        <s v="City"/>
        <s v="County"/>
        <s v="Hospital District"/>
        <s v="Limited Liability Company"/>
        <s v="Township"/>
      </sharedItems>
    </cacheField>
    <cacheField name="Medicare Patients" numFmtId="3">
      <sharedItems containsSemiMixedTypes="0" containsString="0" containsNumber="1" containsInteger="1" minValue="0" maxValue="14021" count="202">
        <n v="951"/>
        <n v="2141"/>
        <n v="2087"/>
        <n v="4691"/>
        <n v="4791"/>
        <n v="3847"/>
        <n v="3734"/>
        <n v="14021"/>
        <n v="7550"/>
        <n v="271"/>
        <n v="5872"/>
        <n v="3548"/>
        <n v="10661"/>
        <n v="5546"/>
        <n v="5402"/>
        <n v="3348"/>
        <n v="1310"/>
        <n v="8484"/>
        <n v="3839"/>
        <n v="1848"/>
        <n v="80"/>
        <n v="576"/>
        <n v="6154"/>
        <n v="406"/>
        <n v="6173"/>
        <n v="344"/>
        <n v="4437"/>
        <n v="2190"/>
        <n v="393"/>
        <n v="7059"/>
        <n v="2657"/>
        <n v="0"/>
        <n v="626"/>
        <n v="4738"/>
        <n v="197"/>
        <n v="473"/>
        <n v="715"/>
        <n v="4542"/>
        <n v="3226"/>
        <n v="8845"/>
        <n v="6596"/>
        <n v="3477"/>
        <n v="221"/>
        <n v="464"/>
        <n v="481"/>
        <n v="2459"/>
        <n v="2578"/>
        <n v="3138"/>
        <n v="327"/>
        <n v="1772"/>
        <n v="2092"/>
        <n v="2031"/>
        <n v="199"/>
        <n v="379"/>
        <n v="5222"/>
        <n v="3851"/>
        <n v="5165"/>
        <n v="1120"/>
        <n v="662"/>
        <n v="631"/>
        <n v="673"/>
        <n v="436"/>
        <n v="1423"/>
        <n v="1796"/>
        <n v="3908"/>
        <n v="2720"/>
        <n v="357"/>
        <n v="3699"/>
        <n v="258"/>
        <n v="337"/>
        <n v="245"/>
        <n v="1481"/>
        <n v="5516"/>
        <n v="495"/>
        <n v="2879"/>
        <n v="817"/>
        <n v="2761"/>
        <n v="1623"/>
        <n v="299"/>
        <n v="356"/>
        <n v="310"/>
        <n v="253"/>
        <n v="469"/>
        <n v="2287"/>
        <n v="483"/>
        <n v="588"/>
        <n v="6971"/>
        <n v="1350"/>
        <n v="2803"/>
        <n v="10816"/>
        <n v="4943"/>
        <n v="1857"/>
        <n v="329"/>
        <n v="661"/>
        <n v="913"/>
        <n v="6397"/>
        <n v="319"/>
        <n v="316"/>
        <n v="4547"/>
        <n v="12620"/>
        <n v="538"/>
        <n v="228"/>
        <n v="5804"/>
        <n v="1391"/>
        <n v="5948"/>
        <n v="3232"/>
        <n v="178"/>
        <n v="2005"/>
        <n v="131"/>
        <n v="2414"/>
        <n v="9168"/>
        <n v="2835"/>
        <n v="12455"/>
        <n v="2469"/>
        <n v="1424"/>
        <n v="1381"/>
        <n v="10331"/>
        <n v="699"/>
        <n v="420"/>
        <n v="11789"/>
        <n v="278"/>
        <n v="331"/>
        <n v="1758"/>
        <n v="2070"/>
        <n v="296"/>
        <n v="3688"/>
        <n v="683"/>
        <n v="3144"/>
        <n v="7929"/>
        <n v="4198"/>
        <n v="3043"/>
        <n v="5064"/>
        <n v="12438"/>
        <n v="6249"/>
        <n v="2737"/>
        <n v="660"/>
        <n v="3432"/>
        <n v="3312"/>
        <n v="239"/>
        <n v="441"/>
        <n v="1148"/>
        <n v="1245"/>
        <n v="789"/>
        <n v="4689"/>
        <n v="292"/>
        <n v="564"/>
        <n v="413"/>
        <n v="4402"/>
        <n v="1012"/>
        <n v="2513"/>
        <n v="13158"/>
        <n v="3988"/>
        <n v="1238"/>
        <n v="4889"/>
        <n v="383"/>
        <n v="510"/>
        <n v="3595"/>
        <n v="137"/>
        <n v="472"/>
        <n v="3"/>
        <n v="8729"/>
        <n v="3768"/>
        <n v="2171"/>
        <n v="428"/>
        <n v="5237"/>
        <n v="2980"/>
        <n v="2041"/>
        <n v="3544"/>
        <n v="775"/>
        <n v="8818"/>
        <n v="2742"/>
        <n v="675"/>
        <n v="434"/>
        <n v="723"/>
        <n v="1220"/>
        <n v="1749"/>
        <n v="2887"/>
        <n v="3935"/>
        <n v="838"/>
        <n v="5926"/>
        <n v="6016"/>
        <n v="1"/>
        <n v="1305"/>
        <n v="214"/>
        <n v="227"/>
        <n v="1786"/>
        <n v="551"/>
        <n v="171"/>
        <n v="401"/>
        <n v="50"/>
        <n v="6328"/>
        <n v="8948"/>
        <n v="4519"/>
        <n v="474"/>
        <n v="1081"/>
        <n v="2519"/>
        <n v="1618"/>
        <n v="189"/>
        <n v="4205"/>
        <n v="739"/>
        <n v="450"/>
        <n v="190"/>
      </sharedItems>
    </cacheField>
    <cacheField name="Medicaid Patients" numFmtId="3">
      <sharedItems containsSemiMixedTypes="0" containsString="0" containsNumber="1" containsInteger="1" minValue="0" maxValue="11286"/>
    </cacheField>
    <cacheField name="Other Public Payment Patients" numFmtId="3">
      <sharedItems containsSemiMixedTypes="0" containsString="0" containsNumber="1" containsInteger="1" minValue="0" maxValue="1102"/>
    </cacheField>
    <cacheField name="Private Payment Patients" numFmtId="3">
      <sharedItems containsSemiMixedTypes="0" containsString="0" containsNumber="1" containsInteger="1" minValue="0" maxValue="25762" count="203">
        <n v="140"/>
        <n v="1635"/>
        <n v="1067"/>
        <n v="5819"/>
        <n v="2111"/>
        <n v="4620"/>
        <n v="3222"/>
        <n v="14845"/>
        <n v="4549"/>
        <n v="28"/>
        <n v="7142"/>
        <n v="6970"/>
        <n v="11491"/>
        <n v="5846"/>
        <n v="2296"/>
        <n v="2492"/>
        <n v="3479"/>
        <n v="6571"/>
        <n v="1307"/>
        <n v="3464"/>
        <n v="5749"/>
        <n v="2735"/>
        <n v="92"/>
        <n v="435"/>
        <n v="10037"/>
        <n v="20"/>
        <n v="3254"/>
        <n v="1606"/>
        <n v="325"/>
        <n v="8576"/>
        <n v="871"/>
        <n v="33"/>
        <n v="150"/>
        <n v="1375"/>
        <n v="22"/>
        <n v="272"/>
        <n v="239"/>
        <n v="2660"/>
        <n v="2804"/>
        <n v="17"/>
        <n v="11612"/>
        <n v="5389"/>
        <n v="7244"/>
        <n v="121"/>
        <n v="104"/>
        <n v="742"/>
        <n v="2550"/>
        <n v="2220"/>
        <n v="49"/>
        <n v="851"/>
        <n v="139"/>
        <n v="1664"/>
        <n v="1061"/>
        <n v="19"/>
        <n v="311"/>
        <n v="2651"/>
        <n v="1560"/>
        <n v="2302"/>
        <n v="815"/>
        <n v="238"/>
        <n v="67"/>
        <n v="436"/>
        <n v="127"/>
        <n v="554"/>
        <n v="1066"/>
        <n v="982"/>
        <n v="3778"/>
        <n v="74"/>
        <n v="2798"/>
        <n v="119"/>
        <n v="52"/>
        <n v="626"/>
        <n v="2739"/>
        <n v="50"/>
        <n v="1522"/>
        <n v="679"/>
        <n v="833"/>
        <n v="110"/>
        <n v="565"/>
        <n v="148"/>
        <n v="126"/>
        <n v="85"/>
        <n v="105"/>
        <n v="1463"/>
        <n v="62"/>
        <n v="48"/>
        <n v="423"/>
        <n v="2624"/>
        <n v="3371"/>
        <n v="1415"/>
        <n v="1610"/>
        <n v="9499"/>
        <n v="7289"/>
        <n v="699"/>
        <n v="117"/>
        <n v="46"/>
        <n v="97"/>
        <n v="530"/>
        <n v="5722"/>
        <n v="206"/>
        <n v="171"/>
        <n v="2727"/>
        <n v="6730"/>
        <n v="72"/>
        <n v="99"/>
        <n v="2217"/>
        <n v="184"/>
        <n v="3521"/>
        <n v="1316"/>
        <n v="1844"/>
        <n v="1160"/>
        <n v="40"/>
        <n v="5406"/>
        <n v="7030"/>
        <n v="3602"/>
        <n v="25762"/>
        <n v="385"/>
        <n v="1229"/>
        <n v="631"/>
        <n v="14158"/>
        <n v="192"/>
        <n v="44"/>
        <n v="5542"/>
        <n v="16"/>
        <n v="177"/>
        <n v="639"/>
        <n v="935"/>
        <n v="0"/>
        <n v="160"/>
        <n v="1831"/>
        <n v="725"/>
        <n v="2025"/>
        <n v="3234"/>
        <n v="1964"/>
        <n v="2567"/>
        <n v="4954"/>
        <n v="5849"/>
        <n v="4550"/>
        <n v="1364"/>
        <n v="1057"/>
        <n v="774"/>
        <n v="1302"/>
        <n v="58"/>
        <n v="170"/>
        <n v="368"/>
        <n v="2384"/>
        <n v="60"/>
        <n v="254"/>
        <n v="118"/>
        <n v="3013"/>
        <n v="1465"/>
        <n v="1649"/>
        <n v="8195"/>
        <n v="5425"/>
        <n v="1576"/>
        <n v="4137"/>
        <n v="151"/>
        <n v="107"/>
        <n v="1401"/>
        <n v="18"/>
        <n v="538"/>
        <n v="98"/>
        <n v="343"/>
        <n v="7147"/>
        <n v="1834"/>
        <n v="154"/>
        <n v="7472"/>
        <n v="1272"/>
        <n v="212"/>
        <n v="2866"/>
        <n v="193"/>
        <n v="4349"/>
        <n v="2917"/>
        <n v="134"/>
        <n v="636"/>
        <n v="305"/>
        <n v="440"/>
        <n v="210"/>
        <n v="647"/>
        <n v="1572"/>
        <n v="191"/>
        <n v="728"/>
        <n v="3604"/>
        <n v="3970"/>
        <n v="4"/>
        <n v="277"/>
        <n v="868"/>
        <n v="31"/>
        <n v="960"/>
        <n v="246"/>
        <n v="1633"/>
        <n v="893"/>
        <n v="2468"/>
        <n v="9306"/>
        <n v="5821"/>
        <n v="247"/>
        <n v="198"/>
        <n v="3757"/>
        <n v="1779"/>
        <n v="2577"/>
        <n v="336"/>
        <n v="147"/>
        <n v="15"/>
      </sharedItems>
    </cacheField>
    <cacheField name="Charity Care Patients" numFmtId="3">
      <sharedItems containsSemiMixedTypes="0" containsString="0" containsNumber="1" containsInteger="1" minValue="-96" maxValue="2537"/>
    </cacheField>
    <cacheField name="Total Number of Inpatients" numFmtId="3">
      <sharedItems containsSemiMixedTypes="0" containsString="0" containsNumber="1" containsInteger="1" minValue="0" maxValue="3568"/>
    </cacheField>
    <cacheField name="Medicaid Revenue" numFmtId="3">
      <sharedItems containsSemiMixedTypes="0" containsString="0" containsNumber="1" containsInteger="1" minValue="0" maxValue="44663" count="208">
        <n v="1339"/>
        <n v="5346"/>
        <n v="5186"/>
        <n v="11914"/>
        <n v="7732"/>
        <n v="9368"/>
        <n v="8672"/>
        <n v="39804"/>
        <n v="15738"/>
        <n v="317"/>
        <n v="15624"/>
        <n v="14014"/>
        <n v="28339"/>
        <n v="13829"/>
        <n v="10728"/>
        <n v="9694"/>
        <n v="5992"/>
        <n v="17955"/>
        <n v="7204"/>
        <n v="7129"/>
        <n v="12710"/>
        <n v="4793"/>
        <n v="10757"/>
        <n v="2150"/>
        <n v="23409"/>
        <n v="405"/>
        <n v="9472"/>
        <n v="4852"/>
        <n v="1177"/>
        <n v="22488"/>
        <n v="4571"/>
        <n v="309"/>
        <n v="939"/>
        <n v="7559"/>
        <n v="235"/>
        <n v="1163"/>
        <n v="1174"/>
        <n v="10086"/>
        <n v="7549"/>
        <n v="234"/>
        <n v="24485"/>
        <n v="14400"/>
        <n v="14416"/>
        <n v="985"/>
        <n v="808"/>
        <n v="731"/>
        <n v="4093"/>
        <n v="7749"/>
        <n v="6590"/>
        <n v="506"/>
        <n v="3107"/>
        <n v="679"/>
        <n v="6740"/>
        <n v="4765"/>
        <n v="245"/>
        <n v="911"/>
        <n v="9148"/>
        <n v="7281"/>
        <n v="9708"/>
        <n v="2689"/>
        <n v="1288"/>
        <n v="774"/>
        <n v="1412"/>
        <n v="768"/>
        <n v="3106"/>
        <n v="4879"/>
        <n v="5965"/>
        <n v="7869"/>
        <n v="479"/>
        <n v="8872"/>
        <n v="455"/>
        <n v="477"/>
        <n v="294"/>
        <n v="2545"/>
        <n v="14454"/>
        <n v="871"/>
        <n v="7537"/>
        <n v="1006"/>
        <n v="20550"/>
        <n v="3262"/>
        <n v="625"/>
        <n v="1986"/>
        <n v="626"/>
        <n v="520"/>
        <n v="339"/>
        <n v="627"/>
        <n v="4925"/>
        <n v="505"/>
        <n v="714"/>
        <n v="1746"/>
        <n v="4584"/>
        <n v="12979"/>
        <n v="5070"/>
        <n v="5874"/>
        <n v="29165"/>
        <n v="16536"/>
        <n v="2951"/>
        <n v="513"/>
        <n v="323"/>
        <n v="2015"/>
        <n v="15227"/>
        <n v="739"/>
        <n v="546"/>
        <n v="10087"/>
        <n v="23891"/>
        <n v="673"/>
        <n v="550"/>
        <n v="14399"/>
        <n v="4226"/>
        <n v="13749"/>
        <n v="8465"/>
        <n v="349"/>
        <n v="2193"/>
        <n v="3972"/>
        <n v="238"/>
        <n v="15045"/>
        <n v="18989"/>
        <n v="7449"/>
        <n v="44663"/>
        <n v="8377"/>
        <n v="322"/>
        <n v="3463"/>
        <n v="3342"/>
        <n v="30432"/>
        <n v="1240"/>
        <n v="560"/>
        <n v="19354"/>
        <n v="321"/>
        <n v="582"/>
        <n v="3007"/>
        <n v="3524"/>
        <n v="0"/>
        <n v="518"/>
        <n v="7361"/>
        <n v="1481"/>
        <n v="9614"/>
        <n v="12650"/>
        <n v="7963"/>
        <n v="7148"/>
        <n v="11960"/>
        <n v="22728"/>
        <n v="16915"/>
        <n v="5493"/>
        <n v="3379"/>
        <n v="6070"/>
        <n v="5122"/>
        <n v="1234"/>
        <n v="648"/>
        <n v="2621"/>
        <n v="2430"/>
        <n v="3415"/>
        <n v="9945"/>
        <n v="597"/>
        <n v="986"/>
        <n v="632"/>
        <n v="13362"/>
        <n v="4035"/>
        <n v="4659"/>
        <n v="32126"/>
        <n v="12309"/>
        <n v="5856"/>
        <n v="10707"/>
        <n v="564"/>
        <n v="695"/>
        <n v="7035"/>
        <n v="175"/>
        <n v="1530"/>
        <n v="20137"/>
        <n v="6674"/>
        <n v="3915"/>
        <n v="681"/>
        <n v="16921"/>
        <n v="5439"/>
        <n v="7498"/>
        <n v="10176"/>
        <n v="1304"/>
        <n v="18898"/>
        <n v="6610"/>
        <n v="937"/>
        <n v="1311"/>
        <n v="1110"/>
        <n v="1945"/>
        <n v="2995"/>
        <n v="5102"/>
        <n v="8158"/>
        <n v="1482"/>
        <n v="2905"/>
        <n v="13703"/>
        <n v="14792"/>
        <n v="6"/>
        <n v="1704"/>
        <n v="2190"/>
        <n v="286"/>
        <n v="4413"/>
        <n v="2510"/>
        <n v="3323"/>
        <n v="610"/>
        <n v="1620"/>
        <n v="12229"/>
        <n v="26605"/>
        <n v="19238"/>
        <n v="975"/>
        <n v="1367"/>
        <n v="8642"/>
        <n v="5473"/>
        <n v="272"/>
        <n v="11269"/>
        <n v="657"/>
      </sharedItems>
    </cacheField>
    <cacheField name="Medicare Revenue" numFmtId="0">
      <sharedItems containsSemiMixedTypes="0" containsString="0" containsNumber="1" minValue="0" maxValue="241041418" count="207">
        <n v="4682092"/>
        <n v="20245030"/>
        <n v="20508726"/>
        <n v="48769314"/>
        <n v="44194582"/>
        <n v="56168402"/>
        <n v="33573608"/>
        <n v="241041418"/>
        <n v="79000514"/>
        <n v="3215375"/>
        <n v="56980400"/>
        <n v="49682587"/>
        <n v="143783416"/>
        <n v="63049809"/>
        <n v="78006767"/>
        <n v="39781463"/>
        <n v="15036986"/>
        <n v="90917777"/>
        <n v="30024169"/>
        <n v="23895393"/>
        <n v="1907672"/>
        <n v="4756743.8899999997"/>
        <n v="58086574"/>
        <n v="1988822"/>
        <n v="117796000"/>
        <n v="3753317"/>
        <n v="35205484"/>
        <n v="14316447"/>
        <n v="4957451"/>
        <n v="91891218"/>
        <n v="24069796"/>
        <n v="0"/>
        <n v="2284456"/>
        <n v="44049923"/>
        <n v="1097769"/>
        <n v="4728573"/>
        <n v="4324407"/>
        <n v="38160163"/>
        <n v="31124581"/>
        <n v="1975250"/>
        <n v="83663786"/>
        <n v="68799223"/>
        <n v="66009979"/>
        <n v="3113124"/>
        <n v="3691263"/>
        <n v="2066542.14"/>
        <n v="22884159"/>
        <n v="35774414"/>
        <n v="35049045"/>
        <n v="2085999"/>
        <n v="11046373"/>
        <n v="15757127"/>
        <n v="17869221"/>
        <n v="2652676"/>
        <n v="14289048"/>
        <n v="49891698"/>
        <n v="40225780"/>
        <n v="35420421"/>
        <n v="7737000"/>
        <n v="2648392"/>
        <n v="3157002"/>
        <n v="4638341"/>
        <n v="3618984"/>
        <n v="9686280"/>
        <n v="13934915"/>
        <n v="33354796"/>
        <n v="32726547"/>
        <n v="3113786"/>
        <n v="34454147"/>
        <n v="2866000"/>
        <n v="3774411"/>
        <n v="1617824"/>
        <n v="10718871"/>
        <n v="65376357"/>
        <n v="5451032"/>
        <n v="17248288"/>
        <n v="9112943.7599999998"/>
        <n v="47356671"/>
        <n v="13793020"/>
        <n v="11799600"/>
        <n v="15852232"/>
        <n v="14255808"/>
        <n v="12036536"/>
        <n v="10801677"/>
        <n v="4095494"/>
        <n v="19368696"/>
        <n v="2260432"/>
        <n v="4253854"/>
        <n v="51309224"/>
        <n v="17559917"/>
        <n v="41274248"/>
        <n v="207186516"/>
        <n v="59690192"/>
        <n v="33745062"/>
        <n v="2418785"/>
        <n v="1837795"/>
        <n v="4812523"/>
        <n v="7145063"/>
        <n v="56137885"/>
        <n v="2712990"/>
        <n v="3521755"/>
        <n v="43863897"/>
        <n v="150585488"/>
        <n v="3904052"/>
        <n v="3059264"/>
        <n v="60200698"/>
        <n v="13455095"/>
        <n v="73890546"/>
        <n v="29788131"/>
        <n v="3569260"/>
        <n v="3221772"/>
        <n v="17646597"/>
        <n v="2762072"/>
        <n v="40707207"/>
        <n v="82478967"/>
        <n v="27931640"/>
        <n v="209399471"/>
        <n v="25698300"/>
        <n v="2777260"/>
        <n v="16172419"/>
        <n v="7638471"/>
        <n v="169620569"/>
        <n v="8137284"/>
        <n v="2705461"/>
        <n v="85408840"/>
        <n v="1855714"/>
        <n v="3814866"/>
        <n v="16235005.66"/>
        <n v="14203269"/>
        <n v="2969872"/>
        <n v="1682437"/>
        <n v="39274211"/>
        <n v="40257533"/>
        <n v="42908316"/>
        <n v="98696272"/>
        <n v="59872646"/>
        <n v="51449289"/>
        <n v="53679708"/>
        <n v="124991467"/>
        <n v="75352574"/>
        <n v="26404574"/>
        <n v="27290058"/>
        <n v="27512828"/>
        <n v="2906700"/>
        <n v="4810850"/>
        <n v="32738354"/>
        <n v="5553214"/>
        <n v="7440784"/>
        <n v="60891699"/>
        <n v="13222343"/>
        <n v="25850250"/>
        <n v="3121452"/>
        <n v="51381965"/>
        <n v="9412687"/>
        <n v="22876649"/>
        <n v="234813000"/>
        <n v="46788239"/>
        <n v="22425967"/>
        <n v="57262577"/>
        <n v="2877691"/>
        <n v="32806583"/>
        <n v="677719"/>
        <n v="5011635"/>
        <n v="1896940"/>
        <n v="68583000"/>
        <n v="39774406"/>
        <n v="25910614"/>
        <n v="2911872"/>
        <n v="46633797"/>
        <n v="22744549"/>
        <n v="21029376"/>
        <n v="36724196"/>
        <n v="1844232"/>
        <n v="108332400"/>
        <n v="26736572"/>
        <n v="5430652"/>
        <n v="4413232"/>
        <n v="7095490"/>
        <n v="8903307"/>
        <n v="17887085"/>
        <n v="19975609"/>
        <n v="35798213"/>
        <n v="9198638"/>
        <n v="32705"/>
        <n v="61898302"/>
        <n v="64070909"/>
        <n v="56680"/>
        <n v="6031803"/>
        <n v="1770718"/>
        <n v="2155309"/>
        <n v="13926106"/>
        <n v="5141645"/>
        <n v="1967392"/>
        <n v="2945349"/>
        <n v="1262000"/>
        <n v="91687000"/>
        <n v="202186000"/>
        <n v="96643855"/>
        <n v="4977617"/>
        <n v="16571559"/>
        <n v="32154085"/>
        <n v="18733687"/>
        <n v="21086211"/>
        <n v="39451212"/>
        <n v="4688375"/>
        <n v="6188063"/>
        <n v="1405803"/>
      </sharedItems>
    </cacheField>
    <cacheField name="Other Public Payment" numFmtId="0">
      <sharedItems containsSemiMixedTypes="0" containsString="0" containsNumber="1" minValue="0" maxValue="31202844"/>
    </cacheField>
    <cacheField name="Private Insurance" numFmtId="0">
      <sharedItems containsSemiMixedTypes="0" containsString="0" containsNumber="1" minValue="0" maxValue="506073796" count="211">
        <n v="2591761"/>
        <n v="19312371"/>
        <n v="8515710"/>
        <n v="81448583"/>
        <n v="26458143"/>
        <n v="111344022"/>
        <n v="35498787"/>
        <n v="313050321"/>
        <n v="63611128"/>
        <n v="330632"/>
        <n v="133866500"/>
        <n v="162602949"/>
        <n v="286054652"/>
        <n v="69252645"/>
        <n v="18660680"/>
        <n v="34846220"/>
        <n v="22186548"/>
        <n v="88201315"/>
        <n v="14634760"/>
        <n v="27412505"/>
        <n v="218472084"/>
        <n v="7519486.7199999997"/>
        <n v="60008139"/>
        <n v="3912561"/>
        <n v="137606000"/>
        <n v="209674"/>
        <n v="44722290"/>
        <n v="22492450"/>
        <n v="3618137"/>
        <n v="238247288"/>
        <n v="30774843"/>
        <n v="706525"/>
        <n v="1068747"/>
        <n v="10700616"/>
        <n v="91919"/>
        <n v="1731810"/>
        <n v="3466268"/>
        <n v="25864935"/>
        <n v="33260036"/>
        <n v="348356"/>
        <n v="117224392"/>
        <n v="84887907"/>
        <n v="142790818"/>
        <n v="924471"/>
        <n v="833289"/>
        <n v="504877.22"/>
        <n v="13254487"/>
        <n v="25461129"/>
        <n v="24944875"/>
        <n v="270033"/>
        <n v="15322687"/>
        <n v="1266775"/>
        <n v="13915666"/>
        <n v="6782815"/>
        <n v="96642"/>
        <n v="14040902"/>
        <n v="48432705"/>
        <n v="31929657"/>
        <n v="13967779"/>
        <n v="4230000"/>
        <n v="1055443"/>
        <n v="247856"/>
        <n v="3501176"/>
        <n v="227380"/>
        <n v="5317940"/>
        <n v="13376527"/>
        <n v="16763717"/>
        <n v="46153878"/>
        <n v="340654"/>
        <n v="18994047"/>
        <n v="929000"/>
        <n v="1169017"/>
        <n v="251996"/>
        <n v="4282295"/>
        <n v="29294973"/>
        <n v="808960"/>
        <n v="9110525"/>
        <n v="1484299.71"/>
        <n v="16151467"/>
        <n v="14718523"/>
        <n v="5392560"/>
        <n v="4412919"/>
        <n v="7729906"/>
        <n v="6720751"/>
        <n v="3682736"/>
        <n v="422938"/>
        <n v="19039568"/>
        <n v="3005103"/>
        <n v="516840"/>
        <n v="4502466"/>
        <n v="19610580"/>
        <n v="29506895"/>
        <n v="723036"/>
        <n v="20492550"/>
        <n v="123068268"/>
        <n v="64000435"/>
        <n v="21798811"/>
        <n v="944838"/>
        <n v="411309"/>
        <n v="458019"/>
        <n v="7046631"/>
        <n v="38097927"/>
        <n v="1272842"/>
        <n v="613397"/>
        <n v="41812684"/>
        <n v="112807389"/>
        <n v="3117316"/>
        <n v="1590090"/>
        <n v="34412516"/>
        <n v="714677"/>
        <n v="51026818"/>
        <n v="23882947"/>
        <n v="679796"/>
        <n v="107556994"/>
        <n v="13210407"/>
        <n v="436035"/>
        <n v="50016628"/>
        <n v="75755862"/>
        <n v="42800789"/>
        <n v="506073796"/>
        <n v="3178013"/>
        <n v="232703"/>
        <n v="3458908"/>
        <n v="9899777"/>
        <n v="317822244"/>
        <n v="1864900"/>
        <n v="1046110"/>
        <n v="55756081"/>
        <n v="203764"/>
        <n v="1928990"/>
        <n v="5287975.68"/>
        <n v="8272564"/>
        <n v="7013873"/>
        <n v="668962"/>
        <n v="27369959"/>
        <n v="15623746"/>
        <n v="25452756"/>
        <n v="47086470"/>
        <n v="16511017"/>
        <n v="20564517"/>
        <n v="59222114"/>
        <n v="67589245"/>
        <n v="19730674"/>
        <n v="13165387"/>
        <n v="0"/>
        <n v="7915222"/>
        <n v="12566710"/>
        <n v="410949"/>
        <n v="1084011"/>
        <n v="56948953"/>
        <n v="6130138"/>
        <n v="8326492"/>
        <n v="24592689"/>
        <n v="3155185"/>
        <n v="15283090"/>
        <n v="1445312"/>
        <n v="81924470"/>
        <n v="1141806"/>
        <n v="14860917"/>
        <n v="291030000"/>
        <n v="74739459"/>
        <n v="3704683"/>
        <n v="95941947"/>
        <n v="1373337"/>
        <n v="11732524"/>
        <n v="278396"/>
        <n v="2444396"/>
        <n v="293989"/>
        <n v="3430539"/>
        <n v="81539000"/>
        <n v="41939795"/>
        <n v="6364008"/>
        <n v="334442"/>
        <n v="77956544"/>
        <n v="12024156"/>
        <n v="1960838"/>
        <n v="31217313"/>
        <n v="1733871"/>
        <n v="78449205"/>
        <n v="25738440"/>
        <n v="872554"/>
        <n v="7086846"/>
        <n v="2458074"/>
        <n v="6873881"/>
        <n v="9056240"/>
        <n v="9063924"/>
        <n v="10543118"/>
        <n v="3242059"/>
        <n v="7382554"/>
        <n v="46812107"/>
        <n v="68262636"/>
        <n v="20835"/>
        <n v="1609071"/>
        <n v="5910217"/>
        <n v="123708"/>
        <n v="6202788"/>
        <n v="1348357"/>
        <n v="9675288"/>
        <n v="1235667"/>
        <n v="6539000"/>
        <n v="10962000"/>
        <n v="402984000"/>
        <n v="82393637"/>
        <n v="2316089"/>
        <n v="4629992"/>
        <n v="32940425"/>
        <n v="16114186"/>
        <n v="37025294"/>
        <n v="3147871"/>
        <n v="2405082"/>
        <n v="31290"/>
      </sharedItems>
    </cacheField>
    <cacheField name="Private Payment" numFmtId="0">
      <sharedItems containsSemiMixedTypes="0" containsString="0" containsNumber="1" minValue="-3783336" maxValue="19699377"/>
    </cacheField>
    <cacheField name="Total Inpatient Revenue" numFmtId="0">
      <sharedItems containsSemiMixedTypes="0" containsString="0" containsNumber="1" minValue="0" maxValue="870399380" count="212">
        <n v="7562675"/>
        <n v="50800413"/>
        <n v="48645016"/>
        <n v="147461633"/>
        <n v="83221422"/>
        <n v="189622511"/>
        <n v="83762300"/>
        <n v="694475268"/>
        <n v="173923876"/>
        <n v="3959054"/>
        <n v="214574845"/>
        <n v="292462137"/>
        <n v="490177593"/>
        <n v="160511636"/>
        <n v="111388276"/>
        <n v="95540844"/>
        <n v="38141385"/>
        <n v="198571594"/>
        <n v="48576897"/>
        <n v="54367012"/>
        <n v="364739049"/>
        <n v="25210253.550000001"/>
        <n v="131995558"/>
        <n v="8345939"/>
        <n v="330061000"/>
        <n v="4015284"/>
        <n v="106145710"/>
        <n v="49205890"/>
        <n v="12073953"/>
        <n v="357668365"/>
        <n v="56704618"/>
        <n v="5733236"/>
        <n v="3679711"/>
        <n v="67730391"/>
        <n v="1231210"/>
        <n v="8257407"/>
        <n v="12322407"/>
        <n v="78062569"/>
        <n v="69827200"/>
        <n v="2552958"/>
        <n v="212858419"/>
        <n v="164728283"/>
        <n v="243422151"/>
        <n v="5482901"/>
        <n v="5564441"/>
        <n v="2876199.2499999995"/>
        <n v="39835140"/>
        <n v="67244923"/>
        <n v="65881453"/>
        <n v="2576558.1"/>
        <n v="37689988"/>
        <n v="5363041"/>
        <n v="69074588"/>
        <n v="30796425"/>
        <n v="2867846"/>
        <n v="29541135"/>
        <n v="105922051"/>
        <n v="90022185"/>
        <n v="59735878"/>
        <n v="18250000"/>
        <n v="4444659"/>
        <n v="3737364"/>
        <n v="9944230"/>
        <n v="4204371"/>
        <n v="19523305"/>
        <n v="55803495"/>
        <n v="54058041"/>
        <n v="85249538"/>
        <n v="3589550"/>
        <n v="63683058"/>
        <n v="3913000"/>
        <n v="5346177"/>
        <n v="1902652"/>
        <n v="16890272"/>
        <n v="119556848"/>
        <n v="9317104"/>
        <n v="51572031"/>
        <n v="11830763.5"/>
        <n v="485921123"/>
        <n v="34768275"/>
        <n v="26014177"/>
        <n v="58343810"/>
        <n v="32507060"/>
        <n v="25424419"/>
        <n v="14472682"/>
        <n v="5210235"/>
        <n v="42819979"/>
        <n v="29230061"/>
        <n v="3021540"/>
        <n v="29709830"/>
        <n v="26407872"/>
        <n v="102694186"/>
        <n v="43762603"/>
        <n v="73236398"/>
        <n v="432902886"/>
        <n v="146449138"/>
        <n v="55886928"/>
        <n v="3779352"/>
        <n v="2376685"/>
        <n v="5175895"/>
        <n v="15685848"/>
        <n v="110416872"/>
        <n v="4267198"/>
        <n v="4336122"/>
        <n v="107769349"/>
        <n v="296424687"/>
        <n v="7685211"/>
        <n v="6320467"/>
        <n v="157234443"/>
        <n v="30813583"/>
        <n v="158367591"/>
        <n v="94403589"/>
        <n v="4357664"/>
        <n v="110851528"/>
        <n v="34550777"/>
        <n v="4613825"/>
        <n v="233167228"/>
        <n v="181481977"/>
        <n v="78508325"/>
        <n v="870399380"/>
        <n v="79710887"/>
        <n v="3451703"/>
        <n v="29069943"/>
        <n v="23278738"/>
        <n v="642807589"/>
        <n v="12704602"/>
        <n v="4040360"/>
        <n v="155424953"/>
        <n v="2107284"/>
        <n v="6170655"/>
        <n v="25595887.719999999"/>
        <n v="24155755"/>
        <n v="10784381"/>
        <n v="2498466"/>
        <n v="75687996"/>
        <n v="63980248"/>
        <n v="97845882"/>
        <n v="159275775"/>
        <n v="101435312"/>
        <n v="83475626"/>
        <n v="129876231"/>
        <n v="227450596"/>
        <n v="206871604"/>
        <n v="53644806"/>
        <n v="0"/>
        <n v="46017195"/>
        <n v="42766778"/>
        <n v="19566440"/>
        <n v="6766482"/>
        <n v="110507668"/>
        <n v="13762522"/>
        <n v="30771427"/>
        <n v="112591968"/>
        <n v="30441366"/>
        <n v="51444653"/>
        <n v="4965209"/>
        <n v="208874078"/>
        <n v="39220126"/>
        <n v="41368315"/>
        <n v="628067000"/>
        <n v="167495763"/>
        <n v="62794988"/>
        <n v="175619995"/>
        <n v="4476335"/>
        <n v="55604378"/>
        <n v="1116109"/>
        <n v="35396329"/>
        <n v="2498141"/>
        <n v="4531130"/>
        <n v="164827000"/>
        <n v="91343597"/>
        <n v="32963464"/>
        <n v="4075205"/>
        <n v="156436089"/>
        <n v="43528397"/>
        <n v="67745527"/>
        <n v="91316506"/>
        <n v="5383442"/>
        <n v="254880239"/>
        <n v="60308570"/>
        <n v="6680568"/>
        <n v="13224007"/>
        <n v="10087171"/>
        <n v="17412505"/>
        <n v="33746738"/>
        <n v="43505390"/>
        <n v="56503357"/>
        <n v="15002582"/>
        <n v="32566085"/>
        <n v="135619574"/>
        <n v="188107672"/>
        <n v="84246"/>
        <n v="7777161"/>
        <n v="17642139"/>
        <n v="2365706"/>
        <n v="28350590"/>
        <n v="20982081"/>
        <n v="36314666"/>
        <n v="8838270"/>
        <n v="9508000"/>
        <n v="112846000"/>
        <n v="782788000"/>
        <n v="388977515"/>
        <n v="8843166"/>
        <n v="22048838"/>
        <n v="79174001"/>
        <n v="47871231"/>
        <n v="29181346"/>
        <n v="134244803"/>
        <n v="16176784"/>
        <n v="9066678"/>
        <n v="2680843"/>
      </sharedItems>
    </cacheField>
  </cacheFields>
  <extLst>
    <ext xmlns:x14="http://schemas.microsoft.com/office/spreadsheetml/2009/9/main" uri="{725AE2AE-9491-48be-B2B4-4EB974FC3084}">
      <x14:pivotCacheDefinition pivotCacheId="401611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n v="88"/>
    <n v="0"/>
    <x v="0"/>
    <n v="48"/>
    <n v="112"/>
    <x v="0"/>
    <x v="0"/>
    <n v="0"/>
    <x v="0"/>
    <n v="7849"/>
    <x v="0"/>
  </r>
  <r>
    <x v="1"/>
    <x v="1"/>
    <x v="1"/>
    <x v="1"/>
    <x v="1"/>
    <n v="1341"/>
    <n v="44"/>
    <x v="1"/>
    <n v="87"/>
    <n v="98"/>
    <x v="1"/>
    <x v="1"/>
    <n v="236118"/>
    <x v="1"/>
    <n v="4291013"/>
    <x v="1"/>
  </r>
  <r>
    <x v="2"/>
    <x v="2"/>
    <x v="2"/>
    <x v="1"/>
    <x v="2"/>
    <n v="1871"/>
    <n v="13"/>
    <x v="2"/>
    <n v="51"/>
    <n v="97"/>
    <x v="2"/>
    <x v="2"/>
    <n v="90596"/>
    <x v="2"/>
    <n v="3775805"/>
    <x v="2"/>
  </r>
  <r>
    <x v="3"/>
    <x v="3"/>
    <x v="2"/>
    <x v="1"/>
    <x v="3"/>
    <n v="1188"/>
    <n v="45"/>
    <x v="3"/>
    <n v="99"/>
    <n v="72"/>
    <x v="3"/>
    <x v="3"/>
    <n v="385614"/>
    <x v="3"/>
    <n v="3395729"/>
    <x v="3"/>
  </r>
  <r>
    <x v="4"/>
    <x v="4"/>
    <x v="3"/>
    <x v="1"/>
    <x v="4"/>
    <n v="704"/>
    <n v="25"/>
    <x v="4"/>
    <n v="39"/>
    <n v="62"/>
    <x v="4"/>
    <x v="4"/>
    <n v="175312"/>
    <x v="4"/>
    <n v="3306945"/>
    <x v="4"/>
  </r>
  <r>
    <x v="5"/>
    <x v="5"/>
    <x v="4"/>
    <x v="1"/>
    <x v="5"/>
    <n v="407"/>
    <n v="0"/>
    <x v="5"/>
    <n v="395"/>
    <n v="99"/>
    <x v="5"/>
    <x v="5"/>
    <n v="0"/>
    <x v="5"/>
    <n v="17973495"/>
    <x v="5"/>
  </r>
  <r>
    <x v="6"/>
    <x v="6"/>
    <x v="5"/>
    <x v="1"/>
    <x v="6"/>
    <n v="1515"/>
    <n v="0"/>
    <x v="6"/>
    <n v="0"/>
    <n v="201"/>
    <x v="6"/>
    <x v="6"/>
    <n v="0"/>
    <x v="6"/>
    <n v="362648"/>
    <x v="6"/>
  </r>
  <r>
    <x v="7"/>
    <x v="7"/>
    <x v="3"/>
    <x v="1"/>
    <x v="7"/>
    <n v="9404"/>
    <n v="0"/>
    <x v="7"/>
    <n v="972"/>
    <n v="562"/>
    <x v="7"/>
    <x v="7"/>
    <n v="0"/>
    <x v="7"/>
    <n v="13561020"/>
    <x v="7"/>
  </r>
  <r>
    <x v="8"/>
    <x v="8"/>
    <x v="4"/>
    <x v="1"/>
    <x v="8"/>
    <n v="2855"/>
    <n v="149"/>
    <x v="8"/>
    <n v="17"/>
    <n v="618"/>
    <x v="8"/>
    <x v="8"/>
    <n v="704283"/>
    <x v="8"/>
    <n v="199840"/>
    <x v="8"/>
  </r>
  <r>
    <x v="9"/>
    <x v="9"/>
    <x v="6"/>
    <x v="1"/>
    <x v="9"/>
    <n v="10"/>
    <n v="0"/>
    <x v="9"/>
    <n v="1"/>
    <n v="7"/>
    <x v="9"/>
    <x v="9"/>
    <n v="0"/>
    <x v="9"/>
    <n v="35606"/>
    <x v="9"/>
  </r>
  <r>
    <x v="10"/>
    <x v="10"/>
    <x v="2"/>
    <x v="1"/>
    <x v="10"/>
    <n v="1759"/>
    <n v="0"/>
    <x v="10"/>
    <n v="580"/>
    <n v="271"/>
    <x v="10"/>
    <x v="10"/>
    <n v="0"/>
    <x v="10"/>
    <n v="10360938"/>
    <x v="10"/>
  </r>
  <r>
    <x v="11"/>
    <x v="11"/>
    <x v="3"/>
    <x v="1"/>
    <x v="11"/>
    <n v="3288"/>
    <n v="0"/>
    <x v="11"/>
    <n v="0"/>
    <n v="208"/>
    <x v="11"/>
    <x v="11"/>
    <n v="31202844"/>
    <x v="11"/>
    <n v="3694774"/>
    <x v="11"/>
  </r>
  <r>
    <x v="12"/>
    <x v="12"/>
    <x v="3"/>
    <x v="1"/>
    <x v="12"/>
    <n v="5782"/>
    <n v="54"/>
    <x v="12"/>
    <n v="0"/>
    <n v="351"/>
    <x v="12"/>
    <x v="12"/>
    <n v="510285"/>
    <x v="12"/>
    <n v="353353"/>
    <x v="12"/>
  </r>
  <r>
    <x v="13"/>
    <x v="13"/>
    <x v="7"/>
    <x v="1"/>
    <x v="13"/>
    <n v="2302"/>
    <n v="0"/>
    <x v="13"/>
    <n v="0"/>
    <n v="135"/>
    <x v="13"/>
    <x v="13"/>
    <n v="0"/>
    <x v="13"/>
    <n v="1358683"/>
    <x v="13"/>
  </r>
  <r>
    <x v="14"/>
    <x v="14"/>
    <x v="3"/>
    <x v="1"/>
    <x v="14"/>
    <n v="1654"/>
    <n v="0"/>
    <x v="14"/>
    <n v="1211"/>
    <n v="165"/>
    <x v="14"/>
    <x v="14"/>
    <n v="0"/>
    <x v="14"/>
    <n v="3662284"/>
    <x v="14"/>
  </r>
  <r>
    <x v="15"/>
    <x v="11"/>
    <x v="3"/>
    <x v="1"/>
    <x v="15"/>
    <n v="3651"/>
    <n v="0"/>
    <x v="15"/>
    <n v="28"/>
    <n v="175"/>
    <x v="15"/>
    <x v="15"/>
    <n v="0"/>
    <x v="15"/>
    <n v="3079402"/>
    <x v="15"/>
  </r>
  <r>
    <x v="16"/>
    <x v="15"/>
    <x v="3"/>
    <x v="1"/>
    <x v="16"/>
    <n v="355"/>
    <n v="49"/>
    <x v="16"/>
    <n v="84"/>
    <n v="715"/>
    <x v="16"/>
    <x v="16"/>
    <n v="216994"/>
    <x v="16"/>
    <n v="70850"/>
    <x v="16"/>
  </r>
  <r>
    <x v="17"/>
    <x v="16"/>
    <x v="3"/>
    <x v="1"/>
    <x v="17"/>
    <n v="2333"/>
    <n v="33"/>
    <x v="17"/>
    <n v="126"/>
    <n v="408"/>
    <x v="17"/>
    <x v="17"/>
    <n v="333431"/>
    <x v="17"/>
    <n v="5322229"/>
    <x v="17"/>
  </r>
  <r>
    <x v="18"/>
    <x v="17"/>
    <x v="8"/>
    <x v="2"/>
    <x v="18"/>
    <n v="1392"/>
    <n v="111"/>
    <x v="18"/>
    <n v="213"/>
    <n v="342"/>
    <x v="18"/>
    <x v="18"/>
    <n v="328121"/>
    <x v="18"/>
    <n v="11996"/>
    <x v="18"/>
  </r>
  <r>
    <x v="19"/>
    <x v="18"/>
    <x v="8"/>
    <x v="0"/>
    <x v="19"/>
    <n v="856"/>
    <n v="109"/>
    <x v="19"/>
    <n v="160"/>
    <n v="692"/>
    <x v="19"/>
    <x v="19"/>
    <n v="438866"/>
    <x v="19"/>
    <n v="42631"/>
    <x v="19"/>
  </r>
  <r>
    <x v="20"/>
    <x v="11"/>
    <x v="3"/>
    <x v="2"/>
    <x v="20"/>
    <n v="6352"/>
    <n v="57"/>
    <x v="20"/>
    <n v="113"/>
    <n v="359"/>
    <x v="20"/>
    <x v="20"/>
    <n v="9895238"/>
    <x v="20"/>
    <n v="3860548"/>
    <x v="20"/>
  </r>
  <r>
    <x v="21"/>
    <x v="11"/>
    <x v="3"/>
    <x v="3"/>
    <x v="21"/>
    <n v="1031"/>
    <n v="342"/>
    <x v="21"/>
    <n v="74"/>
    <n v="35"/>
    <x v="21"/>
    <x v="21"/>
    <n v="1702228.12"/>
    <x v="21"/>
    <n v="119099.34"/>
    <x v="21"/>
  </r>
  <r>
    <x v="22"/>
    <x v="19"/>
    <x v="9"/>
    <x v="2"/>
    <x v="22"/>
    <n v="1734"/>
    <n v="66"/>
    <x v="22"/>
    <n v="2537"/>
    <n v="174"/>
    <x v="22"/>
    <x v="22"/>
    <n v="697375"/>
    <x v="22"/>
    <n v="1391011"/>
    <x v="22"/>
  </r>
  <r>
    <x v="23"/>
    <x v="19"/>
    <x v="9"/>
    <x v="2"/>
    <x v="23"/>
    <n v="1090"/>
    <n v="19"/>
    <x v="23"/>
    <n v="89"/>
    <n v="111"/>
    <x v="23"/>
    <x v="23"/>
    <n v="57996"/>
    <x v="23"/>
    <n v="15098"/>
    <x v="23"/>
  </r>
  <r>
    <x v="24"/>
    <x v="20"/>
    <x v="10"/>
    <x v="2"/>
    <x v="24"/>
    <n v="3314"/>
    <n v="89"/>
    <x v="24"/>
    <n v="363"/>
    <n v="3433"/>
    <x v="24"/>
    <x v="24"/>
    <n v="634000"/>
    <x v="24"/>
    <n v="375000"/>
    <x v="24"/>
  </r>
  <r>
    <x v="25"/>
    <x v="21"/>
    <x v="11"/>
    <x v="2"/>
    <x v="25"/>
    <n v="25"/>
    <n v="0"/>
    <x v="25"/>
    <n v="6"/>
    <n v="10"/>
    <x v="25"/>
    <x v="25"/>
    <n v="0"/>
    <x v="25"/>
    <n v="15695"/>
    <x v="25"/>
  </r>
  <r>
    <x v="26"/>
    <x v="22"/>
    <x v="12"/>
    <x v="2"/>
    <x v="26"/>
    <n v="996"/>
    <n v="402"/>
    <x v="26"/>
    <n v="76"/>
    <n v="307"/>
    <x v="26"/>
    <x v="26"/>
    <n v="2428861"/>
    <x v="26"/>
    <n v="11115262"/>
    <x v="26"/>
  </r>
  <r>
    <x v="27"/>
    <x v="23"/>
    <x v="12"/>
    <x v="2"/>
    <x v="27"/>
    <n v="655"/>
    <n v="200"/>
    <x v="27"/>
    <n v="46"/>
    <n v="155"/>
    <x v="27"/>
    <x v="27"/>
    <n v="1300996"/>
    <x v="27"/>
    <n v="5568746"/>
    <x v="27"/>
  </r>
  <r>
    <x v="28"/>
    <x v="23"/>
    <x v="12"/>
    <x v="2"/>
    <x v="28"/>
    <n v="269"/>
    <n v="108"/>
    <x v="28"/>
    <n v="19"/>
    <n v="63"/>
    <x v="28"/>
    <x v="28"/>
    <n v="152905"/>
    <x v="28"/>
    <n v="1288732"/>
    <x v="28"/>
  </r>
  <r>
    <x v="29"/>
    <x v="24"/>
    <x v="2"/>
    <x v="2"/>
    <x v="29"/>
    <n v="2961"/>
    <n v="23"/>
    <x v="29"/>
    <n v="301"/>
    <n v="3568"/>
    <x v="29"/>
    <x v="29"/>
    <n v="252957"/>
    <x v="29"/>
    <n v="148203"/>
    <x v="29"/>
  </r>
  <r>
    <x v="30"/>
    <x v="25"/>
    <x v="13"/>
    <x v="4"/>
    <x v="30"/>
    <n v="758"/>
    <n v="0"/>
    <x v="30"/>
    <n v="0"/>
    <n v="285"/>
    <x v="30"/>
    <x v="30"/>
    <n v="0"/>
    <x v="30"/>
    <n v="0"/>
    <x v="30"/>
  </r>
  <r>
    <x v="31"/>
    <x v="26"/>
    <x v="3"/>
    <x v="3"/>
    <x v="31"/>
    <n v="276"/>
    <n v="0"/>
    <x v="31"/>
    <n v="0"/>
    <n v="0"/>
    <x v="31"/>
    <x v="31"/>
    <n v="18200"/>
    <x v="31"/>
    <n v="0"/>
    <x v="31"/>
  </r>
  <r>
    <x v="32"/>
    <x v="27"/>
    <x v="14"/>
    <x v="5"/>
    <x v="32"/>
    <n v="117"/>
    <n v="0"/>
    <x v="32"/>
    <n v="20"/>
    <n v="26"/>
    <x v="32"/>
    <x v="32"/>
    <n v="0"/>
    <x v="32"/>
    <n v="45558"/>
    <x v="32"/>
  </r>
  <r>
    <x v="33"/>
    <x v="11"/>
    <x v="3"/>
    <x v="1"/>
    <x v="33"/>
    <n v="1077"/>
    <n v="0"/>
    <x v="33"/>
    <n v="84"/>
    <n v="285"/>
    <x v="33"/>
    <x v="33"/>
    <n v="0"/>
    <x v="33"/>
    <n v="404319"/>
    <x v="33"/>
  </r>
  <r>
    <x v="34"/>
    <x v="28"/>
    <x v="11"/>
    <x v="0"/>
    <x v="34"/>
    <n v="14"/>
    <n v="0"/>
    <x v="34"/>
    <n v="1"/>
    <n v="1"/>
    <x v="34"/>
    <x v="34"/>
    <n v="0"/>
    <x v="34"/>
    <n v="8762"/>
    <x v="34"/>
  </r>
  <r>
    <x v="35"/>
    <x v="29"/>
    <x v="15"/>
    <x v="6"/>
    <x v="35"/>
    <n v="313"/>
    <n v="0"/>
    <x v="35"/>
    <n v="73"/>
    <n v="32"/>
    <x v="35"/>
    <x v="35"/>
    <n v="0"/>
    <x v="35"/>
    <n v="238293"/>
    <x v="35"/>
  </r>
  <r>
    <x v="36"/>
    <x v="30"/>
    <x v="16"/>
    <x v="3"/>
    <x v="36"/>
    <n v="187"/>
    <n v="9"/>
    <x v="36"/>
    <n v="21"/>
    <n v="3"/>
    <x v="36"/>
    <x v="36"/>
    <n v="156943"/>
    <x v="36"/>
    <n v="541839"/>
    <x v="36"/>
  </r>
  <r>
    <x v="37"/>
    <x v="31"/>
    <x v="17"/>
    <x v="2"/>
    <x v="37"/>
    <n v="2069"/>
    <n v="0"/>
    <x v="37"/>
    <n v="219"/>
    <n v="596"/>
    <x v="37"/>
    <x v="37"/>
    <n v="0"/>
    <x v="37"/>
    <n v="12679617"/>
    <x v="37"/>
  </r>
  <r>
    <x v="38"/>
    <x v="32"/>
    <x v="7"/>
    <x v="2"/>
    <x v="38"/>
    <n v="586"/>
    <n v="14"/>
    <x v="38"/>
    <n v="69"/>
    <n v="850"/>
    <x v="38"/>
    <x v="38"/>
    <n v="182054"/>
    <x v="38"/>
    <n v="1983290"/>
    <x v="38"/>
  </r>
  <r>
    <x v="39"/>
    <x v="33"/>
    <x v="18"/>
    <x v="4"/>
    <x v="34"/>
    <n v="10"/>
    <n v="0"/>
    <x v="39"/>
    <n v="2"/>
    <n v="8"/>
    <x v="39"/>
    <x v="39"/>
    <n v="0"/>
    <x v="39"/>
    <n v="104813"/>
    <x v="39"/>
  </r>
  <r>
    <x v="40"/>
    <x v="34"/>
    <x v="2"/>
    <x v="2"/>
    <x v="39"/>
    <n v="1755"/>
    <n v="69"/>
    <x v="40"/>
    <n v="10"/>
    <n v="2194"/>
    <x v="40"/>
    <x v="40"/>
    <n v="1875796"/>
    <x v="40"/>
    <n v="1959218"/>
    <x v="40"/>
  </r>
  <r>
    <x v="41"/>
    <x v="35"/>
    <x v="2"/>
    <x v="2"/>
    <x v="40"/>
    <n v="1429"/>
    <n v="0"/>
    <x v="41"/>
    <n v="241"/>
    <n v="745"/>
    <x v="41"/>
    <x v="41"/>
    <n v="0"/>
    <x v="41"/>
    <n v="219974"/>
    <x v="41"/>
  </r>
  <r>
    <x v="42"/>
    <x v="36"/>
    <x v="3"/>
    <x v="2"/>
    <x v="41"/>
    <n v="1929"/>
    <n v="0"/>
    <x v="42"/>
    <n v="279"/>
    <n v="1487"/>
    <x v="42"/>
    <x v="42"/>
    <n v="0"/>
    <x v="42"/>
    <n v="11715501"/>
    <x v="42"/>
  </r>
  <r>
    <x v="43"/>
    <x v="37"/>
    <x v="19"/>
    <x v="2"/>
    <x v="42"/>
    <n v="614"/>
    <n v="5"/>
    <x v="9"/>
    <n v="92"/>
    <n v="25"/>
    <x v="43"/>
    <x v="43"/>
    <n v="0"/>
    <x v="43"/>
    <n v="785370"/>
    <x v="43"/>
  </r>
  <r>
    <x v="44"/>
    <x v="38"/>
    <x v="20"/>
    <x v="3"/>
    <x v="43"/>
    <n v="105"/>
    <n v="0"/>
    <x v="43"/>
    <n v="46"/>
    <n v="72"/>
    <x v="44"/>
    <x v="44"/>
    <n v="0"/>
    <x v="44"/>
    <n v="316787"/>
    <x v="44"/>
  </r>
  <r>
    <x v="45"/>
    <x v="39"/>
    <x v="21"/>
    <x v="2"/>
    <x v="44"/>
    <n v="126"/>
    <n v="1"/>
    <x v="44"/>
    <n v="13"/>
    <n v="6"/>
    <x v="45"/>
    <x v="45"/>
    <n v="9163.8700000000008"/>
    <x v="45"/>
    <n v="13332.36"/>
    <x v="45"/>
  </r>
  <r>
    <x v="46"/>
    <x v="40"/>
    <x v="22"/>
    <x v="2"/>
    <x v="45"/>
    <n v="793"/>
    <n v="27"/>
    <x v="45"/>
    <n v="67"/>
    <n v="5"/>
    <x v="46"/>
    <x v="46"/>
    <n v="453744"/>
    <x v="46"/>
    <n v="1263424"/>
    <x v="46"/>
  </r>
  <r>
    <x v="47"/>
    <x v="41"/>
    <x v="3"/>
    <x v="1"/>
    <x v="46"/>
    <n v="1689"/>
    <n v="41"/>
    <x v="46"/>
    <n v="59"/>
    <n v="832"/>
    <x v="47"/>
    <x v="47"/>
    <n v="28895"/>
    <x v="47"/>
    <n v="730080"/>
    <x v="47"/>
  </r>
  <r>
    <x v="48"/>
    <x v="42"/>
    <x v="3"/>
    <x v="1"/>
    <x v="47"/>
    <n v="443"/>
    <n v="22"/>
    <x v="47"/>
    <n v="17"/>
    <n v="750"/>
    <x v="48"/>
    <x v="48"/>
    <n v="28309"/>
    <x v="48"/>
    <n v="715277"/>
    <x v="48"/>
  </r>
  <r>
    <x v="49"/>
    <x v="43"/>
    <x v="23"/>
    <x v="6"/>
    <x v="48"/>
    <n v="87"/>
    <n v="35"/>
    <x v="48"/>
    <n v="8"/>
    <n v="0"/>
    <x v="49"/>
    <x v="49"/>
    <n v="89529.45"/>
    <x v="49"/>
    <n v="58041.65"/>
    <x v="49"/>
  </r>
  <r>
    <x v="50"/>
    <x v="44"/>
    <x v="24"/>
    <x v="3"/>
    <x v="49"/>
    <n v="458"/>
    <n v="26"/>
    <x v="49"/>
    <n v="0"/>
    <n v="0"/>
    <x v="50"/>
    <x v="50"/>
    <n v="901638"/>
    <x v="50"/>
    <n v="0"/>
    <x v="50"/>
  </r>
  <r>
    <x v="51"/>
    <x v="11"/>
    <x v="3"/>
    <x v="3"/>
    <x v="31"/>
    <n v="534"/>
    <n v="0"/>
    <x v="50"/>
    <n v="5"/>
    <n v="1"/>
    <x v="51"/>
    <x v="31"/>
    <n v="0"/>
    <x v="51"/>
    <n v="57145"/>
    <x v="51"/>
  </r>
  <r>
    <x v="52"/>
    <x v="45"/>
    <x v="8"/>
    <x v="3"/>
    <x v="50"/>
    <n v="2403"/>
    <n v="60"/>
    <x v="51"/>
    <n v="446"/>
    <n v="75"/>
    <x v="52"/>
    <x v="51"/>
    <n v="101077"/>
    <x v="52"/>
    <n v="17876570"/>
    <x v="52"/>
  </r>
  <r>
    <x v="53"/>
    <x v="46"/>
    <x v="25"/>
    <x v="2"/>
    <x v="51"/>
    <n v="1095"/>
    <n v="0"/>
    <x v="52"/>
    <n v="209"/>
    <n v="369"/>
    <x v="53"/>
    <x v="52"/>
    <n v="0"/>
    <x v="53"/>
    <n v="3509415"/>
    <x v="53"/>
  </r>
  <r>
    <x v="54"/>
    <x v="47"/>
    <x v="26"/>
    <x v="2"/>
    <x v="52"/>
    <n v="12"/>
    <n v="0"/>
    <x v="53"/>
    <n v="1"/>
    <n v="14"/>
    <x v="54"/>
    <x v="53"/>
    <n v="0"/>
    <x v="54"/>
    <n v="98633"/>
    <x v="54"/>
  </r>
  <r>
    <x v="55"/>
    <x v="48"/>
    <x v="27"/>
    <x v="2"/>
    <x v="53"/>
    <n v="148"/>
    <n v="1"/>
    <x v="54"/>
    <n v="17"/>
    <n v="55"/>
    <x v="55"/>
    <x v="54"/>
    <n v="5908"/>
    <x v="55"/>
    <n v="948270"/>
    <x v="55"/>
  </r>
  <r>
    <x v="56"/>
    <x v="49"/>
    <x v="3"/>
    <x v="2"/>
    <x v="54"/>
    <n v="493"/>
    <n v="0"/>
    <x v="55"/>
    <n v="311"/>
    <n v="471"/>
    <x v="56"/>
    <x v="55"/>
    <n v="0"/>
    <x v="56"/>
    <n v="4527700"/>
    <x v="56"/>
  </r>
  <r>
    <x v="57"/>
    <x v="30"/>
    <x v="16"/>
    <x v="1"/>
    <x v="55"/>
    <n v="1516"/>
    <n v="183"/>
    <x v="56"/>
    <n v="88"/>
    <n v="83"/>
    <x v="57"/>
    <x v="56"/>
    <n v="1966661"/>
    <x v="57"/>
    <n v="3085482"/>
    <x v="57"/>
  </r>
  <r>
    <x v="58"/>
    <x v="50"/>
    <x v="3"/>
    <x v="2"/>
    <x v="56"/>
    <n v="1814"/>
    <n v="37"/>
    <x v="57"/>
    <n v="242"/>
    <n v="148"/>
    <x v="58"/>
    <x v="57"/>
    <n v="604850"/>
    <x v="58"/>
    <n v="803016"/>
    <x v="58"/>
  </r>
  <r>
    <x v="59"/>
    <x v="51"/>
    <x v="28"/>
    <x v="2"/>
    <x v="57"/>
    <n v="685"/>
    <n v="4"/>
    <x v="58"/>
    <n v="52"/>
    <n v="13"/>
    <x v="59"/>
    <x v="58"/>
    <n v="22000"/>
    <x v="59"/>
    <n v="1590000"/>
    <x v="59"/>
  </r>
  <r>
    <x v="60"/>
    <x v="52"/>
    <x v="29"/>
    <x v="2"/>
    <x v="58"/>
    <n v="369"/>
    <n v="0"/>
    <x v="59"/>
    <n v="0"/>
    <n v="19"/>
    <x v="60"/>
    <x v="59"/>
    <n v="0"/>
    <x v="60"/>
    <n v="-21364"/>
    <x v="60"/>
  </r>
  <r>
    <x v="61"/>
    <x v="53"/>
    <x v="30"/>
    <x v="6"/>
    <x v="59"/>
    <n v="60"/>
    <n v="4"/>
    <x v="60"/>
    <n v="9"/>
    <n v="3"/>
    <x v="61"/>
    <x v="60"/>
    <n v="0"/>
    <x v="61"/>
    <n v="114298"/>
    <x v="61"/>
  </r>
  <r>
    <x v="62"/>
    <x v="54"/>
    <x v="31"/>
    <x v="6"/>
    <x v="60"/>
    <n v="244"/>
    <n v="0"/>
    <x v="61"/>
    <n v="21"/>
    <n v="38"/>
    <x v="62"/>
    <x v="61"/>
    <n v="0"/>
    <x v="62"/>
    <n v="1278852"/>
    <x v="62"/>
  </r>
  <r>
    <x v="63"/>
    <x v="55"/>
    <x v="32"/>
    <x v="0"/>
    <x v="61"/>
    <n v="188"/>
    <n v="1"/>
    <x v="62"/>
    <n v="13"/>
    <n v="3"/>
    <x v="63"/>
    <x v="62"/>
    <n v="2991"/>
    <x v="63"/>
    <n v="56574"/>
    <x v="63"/>
  </r>
  <r>
    <x v="64"/>
    <x v="56"/>
    <x v="21"/>
    <x v="2"/>
    <x v="62"/>
    <n v="937"/>
    <n v="0"/>
    <x v="63"/>
    <n v="178"/>
    <n v="14"/>
    <x v="64"/>
    <x v="63"/>
    <n v="0"/>
    <x v="64"/>
    <n v="1969563"/>
    <x v="64"/>
  </r>
  <r>
    <x v="65"/>
    <x v="57"/>
    <x v="33"/>
    <x v="3"/>
    <x v="63"/>
    <n v="1570"/>
    <n v="355"/>
    <x v="64"/>
    <n v="70"/>
    <n v="22"/>
    <x v="65"/>
    <x v="64"/>
    <n v="7004140"/>
    <x v="65"/>
    <n v="4127691"/>
    <x v="65"/>
  </r>
  <r>
    <x v="66"/>
    <x v="58"/>
    <x v="33"/>
    <x v="2"/>
    <x v="64"/>
    <n v="919"/>
    <n v="66"/>
    <x v="65"/>
    <n v="54"/>
    <n v="36"/>
    <x v="66"/>
    <x v="65"/>
    <n v="651126"/>
    <x v="66"/>
    <n v="11794"/>
    <x v="66"/>
  </r>
  <r>
    <x v="67"/>
    <x v="59"/>
    <x v="4"/>
    <x v="2"/>
    <x v="65"/>
    <n v="637"/>
    <n v="0"/>
    <x v="66"/>
    <n v="126"/>
    <n v="608"/>
    <x v="67"/>
    <x v="66"/>
    <n v="0"/>
    <x v="67"/>
    <n v="3093945"/>
    <x v="67"/>
  </r>
  <r>
    <x v="68"/>
    <x v="60"/>
    <x v="34"/>
    <x v="2"/>
    <x v="66"/>
    <n v="40"/>
    <n v="0"/>
    <x v="67"/>
    <n v="0"/>
    <n v="8"/>
    <x v="68"/>
    <x v="67"/>
    <n v="0"/>
    <x v="68"/>
    <n v="12815"/>
    <x v="68"/>
  </r>
  <r>
    <x v="69"/>
    <x v="11"/>
    <x v="3"/>
    <x v="1"/>
    <x v="67"/>
    <n v="2035"/>
    <n v="0"/>
    <x v="68"/>
    <n v="80"/>
    <n v="260"/>
    <x v="69"/>
    <x v="68"/>
    <n v="0"/>
    <x v="69"/>
    <n v="125595"/>
    <x v="69"/>
  </r>
  <r>
    <x v="70"/>
    <x v="61"/>
    <x v="35"/>
    <x v="0"/>
    <x v="68"/>
    <n v="34"/>
    <n v="1"/>
    <x v="69"/>
    <n v="8"/>
    <n v="35"/>
    <x v="70"/>
    <x v="69"/>
    <n v="0"/>
    <x v="70"/>
    <n v="0"/>
    <x v="70"/>
  </r>
  <r>
    <x v="71"/>
    <x v="62"/>
    <x v="36"/>
    <x v="2"/>
    <x v="69"/>
    <n v="6"/>
    <n v="42"/>
    <x v="70"/>
    <n v="8"/>
    <n v="32"/>
    <x v="71"/>
    <x v="70"/>
    <n v="334026"/>
    <x v="71"/>
    <n v="49028"/>
    <x v="71"/>
  </r>
  <r>
    <x v="72"/>
    <x v="63"/>
    <x v="37"/>
    <x v="2"/>
    <x v="70"/>
    <n v="25"/>
    <n v="0"/>
    <x v="39"/>
    <n v="6"/>
    <n v="1"/>
    <x v="72"/>
    <x v="71"/>
    <n v="0"/>
    <x v="72"/>
    <n v="0"/>
    <x v="72"/>
  </r>
  <r>
    <x v="73"/>
    <x v="64"/>
    <x v="38"/>
    <x v="0"/>
    <x v="71"/>
    <n v="336"/>
    <n v="6"/>
    <x v="71"/>
    <n v="28"/>
    <n v="68"/>
    <x v="73"/>
    <x v="72"/>
    <n v="57929"/>
    <x v="73"/>
    <n v="356629"/>
    <x v="73"/>
  </r>
  <r>
    <x v="74"/>
    <x v="65"/>
    <x v="39"/>
    <x v="2"/>
    <x v="72"/>
    <n v="4242"/>
    <n v="0"/>
    <x v="72"/>
    <n v="287"/>
    <n v="1670"/>
    <x v="74"/>
    <x v="73"/>
    <n v="0"/>
    <x v="74"/>
    <n v="346318"/>
    <x v="74"/>
  </r>
  <r>
    <x v="75"/>
    <x v="66"/>
    <x v="3"/>
    <x v="2"/>
    <x v="73"/>
    <n v="191"/>
    <n v="0"/>
    <x v="73"/>
    <n v="43"/>
    <n v="92"/>
    <x v="75"/>
    <x v="74"/>
    <n v="0"/>
    <x v="75"/>
    <n v="2065425"/>
    <x v="75"/>
  </r>
  <r>
    <x v="76"/>
    <x v="67"/>
    <x v="40"/>
    <x v="2"/>
    <x v="74"/>
    <n v="2560"/>
    <n v="0"/>
    <x v="74"/>
    <n v="78"/>
    <n v="498"/>
    <x v="76"/>
    <x v="75"/>
    <n v="0"/>
    <x v="76"/>
    <n v="393760"/>
    <x v="76"/>
  </r>
  <r>
    <x v="77"/>
    <x v="11"/>
    <x v="3"/>
    <x v="2"/>
    <x v="75"/>
    <n v="89"/>
    <n v="0"/>
    <x v="22"/>
    <n v="6"/>
    <n v="2"/>
    <x v="77"/>
    <x v="76"/>
    <n v="0"/>
    <x v="77"/>
    <n v="152476"/>
    <x v="77"/>
  </r>
  <r>
    <x v="78"/>
    <x v="68"/>
    <x v="41"/>
    <x v="6"/>
    <x v="76"/>
    <n v="11286"/>
    <n v="309"/>
    <x v="75"/>
    <n v="2537"/>
    <n v="2978"/>
    <x v="78"/>
    <x v="77"/>
    <n v="0"/>
    <x v="78"/>
    <n v="1193024"/>
    <x v="78"/>
  </r>
  <r>
    <x v="79"/>
    <x v="11"/>
    <x v="3"/>
    <x v="5"/>
    <x v="77"/>
    <n v="753"/>
    <n v="0"/>
    <x v="76"/>
    <n v="53"/>
    <n v="0"/>
    <x v="79"/>
    <x v="78"/>
    <n v="0"/>
    <x v="79"/>
    <n v="674707"/>
    <x v="79"/>
  </r>
  <r>
    <x v="80"/>
    <x v="69"/>
    <x v="42"/>
    <x v="2"/>
    <x v="78"/>
    <n v="216"/>
    <n v="0"/>
    <x v="77"/>
    <n v="0"/>
    <n v="0"/>
    <x v="80"/>
    <x v="79"/>
    <n v="0"/>
    <x v="80"/>
    <n v="50691"/>
    <x v="80"/>
  </r>
  <r>
    <x v="81"/>
    <x v="11"/>
    <x v="3"/>
    <x v="3"/>
    <x v="79"/>
    <n v="1054"/>
    <n v="0"/>
    <x v="78"/>
    <n v="0"/>
    <n v="11"/>
    <x v="81"/>
    <x v="80"/>
    <n v="7212186"/>
    <x v="81"/>
    <n v="12589"/>
    <x v="81"/>
  </r>
  <r>
    <x v="82"/>
    <x v="11"/>
    <x v="3"/>
    <x v="3"/>
    <x v="80"/>
    <n v="168"/>
    <n v="0"/>
    <x v="79"/>
    <n v="0"/>
    <n v="0"/>
    <x v="82"/>
    <x v="81"/>
    <n v="0"/>
    <x v="82"/>
    <n v="0"/>
    <x v="82"/>
  </r>
  <r>
    <x v="83"/>
    <x v="70"/>
    <x v="3"/>
    <x v="3"/>
    <x v="70"/>
    <n v="149"/>
    <n v="0"/>
    <x v="80"/>
    <n v="0"/>
    <n v="0"/>
    <x v="83"/>
    <x v="82"/>
    <n v="0"/>
    <x v="83"/>
    <n v="0"/>
    <x v="83"/>
  </r>
  <r>
    <x v="84"/>
    <x v="71"/>
    <x v="43"/>
    <x v="3"/>
    <x v="81"/>
    <n v="1"/>
    <n v="0"/>
    <x v="81"/>
    <n v="0"/>
    <n v="0"/>
    <x v="84"/>
    <x v="83"/>
    <n v="0"/>
    <x v="84"/>
    <n v="0"/>
    <x v="84"/>
  </r>
  <r>
    <x v="85"/>
    <x v="72"/>
    <x v="44"/>
    <x v="3"/>
    <x v="82"/>
    <n v="24"/>
    <n v="0"/>
    <x v="82"/>
    <n v="29"/>
    <n v="0"/>
    <x v="85"/>
    <x v="84"/>
    <n v="0"/>
    <x v="85"/>
    <n v="175235"/>
    <x v="85"/>
  </r>
  <r>
    <x v="86"/>
    <x v="73"/>
    <x v="45"/>
    <x v="2"/>
    <x v="83"/>
    <n v="378"/>
    <n v="5"/>
    <x v="83"/>
    <n v="368"/>
    <n v="424"/>
    <x v="86"/>
    <x v="85"/>
    <n v="45548"/>
    <x v="86"/>
    <n v="2657761"/>
    <x v="86"/>
  </r>
  <r>
    <x v="87"/>
    <x v="74"/>
    <x v="43"/>
    <x v="2"/>
    <x v="31"/>
    <n v="422"/>
    <n v="2"/>
    <x v="84"/>
    <n v="19"/>
    <n v="0"/>
    <x v="87"/>
    <x v="31"/>
    <n v="171241"/>
    <x v="87"/>
    <n v="294919"/>
    <x v="87"/>
  </r>
  <r>
    <x v="88"/>
    <x v="11"/>
    <x v="3"/>
    <x v="2"/>
    <x v="84"/>
    <n v="111"/>
    <n v="1"/>
    <x v="85"/>
    <n v="11"/>
    <n v="60"/>
    <x v="88"/>
    <x v="86"/>
    <n v="0"/>
    <x v="88"/>
    <n v="15995"/>
    <x v="88"/>
  </r>
  <r>
    <x v="89"/>
    <x v="75"/>
    <x v="46"/>
    <x v="0"/>
    <x v="31"/>
    <n v="1248"/>
    <n v="75"/>
    <x v="86"/>
    <n v="0"/>
    <n v="0"/>
    <x v="89"/>
    <x v="31"/>
    <n v="1020272"/>
    <x v="89"/>
    <n v="0"/>
    <x v="89"/>
  </r>
  <r>
    <x v="90"/>
    <x v="63"/>
    <x v="37"/>
    <x v="3"/>
    <x v="85"/>
    <n v="306"/>
    <n v="0"/>
    <x v="87"/>
    <n v="6"/>
    <n v="1060"/>
    <x v="90"/>
    <x v="87"/>
    <n v="186543"/>
    <x v="90"/>
    <n v="643717"/>
    <x v="90"/>
  </r>
  <r>
    <x v="91"/>
    <x v="34"/>
    <x v="2"/>
    <x v="0"/>
    <x v="86"/>
    <n v="2222"/>
    <n v="0"/>
    <x v="88"/>
    <n v="293"/>
    <n v="122"/>
    <x v="91"/>
    <x v="88"/>
    <n v="0"/>
    <x v="91"/>
    <n v="1088523"/>
    <x v="91"/>
  </r>
  <r>
    <x v="92"/>
    <x v="76"/>
    <x v="3"/>
    <x v="1"/>
    <x v="87"/>
    <n v="1819"/>
    <n v="7"/>
    <x v="89"/>
    <n v="242"/>
    <n v="237"/>
    <x v="92"/>
    <x v="89"/>
    <n v="7602450"/>
    <x v="92"/>
    <n v="140988"/>
    <x v="92"/>
  </r>
  <r>
    <x v="93"/>
    <x v="11"/>
    <x v="3"/>
    <x v="2"/>
    <x v="88"/>
    <n v="1288"/>
    <n v="0"/>
    <x v="90"/>
    <n v="98"/>
    <n v="75"/>
    <x v="93"/>
    <x v="90"/>
    <n v="0"/>
    <x v="93"/>
    <n v="1673121"/>
    <x v="93"/>
  </r>
  <r>
    <x v="94"/>
    <x v="11"/>
    <x v="3"/>
    <x v="3"/>
    <x v="89"/>
    <n v="7355"/>
    <n v="268"/>
    <x v="91"/>
    <n v="787"/>
    <n v="440"/>
    <x v="94"/>
    <x v="91"/>
    <n v="18895544"/>
    <x v="94"/>
    <n v="912501"/>
    <x v="94"/>
  </r>
  <r>
    <x v="95"/>
    <x v="77"/>
    <x v="3"/>
    <x v="2"/>
    <x v="90"/>
    <n v="3774"/>
    <n v="0"/>
    <x v="92"/>
    <n v="261"/>
    <n v="269"/>
    <x v="95"/>
    <x v="92"/>
    <n v="0"/>
    <x v="95"/>
    <n v="4453569"/>
    <x v="95"/>
  </r>
  <r>
    <x v="96"/>
    <x v="78"/>
    <x v="3"/>
    <x v="3"/>
    <x v="91"/>
    <n v="102"/>
    <n v="0"/>
    <x v="93"/>
    <n v="2"/>
    <n v="291"/>
    <x v="96"/>
    <x v="93"/>
    <n v="0"/>
    <x v="96"/>
    <n v="22732"/>
    <x v="96"/>
  </r>
  <r>
    <x v="97"/>
    <x v="79"/>
    <x v="2"/>
    <x v="2"/>
    <x v="92"/>
    <n v="51"/>
    <n v="0"/>
    <x v="94"/>
    <n v="0"/>
    <n v="16"/>
    <x v="97"/>
    <x v="94"/>
    <n v="0"/>
    <x v="97"/>
    <n v="37794"/>
    <x v="97"/>
  </r>
  <r>
    <x v="98"/>
    <x v="80"/>
    <x v="47"/>
    <x v="2"/>
    <x v="70"/>
    <n v="26"/>
    <n v="0"/>
    <x v="95"/>
    <n v="5"/>
    <n v="1"/>
    <x v="98"/>
    <x v="95"/>
    <n v="0"/>
    <x v="98"/>
    <n v="43450"/>
    <x v="98"/>
  </r>
  <r>
    <x v="99"/>
    <x v="81"/>
    <x v="48"/>
    <x v="6"/>
    <x v="93"/>
    <n v="134"/>
    <n v="9"/>
    <x v="96"/>
    <n v="34"/>
    <n v="4"/>
    <x v="32"/>
    <x v="96"/>
    <n v="0"/>
    <x v="99"/>
    <n v="76876"/>
    <x v="99"/>
  </r>
  <r>
    <x v="100"/>
    <x v="82"/>
    <x v="49"/>
    <x v="6"/>
    <x v="94"/>
    <n v="300"/>
    <n v="5"/>
    <x v="97"/>
    <n v="0"/>
    <n v="267"/>
    <x v="99"/>
    <x v="97"/>
    <n v="85520"/>
    <x v="100"/>
    <n v="0"/>
    <x v="100"/>
  </r>
  <r>
    <x v="101"/>
    <x v="83"/>
    <x v="50"/>
    <x v="6"/>
    <x v="95"/>
    <n v="1717"/>
    <n v="324"/>
    <x v="98"/>
    <n v="98"/>
    <n v="969"/>
    <x v="100"/>
    <x v="98"/>
    <n v="5765426"/>
    <x v="101"/>
    <n v="5721"/>
    <x v="101"/>
  </r>
  <r>
    <x v="102"/>
    <x v="84"/>
    <x v="51"/>
    <x v="0"/>
    <x v="96"/>
    <n v="197"/>
    <n v="0"/>
    <x v="99"/>
    <n v="16"/>
    <n v="1"/>
    <x v="101"/>
    <x v="99"/>
    <n v="0"/>
    <x v="102"/>
    <n v="34128"/>
    <x v="102"/>
  </r>
  <r>
    <x v="102"/>
    <x v="85"/>
    <x v="52"/>
    <x v="2"/>
    <x v="97"/>
    <n v="32"/>
    <n v="15"/>
    <x v="100"/>
    <n v="0"/>
    <n v="12"/>
    <x v="102"/>
    <x v="100"/>
    <n v="226128"/>
    <x v="103"/>
    <n v="22498"/>
    <x v="103"/>
  </r>
  <r>
    <x v="102"/>
    <x v="86"/>
    <x v="53"/>
    <x v="6"/>
    <x v="98"/>
    <n v="2385"/>
    <n v="247"/>
    <x v="101"/>
    <n v="118"/>
    <n v="63"/>
    <x v="103"/>
    <x v="101"/>
    <n v="3130010"/>
    <x v="104"/>
    <n v="140716"/>
    <x v="104"/>
  </r>
  <r>
    <x v="103"/>
    <x v="87"/>
    <x v="54"/>
    <x v="2"/>
    <x v="99"/>
    <n v="3629"/>
    <n v="109"/>
    <x v="102"/>
    <n v="271"/>
    <n v="532"/>
    <x v="104"/>
    <x v="102"/>
    <n v="1313147"/>
    <x v="105"/>
    <n v="366006"/>
    <x v="105"/>
  </r>
  <r>
    <x v="104"/>
    <x v="63"/>
    <x v="37"/>
    <x v="2"/>
    <x v="100"/>
    <n v="39"/>
    <n v="2"/>
    <x v="103"/>
    <n v="7"/>
    <n v="15"/>
    <x v="105"/>
    <x v="103"/>
    <n v="86592"/>
    <x v="106"/>
    <n v="165519"/>
    <x v="106"/>
  </r>
  <r>
    <x v="105"/>
    <x v="88"/>
    <x v="39"/>
    <x v="2"/>
    <x v="101"/>
    <n v="29"/>
    <n v="0"/>
    <x v="104"/>
    <n v="187"/>
    <n v="7"/>
    <x v="106"/>
    <x v="104"/>
    <n v="312"/>
    <x v="107"/>
    <n v="1394848"/>
    <x v="107"/>
  </r>
  <r>
    <x v="106"/>
    <x v="89"/>
    <x v="12"/>
    <x v="2"/>
    <x v="102"/>
    <n v="6080"/>
    <n v="20"/>
    <x v="105"/>
    <n v="254"/>
    <n v="24"/>
    <x v="107"/>
    <x v="105"/>
    <n v="87021"/>
    <x v="108"/>
    <n v="616660"/>
    <x v="108"/>
  </r>
  <r>
    <x v="107"/>
    <x v="11"/>
    <x v="3"/>
    <x v="2"/>
    <x v="103"/>
    <n v="2489"/>
    <n v="0"/>
    <x v="106"/>
    <n v="6"/>
    <n v="156"/>
    <x v="108"/>
    <x v="106"/>
    <n v="0"/>
    <x v="109"/>
    <n v="265023"/>
    <x v="109"/>
  </r>
  <r>
    <x v="108"/>
    <x v="11"/>
    <x v="3"/>
    <x v="2"/>
    <x v="104"/>
    <n v="3584"/>
    <n v="62"/>
    <x v="107"/>
    <n v="151"/>
    <n v="483"/>
    <x v="109"/>
    <x v="107"/>
    <n v="333987"/>
    <x v="110"/>
    <n v="2238109"/>
    <x v="110"/>
  </r>
  <r>
    <x v="109"/>
    <x v="72"/>
    <x v="44"/>
    <x v="2"/>
    <x v="105"/>
    <n v="2908"/>
    <n v="545"/>
    <x v="108"/>
    <n v="433"/>
    <n v="31"/>
    <x v="110"/>
    <x v="108"/>
    <n v="2299474"/>
    <x v="111"/>
    <n v="7805226"/>
    <x v="111"/>
  </r>
  <r>
    <x v="110"/>
    <x v="90"/>
    <x v="3"/>
    <x v="7"/>
    <x v="96"/>
    <n v="4"/>
    <n v="0"/>
    <x v="25"/>
    <n v="1"/>
    <n v="5"/>
    <x v="111"/>
    <x v="109"/>
    <n v="0"/>
    <x v="112"/>
    <n v="30170"/>
    <x v="112"/>
  </r>
  <r>
    <x v="111"/>
    <x v="91"/>
    <x v="55"/>
    <x v="2"/>
    <x v="106"/>
    <n v="6"/>
    <n v="0"/>
    <x v="109"/>
    <n v="2"/>
    <n v="163"/>
    <x v="112"/>
    <x v="110"/>
    <n v="0"/>
    <x v="113"/>
    <n v="62846"/>
    <x v="113"/>
  </r>
  <r>
    <x v="112"/>
    <x v="92"/>
    <x v="4"/>
    <x v="3"/>
    <x v="107"/>
    <n v="517"/>
    <n v="3"/>
    <x v="110"/>
    <n v="84"/>
    <n v="203"/>
    <x v="113"/>
    <x v="111"/>
    <n v="34165"/>
    <x v="114"/>
    <n v="956616"/>
    <x v="114"/>
  </r>
  <r>
    <x v="113"/>
    <x v="93"/>
    <x v="56"/>
    <x v="2"/>
    <x v="108"/>
    <n v="20"/>
    <n v="0"/>
    <x v="111"/>
    <n v="44"/>
    <n v="3"/>
    <x v="114"/>
    <x v="112"/>
    <n v="0"/>
    <x v="115"/>
    <n v="931574"/>
    <x v="115"/>
  </r>
  <r>
    <x v="114"/>
    <x v="94"/>
    <x v="13"/>
    <x v="6"/>
    <x v="109"/>
    <n v="4618"/>
    <n v="111"/>
    <x v="112"/>
    <n v="1221"/>
    <n v="1275"/>
    <x v="115"/>
    <x v="113"/>
    <n v="2539226"/>
    <x v="116"/>
    <n v="10848924"/>
    <x v="116"/>
  </r>
  <r>
    <x v="115"/>
    <x v="11"/>
    <x v="3"/>
    <x v="2"/>
    <x v="110"/>
    <n v="2149"/>
    <n v="0"/>
    <x v="113"/>
    <n v="81"/>
    <n v="561"/>
    <x v="116"/>
    <x v="114"/>
    <n v="0"/>
    <x v="117"/>
    <n v="982192"/>
    <x v="117"/>
  </r>
  <r>
    <x v="116"/>
    <x v="95"/>
    <x v="3"/>
    <x v="0"/>
    <x v="111"/>
    <n v="444"/>
    <n v="251"/>
    <x v="114"/>
    <n v="187"/>
    <n v="130"/>
    <x v="117"/>
    <x v="115"/>
    <n v="1248286"/>
    <x v="118"/>
    <n v="0"/>
    <x v="118"/>
  </r>
  <r>
    <x v="117"/>
    <x v="96"/>
    <x v="4"/>
    <x v="2"/>
    <x v="112"/>
    <n v="5390"/>
    <n v="64"/>
    <x v="115"/>
    <n v="94"/>
    <n v="898"/>
    <x v="118"/>
    <x v="116"/>
    <n v="1161149"/>
    <x v="119"/>
    <n v="1314917"/>
    <x v="119"/>
  </r>
  <r>
    <x v="118"/>
    <x v="11"/>
    <x v="3"/>
    <x v="2"/>
    <x v="113"/>
    <n v="5199"/>
    <n v="0"/>
    <x v="116"/>
    <n v="29"/>
    <n v="295"/>
    <x v="119"/>
    <x v="117"/>
    <n v="0"/>
    <x v="120"/>
    <n v="351929"/>
    <x v="120"/>
  </r>
  <r>
    <x v="119"/>
    <x v="11"/>
    <x v="3"/>
    <x v="2"/>
    <x v="101"/>
    <n v="13"/>
    <n v="0"/>
    <x v="67"/>
    <n v="4"/>
    <n v="3"/>
    <x v="120"/>
    <x v="118"/>
    <n v="0"/>
    <x v="121"/>
    <n v="416888"/>
    <x v="121"/>
  </r>
  <r>
    <x v="120"/>
    <x v="97"/>
    <x v="57"/>
    <x v="1"/>
    <x v="114"/>
    <n v="695"/>
    <n v="28"/>
    <x v="117"/>
    <n v="53"/>
    <n v="34"/>
    <x v="121"/>
    <x v="119"/>
    <n v="62440"/>
    <x v="122"/>
    <n v="2160"/>
    <x v="122"/>
  </r>
  <r>
    <x v="121"/>
    <x v="17"/>
    <x v="8"/>
    <x v="1"/>
    <x v="115"/>
    <n v="1052"/>
    <n v="59"/>
    <x v="118"/>
    <n v="162"/>
    <n v="57"/>
    <x v="122"/>
    <x v="120"/>
    <n v="730946"/>
    <x v="123"/>
    <n v="1598857"/>
    <x v="123"/>
  </r>
  <r>
    <x v="122"/>
    <x v="98"/>
    <x v="39"/>
    <x v="1"/>
    <x v="116"/>
    <n v="4399"/>
    <n v="274"/>
    <x v="119"/>
    <n v="236"/>
    <n v="1034"/>
    <x v="123"/>
    <x v="121"/>
    <n v="19699580"/>
    <x v="124"/>
    <n v="524465"/>
    <x v="124"/>
  </r>
  <r>
    <x v="123"/>
    <x v="72"/>
    <x v="44"/>
    <x v="1"/>
    <x v="117"/>
    <n v="299"/>
    <n v="2"/>
    <x v="120"/>
    <n v="17"/>
    <n v="31"/>
    <x v="124"/>
    <x v="122"/>
    <n v="123761"/>
    <x v="125"/>
    <n v="111015"/>
    <x v="125"/>
  </r>
  <r>
    <x v="124"/>
    <x v="99"/>
    <x v="58"/>
    <x v="1"/>
    <x v="118"/>
    <n v="63"/>
    <n v="0"/>
    <x v="121"/>
    <n v="2"/>
    <n v="31"/>
    <x v="125"/>
    <x v="123"/>
    <n v="0"/>
    <x v="126"/>
    <n v="131605"/>
    <x v="126"/>
  </r>
  <r>
    <x v="125"/>
    <x v="100"/>
    <x v="31"/>
    <x v="2"/>
    <x v="119"/>
    <n v="1228"/>
    <n v="0"/>
    <x v="122"/>
    <n v="47"/>
    <n v="748"/>
    <x v="126"/>
    <x v="124"/>
    <n v="0"/>
    <x v="127"/>
    <n v="57758"/>
    <x v="127"/>
  </r>
  <r>
    <x v="126"/>
    <x v="101"/>
    <x v="3"/>
    <x v="2"/>
    <x v="120"/>
    <n v="17"/>
    <n v="0"/>
    <x v="123"/>
    <n v="0"/>
    <n v="10"/>
    <x v="127"/>
    <x v="125"/>
    <n v="0"/>
    <x v="128"/>
    <n v="1199"/>
    <x v="128"/>
  </r>
  <r>
    <x v="127"/>
    <x v="102"/>
    <x v="59"/>
    <x v="2"/>
    <x v="121"/>
    <n v="56"/>
    <n v="0"/>
    <x v="124"/>
    <n v="18"/>
    <n v="0"/>
    <x v="128"/>
    <x v="126"/>
    <n v="0"/>
    <x v="129"/>
    <n v="47609"/>
    <x v="129"/>
  </r>
  <r>
    <x v="128"/>
    <x v="103"/>
    <x v="60"/>
    <x v="2"/>
    <x v="122"/>
    <n v="517"/>
    <n v="0"/>
    <x v="125"/>
    <n v="78"/>
    <n v="15"/>
    <x v="129"/>
    <x v="127"/>
    <n v="0"/>
    <x v="130"/>
    <n v="278169.65999999997"/>
    <x v="130"/>
  </r>
  <r>
    <x v="129"/>
    <x v="104"/>
    <x v="61"/>
    <x v="2"/>
    <x v="123"/>
    <n v="456"/>
    <n v="0"/>
    <x v="126"/>
    <n v="37"/>
    <n v="26"/>
    <x v="130"/>
    <x v="128"/>
    <n v="0"/>
    <x v="131"/>
    <n v="249755"/>
    <x v="131"/>
  </r>
  <r>
    <x v="130"/>
    <x v="105"/>
    <x v="36"/>
    <x v="2"/>
    <x v="31"/>
    <n v="0"/>
    <n v="0"/>
    <x v="127"/>
    <n v="0"/>
    <n v="0"/>
    <x v="131"/>
    <x v="129"/>
    <n v="0"/>
    <x v="132"/>
    <n v="155621"/>
    <x v="132"/>
  </r>
  <r>
    <x v="131"/>
    <x v="106"/>
    <x v="62"/>
    <x v="4"/>
    <x v="124"/>
    <n v="31"/>
    <n v="0"/>
    <x v="128"/>
    <n v="8"/>
    <n v="23"/>
    <x v="132"/>
    <x v="130"/>
    <n v="0"/>
    <x v="133"/>
    <n v="-8315"/>
    <x v="133"/>
  </r>
  <r>
    <x v="132"/>
    <x v="107"/>
    <x v="47"/>
    <x v="6"/>
    <x v="125"/>
    <n v="100"/>
    <n v="156"/>
    <x v="129"/>
    <n v="129"/>
    <n v="1457"/>
    <x v="133"/>
    <x v="131"/>
    <n v="0"/>
    <x v="134"/>
    <n v="93316"/>
    <x v="134"/>
  </r>
  <r>
    <x v="133"/>
    <x v="20"/>
    <x v="10"/>
    <x v="1"/>
    <x v="126"/>
    <n v="43"/>
    <n v="0"/>
    <x v="130"/>
    <n v="10"/>
    <n v="20"/>
    <x v="134"/>
    <x v="132"/>
    <n v="0"/>
    <x v="135"/>
    <n v="83818"/>
    <x v="135"/>
  </r>
  <r>
    <x v="134"/>
    <x v="26"/>
    <x v="3"/>
    <x v="1"/>
    <x v="127"/>
    <n v="2232"/>
    <n v="0"/>
    <x v="131"/>
    <n v="195"/>
    <n v="2018"/>
    <x v="135"/>
    <x v="133"/>
    <n v="0"/>
    <x v="136"/>
    <n v="20080"/>
    <x v="136"/>
  </r>
  <r>
    <x v="135"/>
    <x v="108"/>
    <x v="7"/>
    <x v="1"/>
    <x v="128"/>
    <n v="1200"/>
    <n v="0"/>
    <x v="132"/>
    <n v="115"/>
    <n v="172"/>
    <x v="136"/>
    <x v="134"/>
    <n v="0"/>
    <x v="137"/>
    <n v="466473"/>
    <x v="137"/>
  </r>
  <r>
    <x v="136"/>
    <x v="11"/>
    <x v="3"/>
    <x v="1"/>
    <x v="129"/>
    <n v="1617"/>
    <n v="0"/>
    <x v="133"/>
    <n v="50"/>
    <n v="134"/>
    <x v="137"/>
    <x v="135"/>
    <n v="0"/>
    <x v="138"/>
    <n v="145811"/>
    <x v="138"/>
  </r>
  <r>
    <x v="137"/>
    <x v="36"/>
    <x v="3"/>
    <x v="1"/>
    <x v="130"/>
    <n v="693"/>
    <n v="0"/>
    <x v="134"/>
    <n v="121"/>
    <n v="724"/>
    <x v="138"/>
    <x v="136"/>
    <n v="0"/>
    <x v="139"/>
    <n v="27150"/>
    <x v="139"/>
  </r>
  <r>
    <x v="138"/>
    <x v="13"/>
    <x v="7"/>
    <x v="1"/>
    <x v="131"/>
    <n v="1671"/>
    <n v="0"/>
    <x v="135"/>
    <n v="123"/>
    <n v="148"/>
    <x v="139"/>
    <x v="137"/>
    <n v="0"/>
    <x v="140"/>
    <n v="822160"/>
    <x v="140"/>
  </r>
  <r>
    <x v="139"/>
    <x v="11"/>
    <x v="3"/>
    <x v="1"/>
    <x v="132"/>
    <n v="4110"/>
    <n v="0"/>
    <x v="136"/>
    <n v="236"/>
    <n v="95"/>
    <x v="140"/>
    <x v="138"/>
    <n v="0"/>
    <x v="141"/>
    <n v="370364"/>
    <x v="141"/>
  </r>
  <r>
    <x v="140"/>
    <x v="109"/>
    <x v="1"/>
    <x v="1"/>
    <x v="133"/>
    <n v="5674"/>
    <n v="0"/>
    <x v="137"/>
    <n v="82"/>
    <n v="360"/>
    <x v="141"/>
    <x v="139"/>
    <n v="0"/>
    <x v="142"/>
    <n v="317400"/>
    <x v="142"/>
  </r>
  <r>
    <x v="141"/>
    <x v="11"/>
    <x v="3"/>
    <x v="1"/>
    <x v="134"/>
    <n v="1338"/>
    <n v="0"/>
    <x v="138"/>
    <n v="43"/>
    <n v="11"/>
    <x v="142"/>
    <x v="140"/>
    <n v="0"/>
    <x v="143"/>
    <n v="81229"/>
    <x v="143"/>
  </r>
  <r>
    <x v="142"/>
    <x v="110"/>
    <x v="63"/>
    <x v="1"/>
    <x v="135"/>
    <n v="1621"/>
    <n v="0"/>
    <x v="139"/>
    <n v="14"/>
    <n v="27"/>
    <x v="143"/>
    <x v="31"/>
    <n v="0"/>
    <x v="144"/>
    <n v="0"/>
    <x v="144"/>
  </r>
  <r>
    <x v="143"/>
    <x v="11"/>
    <x v="3"/>
    <x v="1"/>
    <x v="136"/>
    <n v="239"/>
    <n v="191"/>
    <x v="140"/>
    <n v="119"/>
    <n v="1315"/>
    <x v="144"/>
    <x v="141"/>
    <n v="0"/>
    <x v="145"/>
    <n v="72828"/>
    <x v="145"/>
  </r>
  <r>
    <x v="144"/>
    <x v="111"/>
    <x v="35"/>
    <x v="1"/>
    <x v="137"/>
    <n v="267"/>
    <n v="8"/>
    <x v="141"/>
    <n v="87"/>
    <n v="146"/>
    <x v="145"/>
    <x v="142"/>
    <n v="57288"/>
    <x v="146"/>
    <n v="237790"/>
    <x v="146"/>
  </r>
  <r>
    <x v="145"/>
    <x v="72"/>
    <x v="44"/>
    <x v="2"/>
    <x v="138"/>
    <n v="750"/>
    <n v="5"/>
    <x v="142"/>
    <n v="126"/>
    <n v="56"/>
    <x v="146"/>
    <x v="143"/>
    <n v="0"/>
    <x v="147"/>
    <n v="12422219"/>
    <x v="147"/>
  </r>
  <r>
    <x v="146"/>
    <x v="11"/>
    <x v="3"/>
    <x v="5"/>
    <x v="139"/>
    <n v="28"/>
    <n v="3"/>
    <x v="143"/>
    <n v="2"/>
    <n v="4"/>
    <x v="147"/>
    <x v="144"/>
    <n v="121213"/>
    <x v="148"/>
    <n v="20576"/>
    <x v="148"/>
  </r>
  <r>
    <x v="147"/>
    <x v="112"/>
    <x v="53"/>
    <x v="7"/>
    <x v="140"/>
    <n v="399"/>
    <n v="0"/>
    <x v="64"/>
    <n v="6"/>
    <n v="2"/>
    <x v="148"/>
    <x v="145"/>
    <n v="0"/>
    <x v="149"/>
    <n v="0"/>
    <x v="149"/>
  </r>
  <r>
    <x v="148"/>
    <x v="11"/>
    <x v="3"/>
    <x v="2"/>
    <x v="141"/>
    <n v="679"/>
    <n v="0"/>
    <x v="144"/>
    <n v="54"/>
    <n v="84"/>
    <x v="149"/>
    <x v="146"/>
    <n v="0"/>
    <x v="150"/>
    <n v="113586"/>
    <x v="150"/>
  </r>
  <r>
    <x v="149"/>
    <x v="113"/>
    <x v="64"/>
    <x v="2"/>
    <x v="142"/>
    <n v="1317"/>
    <n v="0"/>
    <x v="18"/>
    <n v="2"/>
    <n v="0"/>
    <x v="150"/>
    <x v="147"/>
    <n v="0"/>
    <x v="151"/>
    <n v="0"/>
    <x v="151"/>
  </r>
  <r>
    <x v="150"/>
    <x v="114"/>
    <x v="3"/>
    <x v="3"/>
    <x v="143"/>
    <n v="2281"/>
    <n v="193"/>
    <x v="145"/>
    <n v="45"/>
    <n v="353"/>
    <x v="151"/>
    <x v="148"/>
    <n v="1235888"/>
    <x v="152"/>
    <n v="902742"/>
    <x v="152"/>
  </r>
  <r>
    <x v="151"/>
    <x v="110"/>
    <x v="63"/>
    <x v="2"/>
    <x v="144"/>
    <n v="244"/>
    <n v="0"/>
    <x v="146"/>
    <n v="0"/>
    <n v="1"/>
    <x v="152"/>
    <x v="149"/>
    <n v="0"/>
    <x v="153"/>
    <n v="0"/>
    <x v="153"/>
  </r>
  <r>
    <x v="152"/>
    <x v="11"/>
    <x v="3"/>
    <x v="0"/>
    <x v="145"/>
    <n v="163"/>
    <n v="0"/>
    <x v="147"/>
    <n v="0"/>
    <n v="5"/>
    <x v="153"/>
    <x v="150"/>
    <n v="0"/>
    <x v="154"/>
    <n v="0"/>
    <x v="154"/>
  </r>
  <r>
    <x v="152"/>
    <x v="3"/>
    <x v="3"/>
    <x v="0"/>
    <x v="146"/>
    <n v="68"/>
    <n v="0"/>
    <x v="148"/>
    <n v="12"/>
    <n v="21"/>
    <x v="154"/>
    <x v="151"/>
    <n v="0"/>
    <x v="155"/>
    <n v="78826"/>
    <x v="155"/>
  </r>
  <r>
    <x v="153"/>
    <x v="115"/>
    <x v="65"/>
    <x v="2"/>
    <x v="147"/>
    <n v="3986"/>
    <n v="1102"/>
    <x v="149"/>
    <n v="-96"/>
    <n v="955"/>
    <x v="155"/>
    <x v="152"/>
    <n v="15259189"/>
    <x v="156"/>
    <n v="-2775539"/>
    <x v="156"/>
  </r>
  <r>
    <x v="154"/>
    <x v="116"/>
    <x v="66"/>
    <x v="2"/>
    <x v="148"/>
    <n v="1113"/>
    <n v="289"/>
    <x v="150"/>
    <n v="156"/>
    <n v="0"/>
    <x v="156"/>
    <x v="153"/>
    <n v="0"/>
    <x v="157"/>
    <n v="136372"/>
    <x v="157"/>
  </r>
  <r>
    <x v="155"/>
    <x v="11"/>
    <x v="3"/>
    <x v="0"/>
    <x v="149"/>
    <n v="388"/>
    <n v="4"/>
    <x v="151"/>
    <n v="34"/>
    <n v="71"/>
    <x v="157"/>
    <x v="154"/>
    <n v="5983"/>
    <x v="158"/>
    <n v="-780974"/>
    <x v="158"/>
  </r>
  <r>
    <x v="156"/>
    <x v="117"/>
    <x v="3"/>
    <x v="2"/>
    <x v="150"/>
    <n v="8842"/>
    <n v="22"/>
    <x v="152"/>
    <n v="189"/>
    <n v="1720"/>
    <x v="158"/>
    <x v="155"/>
    <n v="408000"/>
    <x v="159"/>
    <n v="3334000"/>
    <x v="159"/>
  </r>
  <r>
    <x v="157"/>
    <x v="11"/>
    <x v="3"/>
    <x v="2"/>
    <x v="151"/>
    <n v="2401"/>
    <n v="21"/>
    <x v="153"/>
    <n v="239"/>
    <n v="235"/>
    <x v="159"/>
    <x v="156"/>
    <n v="860106"/>
    <x v="160"/>
    <n v="52573"/>
    <x v="160"/>
  </r>
  <r>
    <x v="158"/>
    <x v="108"/>
    <x v="7"/>
    <x v="2"/>
    <x v="152"/>
    <n v="2649"/>
    <n v="0"/>
    <x v="154"/>
    <n v="176"/>
    <n v="217"/>
    <x v="160"/>
    <x v="157"/>
    <n v="0"/>
    <x v="161"/>
    <n v="2044014"/>
    <x v="161"/>
  </r>
  <r>
    <x v="159"/>
    <x v="11"/>
    <x v="3"/>
    <x v="1"/>
    <x v="153"/>
    <n v="1155"/>
    <n v="78"/>
    <x v="155"/>
    <n v="74"/>
    <n v="374"/>
    <x v="161"/>
    <x v="158"/>
    <n v="658814"/>
    <x v="162"/>
    <n v="988360"/>
    <x v="162"/>
  </r>
  <r>
    <x v="160"/>
    <x v="116"/>
    <x v="66"/>
    <x v="1"/>
    <x v="154"/>
    <n v="19"/>
    <n v="0"/>
    <x v="156"/>
    <n v="11"/>
    <n v="0"/>
    <x v="162"/>
    <x v="31"/>
    <n v="0"/>
    <x v="144"/>
    <n v="0"/>
    <x v="144"/>
  </r>
  <r>
    <x v="161"/>
    <x v="17"/>
    <x v="8"/>
    <x v="1"/>
    <x v="155"/>
    <n v="53"/>
    <n v="4"/>
    <x v="157"/>
    <n v="20"/>
    <n v="1"/>
    <x v="163"/>
    <x v="159"/>
    <n v="22498"/>
    <x v="163"/>
    <n v="32306"/>
    <x v="163"/>
  </r>
  <r>
    <x v="162"/>
    <x v="118"/>
    <x v="67"/>
    <x v="8"/>
    <x v="156"/>
    <n v="1617"/>
    <n v="71"/>
    <x v="158"/>
    <n v="119"/>
    <n v="232"/>
    <x v="164"/>
    <x v="160"/>
    <n v="556044"/>
    <x v="164"/>
    <n v="667253"/>
    <x v="164"/>
  </r>
  <r>
    <x v="163"/>
    <x v="119"/>
    <x v="68"/>
    <x v="2"/>
    <x v="157"/>
    <n v="11"/>
    <n v="3"/>
    <x v="159"/>
    <n v="4"/>
    <n v="2"/>
    <x v="165"/>
    <x v="161"/>
    <n v="0"/>
    <x v="165"/>
    <n v="95315"/>
    <x v="165"/>
  </r>
  <r>
    <x v="164"/>
    <x v="120"/>
    <x v="69"/>
    <x v="6"/>
    <x v="158"/>
    <n v="430"/>
    <n v="49"/>
    <x v="160"/>
    <n v="7"/>
    <n v="34"/>
    <x v="166"/>
    <x v="162"/>
    <n v="14586139"/>
    <x v="166"/>
    <n v="1107811"/>
    <x v="166"/>
  </r>
  <r>
    <x v="165"/>
    <x v="11"/>
    <x v="3"/>
    <x v="2"/>
    <x v="25"/>
    <n v="156"/>
    <n v="2"/>
    <x v="161"/>
    <n v="4"/>
    <n v="22"/>
    <x v="82"/>
    <x v="163"/>
    <n v="0"/>
    <x v="167"/>
    <n v="31550"/>
    <x v="167"/>
  </r>
  <r>
    <x v="166"/>
    <x v="121"/>
    <x v="70"/>
    <x v="2"/>
    <x v="159"/>
    <n v="277"/>
    <n v="0"/>
    <x v="162"/>
    <n v="0"/>
    <n v="3"/>
    <x v="82"/>
    <x v="31"/>
    <n v="0"/>
    <x v="168"/>
    <n v="0"/>
    <x v="168"/>
  </r>
  <r>
    <x v="167"/>
    <x v="11"/>
    <x v="3"/>
    <x v="2"/>
    <x v="160"/>
    <n v="2611"/>
    <n v="199"/>
    <x v="163"/>
    <n v="413"/>
    <n v="1038"/>
    <x v="167"/>
    <x v="164"/>
    <n v="0"/>
    <x v="169"/>
    <n v="614000"/>
    <x v="169"/>
  </r>
  <r>
    <x v="168"/>
    <x v="122"/>
    <x v="1"/>
    <x v="2"/>
    <x v="161"/>
    <n v="498"/>
    <n v="0"/>
    <x v="164"/>
    <n v="186"/>
    <n v="388"/>
    <x v="168"/>
    <x v="165"/>
    <n v="0"/>
    <x v="170"/>
    <n v="4941661"/>
    <x v="170"/>
  </r>
  <r>
    <x v="169"/>
    <x v="123"/>
    <x v="3"/>
    <x v="2"/>
    <x v="162"/>
    <n v="869"/>
    <n v="0"/>
    <x v="59"/>
    <n v="612"/>
    <n v="25"/>
    <x v="169"/>
    <x v="166"/>
    <n v="0"/>
    <x v="171"/>
    <n v="-3783336"/>
    <x v="171"/>
  </r>
  <r>
    <x v="170"/>
    <x v="11"/>
    <x v="3"/>
    <x v="2"/>
    <x v="163"/>
    <n v="63"/>
    <n v="0"/>
    <x v="165"/>
    <n v="35"/>
    <n v="1"/>
    <x v="170"/>
    <x v="167"/>
    <n v="0"/>
    <x v="172"/>
    <n v="101109"/>
    <x v="172"/>
  </r>
  <r>
    <x v="171"/>
    <x v="124"/>
    <x v="53"/>
    <x v="0"/>
    <x v="164"/>
    <n v="3265"/>
    <n v="74"/>
    <x v="166"/>
    <n v="158"/>
    <n v="715"/>
    <x v="171"/>
    <x v="168"/>
    <n v="990698"/>
    <x v="173"/>
    <n v="4540541"/>
    <x v="173"/>
  </r>
  <r>
    <x v="172"/>
    <x v="15"/>
    <x v="3"/>
    <x v="1"/>
    <x v="165"/>
    <n v="666"/>
    <n v="49"/>
    <x v="167"/>
    <n v="104"/>
    <n v="368"/>
    <x v="172"/>
    <x v="169"/>
    <n v="1470202"/>
    <x v="174"/>
    <n v="2935581"/>
    <x v="174"/>
  </r>
  <r>
    <x v="173"/>
    <x v="125"/>
    <x v="71"/>
    <x v="1"/>
    <x v="166"/>
    <n v="4517"/>
    <n v="0"/>
    <x v="168"/>
    <n v="1"/>
    <n v="727"/>
    <x v="173"/>
    <x v="170"/>
    <n v="0"/>
    <x v="175"/>
    <n v="0"/>
    <x v="175"/>
  </r>
  <r>
    <x v="174"/>
    <x v="11"/>
    <x v="3"/>
    <x v="1"/>
    <x v="167"/>
    <n v="2401"/>
    <n v="745"/>
    <x v="169"/>
    <n v="216"/>
    <n v="404"/>
    <x v="174"/>
    <x v="171"/>
    <n v="5463583"/>
    <x v="176"/>
    <n v="2920484"/>
    <x v="176"/>
  </r>
  <r>
    <x v="175"/>
    <x v="84"/>
    <x v="51"/>
    <x v="1"/>
    <x v="168"/>
    <n v="269"/>
    <n v="3"/>
    <x v="170"/>
    <n v="11"/>
    <n v="53"/>
    <x v="175"/>
    <x v="172"/>
    <n v="3789"/>
    <x v="177"/>
    <n v="232853"/>
    <x v="177"/>
  </r>
  <r>
    <x v="176"/>
    <x v="126"/>
    <x v="34"/>
    <x v="1"/>
    <x v="169"/>
    <n v="4775"/>
    <n v="394"/>
    <x v="171"/>
    <n v="361"/>
    <n v="201"/>
    <x v="176"/>
    <x v="173"/>
    <n v="4700155"/>
    <x v="178"/>
    <n v="1800836"/>
    <x v="178"/>
  </r>
  <r>
    <x v="177"/>
    <x v="127"/>
    <x v="5"/>
    <x v="1"/>
    <x v="170"/>
    <n v="775"/>
    <n v="22"/>
    <x v="172"/>
    <n v="34"/>
    <n v="120"/>
    <x v="177"/>
    <x v="174"/>
    <n v="306309"/>
    <x v="179"/>
    <n v="518993"/>
    <x v="179"/>
  </r>
  <r>
    <x v="178"/>
    <x v="128"/>
    <x v="54"/>
    <x v="2"/>
    <x v="171"/>
    <n v="112"/>
    <n v="2"/>
    <x v="173"/>
    <n v="9"/>
    <n v="5"/>
    <x v="178"/>
    <x v="175"/>
    <n v="12204"/>
    <x v="180"/>
    <n v="2525"/>
    <x v="180"/>
  </r>
  <r>
    <x v="179"/>
    <x v="129"/>
    <x v="72"/>
    <x v="1"/>
    <x v="172"/>
    <n v="211"/>
    <n v="15"/>
    <x v="174"/>
    <n v="6"/>
    <n v="9"/>
    <x v="179"/>
    <x v="176"/>
    <n v="88686"/>
    <x v="181"/>
    <n v="708938"/>
    <x v="181"/>
  </r>
  <r>
    <x v="179"/>
    <x v="130"/>
    <x v="8"/>
    <x v="1"/>
    <x v="173"/>
    <n v="58"/>
    <n v="13"/>
    <x v="175"/>
    <n v="3"/>
    <n v="8"/>
    <x v="180"/>
    <x v="177"/>
    <n v="66451"/>
    <x v="182"/>
    <n v="164788"/>
    <x v="182"/>
  </r>
  <r>
    <x v="180"/>
    <x v="131"/>
    <x v="62"/>
    <x v="1"/>
    <x v="174"/>
    <n v="225"/>
    <n v="4"/>
    <x v="176"/>
    <n v="30"/>
    <n v="26"/>
    <x v="181"/>
    <x v="178"/>
    <n v="24539"/>
    <x v="183"/>
    <n v="565684"/>
    <x v="183"/>
  </r>
  <r>
    <x v="181"/>
    <x v="44"/>
    <x v="24"/>
    <x v="1"/>
    <x v="175"/>
    <n v="737"/>
    <n v="20"/>
    <x v="177"/>
    <n v="114"/>
    <n v="165"/>
    <x v="182"/>
    <x v="179"/>
    <n v="507197"/>
    <x v="184"/>
    <n v="1812350"/>
    <x v="184"/>
  </r>
  <r>
    <x v="182"/>
    <x v="132"/>
    <x v="67"/>
    <x v="1"/>
    <x v="176"/>
    <n v="1461"/>
    <n v="41"/>
    <x v="178"/>
    <n v="34"/>
    <n v="32"/>
    <x v="183"/>
    <x v="180"/>
    <n v="345622"/>
    <x v="185"/>
    <n v="817258"/>
    <x v="185"/>
  </r>
  <r>
    <x v="182"/>
    <x v="31"/>
    <x v="17"/>
    <x v="1"/>
    <x v="177"/>
    <n v="2112"/>
    <n v="0"/>
    <x v="179"/>
    <n v="52"/>
    <n v="487"/>
    <x v="184"/>
    <x v="181"/>
    <n v="0"/>
    <x v="186"/>
    <n v="1722975"/>
    <x v="186"/>
  </r>
  <r>
    <x v="182"/>
    <x v="133"/>
    <x v="39"/>
    <x v="1"/>
    <x v="178"/>
    <n v="216"/>
    <n v="3"/>
    <x v="180"/>
    <n v="13"/>
    <n v="221"/>
    <x v="185"/>
    <x v="182"/>
    <n v="135833"/>
    <x v="187"/>
    <n v="1483751"/>
    <x v="187"/>
  </r>
  <r>
    <x v="183"/>
    <x v="134"/>
    <x v="3"/>
    <x v="3"/>
    <x v="159"/>
    <n v="2162"/>
    <n v="0"/>
    <x v="181"/>
    <n v="12"/>
    <n v="0"/>
    <x v="186"/>
    <x v="183"/>
    <n v="0"/>
    <x v="188"/>
    <n v="225170"/>
    <x v="188"/>
  </r>
  <r>
    <x v="184"/>
    <x v="11"/>
    <x v="3"/>
    <x v="1"/>
    <x v="179"/>
    <n v="3585"/>
    <n v="0"/>
    <x v="182"/>
    <n v="16"/>
    <n v="572"/>
    <x v="187"/>
    <x v="184"/>
    <n v="0"/>
    <x v="189"/>
    <n v="196165"/>
    <x v="189"/>
  </r>
  <r>
    <x v="185"/>
    <x v="116"/>
    <x v="66"/>
    <x v="2"/>
    <x v="180"/>
    <n v="4344"/>
    <n v="210"/>
    <x v="183"/>
    <n v="50"/>
    <n v="202"/>
    <x v="188"/>
    <x v="185"/>
    <n v="1672341"/>
    <x v="190"/>
    <n v="19699377"/>
    <x v="190"/>
  </r>
  <r>
    <x v="186"/>
    <x v="135"/>
    <x v="73"/>
    <x v="2"/>
    <x v="181"/>
    <n v="0"/>
    <n v="1"/>
    <x v="184"/>
    <n v="0"/>
    <n v="0"/>
    <x v="189"/>
    <x v="186"/>
    <n v="6731"/>
    <x v="191"/>
    <n v="0"/>
    <x v="191"/>
  </r>
  <r>
    <x v="187"/>
    <x v="136"/>
    <x v="59"/>
    <x v="2"/>
    <x v="182"/>
    <n v="73"/>
    <n v="0"/>
    <x v="185"/>
    <n v="26"/>
    <n v="23"/>
    <x v="190"/>
    <x v="187"/>
    <n v="0"/>
    <x v="192"/>
    <n v="18408"/>
    <x v="192"/>
  </r>
  <r>
    <x v="188"/>
    <x v="137"/>
    <x v="10"/>
    <x v="2"/>
    <x v="183"/>
    <n v="1073"/>
    <n v="0"/>
    <x v="186"/>
    <n v="3"/>
    <n v="32"/>
    <x v="191"/>
    <x v="188"/>
    <n v="0"/>
    <x v="193"/>
    <n v="6000"/>
    <x v="193"/>
  </r>
  <r>
    <x v="189"/>
    <x v="138"/>
    <x v="74"/>
    <x v="2"/>
    <x v="184"/>
    <n v="18"/>
    <n v="1"/>
    <x v="187"/>
    <n v="3"/>
    <n v="6"/>
    <x v="192"/>
    <x v="189"/>
    <n v="0"/>
    <x v="194"/>
    <n v="63584"/>
    <x v="194"/>
  </r>
  <r>
    <x v="190"/>
    <x v="11"/>
    <x v="3"/>
    <x v="2"/>
    <x v="185"/>
    <n v="1278"/>
    <n v="0"/>
    <x v="188"/>
    <n v="337"/>
    <n v="52"/>
    <x v="193"/>
    <x v="190"/>
    <n v="0"/>
    <x v="195"/>
    <n v="204677"/>
    <x v="195"/>
  </r>
  <r>
    <x v="191"/>
    <x v="139"/>
    <x v="51"/>
    <x v="2"/>
    <x v="186"/>
    <n v="1604"/>
    <n v="10"/>
    <x v="189"/>
    <n v="53"/>
    <n v="46"/>
    <x v="194"/>
    <x v="191"/>
    <n v="924"/>
    <x v="196"/>
    <n v="1645873"/>
    <x v="196"/>
  </r>
  <r>
    <x v="192"/>
    <x v="11"/>
    <x v="3"/>
    <x v="3"/>
    <x v="187"/>
    <n v="1470"/>
    <n v="0"/>
    <x v="190"/>
    <n v="14"/>
    <n v="35"/>
    <x v="195"/>
    <x v="192"/>
    <n v="0"/>
    <x v="197"/>
    <n v="0"/>
    <x v="197"/>
  </r>
  <r>
    <x v="193"/>
    <x v="140"/>
    <x v="75"/>
    <x v="3"/>
    <x v="188"/>
    <n v="32"/>
    <n v="37"/>
    <x v="62"/>
    <n v="13"/>
    <n v="0"/>
    <x v="196"/>
    <x v="193"/>
    <n v="214076"/>
    <x v="198"/>
    <n v="629241"/>
    <x v="198"/>
  </r>
  <r>
    <x v="194"/>
    <x v="141"/>
    <x v="25"/>
    <x v="2"/>
    <x v="189"/>
    <n v="547"/>
    <n v="0"/>
    <x v="191"/>
    <n v="10"/>
    <n v="120"/>
    <x v="197"/>
    <x v="194"/>
    <n v="0"/>
    <x v="199"/>
    <n v="239000"/>
    <x v="199"/>
  </r>
  <r>
    <x v="195"/>
    <x v="142"/>
    <x v="25"/>
    <x v="2"/>
    <x v="190"/>
    <n v="2196"/>
    <n v="0"/>
    <x v="192"/>
    <n v="240"/>
    <n v="997"/>
    <x v="198"/>
    <x v="195"/>
    <n v="0"/>
    <x v="200"/>
    <n v="948000"/>
    <x v="200"/>
  </r>
  <r>
    <x v="196"/>
    <x v="11"/>
    <x v="3"/>
    <x v="2"/>
    <x v="191"/>
    <n v="7701"/>
    <n v="0"/>
    <x v="193"/>
    <n v="2"/>
    <n v="648"/>
    <x v="199"/>
    <x v="196"/>
    <n v="0"/>
    <x v="201"/>
    <n v="1478000"/>
    <x v="201"/>
  </r>
  <r>
    <x v="197"/>
    <x v="11"/>
    <x v="3"/>
    <x v="0"/>
    <x v="192"/>
    <n v="8063"/>
    <n v="0"/>
    <x v="194"/>
    <n v="550"/>
    <n v="285"/>
    <x v="200"/>
    <x v="197"/>
    <n v="0"/>
    <x v="202"/>
    <n v="9356174"/>
    <x v="202"/>
  </r>
  <r>
    <x v="198"/>
    <x v="143"/>
    <x v="43"/>
    <x v="2"/>
    <x v="193"/>
    <n v="90"/>
    <n v="6"/>
    <x v="195"/>
    <n v="76"/>
    <n v="82"/>
    <x v="201"/>
    <x v="198"/>
    <n v="50273"/>
    <x v="203"/>
    <n v="608209"/>
    <x v="203"/>
  </r>
  <r>
    <x v="199"/>
    <x v="116"/>
    <x v="66"/>
    <x v="3"/>
    <x v="194"/>
    <n v="88"/>
    <n v="0"/>
    <x v="196"/>
    <n v="0"/>
    <n v="0"/>
    <x v="202"/>
    <x v="199"/>
    <n v="0"/>
    <x v="204"/>
    <n v="0"/>
    <x v="204"/>
  </r>
  <r>
    <x v="200"/>
    <x v="117"/>
    <x v="3"/>
    <x v="3"/>
    <x v="195"/>
    <n v="2135"/>
    <n v="0"/>
    <x v="197"/>
    <n v="99"/>
    <n v="132"/>
    <x v="203"/>
    <x v="200"/>
    <n v="0"/>
    <x v="205"/>
    <n v="3935335"/>
    <x v="205"/>
  </r>
  <r>
    <x v="201"/>
    <x v="50"/>
    <x v="3"/>
    <x v="3"/>
    <x v="196"/>
    <n v="1914"/>
    <n v="0"/>
    <x v="198"/>
    <n v="91"/>
    <n v="71"/>
    <x v="204"/>
    <x v="201"/>
    <n v="0"/>
    <x v="206"/>
    <n v="659568"/>
    <x v="206"/>
  </r>
  <r>
    <x v="202"/>
    <x v="63"/>
    <x v="37"/>
    <x v="7"/>
    <x v="197"/>
    <n v="46"/>
    <n v="4"/>
    <x v="31"/>
    <n v="0"/>
    <n v="0"/>
    <x v="205"/>
    <x v="202"/>
    <n v="3481971"/>
    <x v="144"/>
    <n v="0"/>
    <x v="207"/>
  </r>
  <r>
    <x v="203"/>
    <x v="144"/>
    <x v="4"/>
    <x v="3"/>
    <x v="198"/>
    <n v="3690"/>
    <n v="185"/>
    <x v="199"/>
    <n v="498"/>
    <n v="114"/>
    <x v="206"/>
    <x v="203"/>
    <n v="1735665"/>
    <x v="207"/>
    <n v="17586045"/>
    <x v="208"/>
  </r>
  <r>
    <x v="204"/>
    <x v="144"/>
    <x v="4"/>
    <x v="3"/>
    <x v="199"/>
    <n v="530"/>
    <n v="26"/>
    <x v="200"/>
    <n v="52"/>
    <n v="21"/>
    <x v="190"/>
    <x v="204"/>
    <n v="164949"/>
    <x v="208"/>
    <n v="1493380"/>
    <x v="209"/>
  </r>
  <r>
    <x v="205"/>
    <x v="145"/>
    <x v="76"/>
    <x v="6"/>
    <x v="200"/>
    <n v="44"/>
    <n v="2"/>
    <x v="201"/>
    <n v="12"/>
    <n v="2"/>
    <x v="207"/>
    <x v="205"/>
    <n v="132721"/>
    <x v="209"/>
    <n v="134932"/>
    <x v="210"/>
  </r>
  <r>
    <x v="206"/>
    <x v="146"/>
    <x v="77"/>
    <x v="6"/>
    <x v="201"/>
    <n v="7"/>
    <n v="0"/>
    <x v="202"/>
    <n v="21"/>
    <n v="1"/>
    <x v="39"/>
    <x v="206"/>
    <n v="0"/>
    <x v="210"/>
    <n v="1237990"/>
    <x v="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52B4E-D8BD-4B5E-89DF-0B0491461AD2}" name="PivotTable11"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location ref="B86:D165" firstHeaderRow="0" firstDataRow="1" firstDataCol="1"/>
  <pivotFields count="16">
    <pivotField showAll="0"/>
    <pivotField dataField="1" showAll="0">
      <items count="148">
        <item x="47"/>
        <item x="17"/>
        <item x="140"/>
        <item x="95"/>
        <item x="108"/>
        <item x="5"/>
        <item x="84"/>
        <item x="135"/>
        <item x="43"/>
        <item x="78"/>
        <item x="127"/>
        <item x="90"/>
        <item x="1"/>
        <item x="129"/>
        <item x="51"/>
        <item x="87"/>
        <item x="21"/>
        <item x="138"/>
        <item x="85"/>
        <item x="132"/>
        <item x="139"/>
        <item x="137"/>
        <item x="86"/>
        <item x="11"/>
        <item x="41"/>
        <item x="33"/>
        <item x="111"/>
        <item x="31"/>
        <item x="74"/>
        <item x="26"/>
        <item x="69"/>
        <item x="10"/>
        <item x="80"/>
        <item x="125"/>
        <item x="39"/>
        <item x="13"/>
        <item x="16"/>
        <item x="35"/>
        <item x="9"/>
        <item x="36"/>
        <item x="76"/>
        <item x="37"/>
        <item x="27"/>
        <item x="114"/>
        <item x="40"/>
        <item x="91"/>
        <item x="44"/>
        <item x="54"/>
        <item x="32"/>
        <item x="48"/>
        <item x="2"/>
        <item x="49"/>
        <item x="45"/>
        <item x="52"/>
        <item x="56"/>
        <item x="89"/>
        <item x="66"/>
        <item x="81"/>
        <item x="14"/>
        <item x="58"/>
        <item x="130"/>
        <item x="59"/>
        <item x="60"/>
        <item x="3"/>
        <item x="15"/>
        <item x="61"/>
        <item x="62"/>
        <item x="104"/>
        <item x="68"/>
        <item x="109"/>
        <item x="110"/>
        <item x="100"/>
        <item x="4"/>
        <item x="96"/>
        <item x="75"/>
        <item x="8"/>
        <item x="0"/>
        <item x="126"/>
        <item x="83"/>
        <item x="57"/>
        <item x="18"/>
        <item x="119"/>
        <item x="77"/>
        <item x="22"/>
        <item x="53"/>
        <item x="50"/>
        <item x="88"/>
        <item x="82"/>
        <item x="141"/>
        <item x="97"/>
        <item x="73"/>
        <item x="93"/>
        <item x="94"/>
        <item x="145"/>
        <item x="30"/>
        <item x="128"/>
        <item x="34"/>
        <item x="146"/>
        <item x="122"/>
        <item x="6"/>
        <item x="70"/>
        <item x="7"/>
        <item x="117"/>
        <item x="113"/>
        <item x="42"/>
        <item x="98"/>
        <item x="101"/>
        <item x="102"/>
        <item x="103"/>
        <item x="12"/>
        <item x="105"/>
        <item x="72"/>
        <item x="65"/>
        <item x="107"/>
        <item x="64"/>
        <item x="99"/>
        <item x="106"/>
        <item x="19"/>
        <item x="112"/>
        <item x="29"/>
        <item x="115"/>
        <item x="142"/>
        <item x="116"/>
        <item x="55"/>
        <item x="120"/>
        <item x="118"/>
        <item x="143"/>
        <item x="121"/>
        <item x="46"/>
        <item x="123"/>
        <item x="124"/>
        <item x="131"/>
        <item x="63"/>
        <item x="28"/>
        <item x="25"/>
        <item x="134"/>
        <item x="133"/>
        <item x="71"/>
        <item x="136"/>
        <item x="20"/>
        <item x="38"/>
        <item x="67"/>
        <item x="144"/>
        <item x="79"/>
        <item x="24"/>
        <item x="23"/>
        <item x="92"/>
        <item t="default"/>
      </items>
    </pivotField>
    <pivotField axis="axisRow" showAll="0">
      <items count="79">
        <item x="9"/>
        <item x="29"/>
        <item x="73"/>
        <item x="62"/>
        <item x="10"/>
        <item x="59"/>
        <item x="14"/>
        <item x="72"/>
        <item x="68"/>
        <item x="3"/>
        <item x="15"/>
        <item x="43"/>
        <item x="18"/>
        <item x="2"/>
        <item x="60"/>
        <item x="71"/>
        <item x="20"/>
        <item x="27"/>
        <item x="23"/>
        <item x="28"/>
        <item x="74"/>
        <item x="56"/>
        <item x="30"/>
        <item x="52"/>
        <item x="32"/>
        <item x="31"/>
        <item x="40"/>
        <item x="54"/>
        <item x="16"/>
        <item x="41"/>
        <item x="55"/>
        <item x="7"/>
        <item x="63"/>
        <item x="24"/>
        <item x="4"/>
        <item x="39"/>
        <item x="46"/>
        <item x="42"/>
        <item x="58"/>
        <item x="0"/>
        <item x="17"/>
        <item x="11"/>
        <item x="8"/>
        <item x="67"/>
        <item x="48"/>
        <item x="49"/>
        <item x="50"/>
        <item x="12"/>
        <item x="5"/>
        <item x="26"/>
        <item x="34"/>
        <item x="61"/>
        <item x="65"/>
        <item x="44"/>
        <item x="47"/>
        <item x="45"/>
        <item x="38"/>
        <item x="53"/>
        <item x="64"/>
        <item x="25"/>
        <item x="21"/>
        <item x="37"/>
        <item x="69"/>
        <item x="70"/>
        <item x="51"/>
        <item x="22"/>
        <item x="36"/>
        <item x="75"/>
        <item x="35"/>
        <item x="76"/>
        <item x="57"/>
        <item x="77"/>
        <item x="19"/>
        <item x="13"/>
        <item x="1"/>
        <item x="33"/>
        <item x="66"/>
        <item x="6"/>
        <item t="default"/>
      </items>
    </pivotField>
    <pivotField dataField="1" showAll="0">
      <items count="10">
        <item x="1"/>
        <item x="4"/>
        <item x="5"/>
        <item x="3"/>
        <item x="6"/>
        <item x="7"/>
        <item x="2"/>
        <item x="0"/>
        <item x="8"/>
        <item t="default"/>
      </items>
    </pivotField>
    <pivotField numFmtId="3" showAll="0"/>
    <pivotField numFmtId="3" showAll="0"/>
    <pivotField numFmtId="3" showAll="0"/>
    <pivotField numFmtId="3" showAll="0"/>
    <pivotField numFmtId="3" showAll="0"/>
    <pivotField numFmtId="3" showAll="0"/>
    <pivotField numFmtId="3" showAll="0"/>
    <pivotField showAll="0"/>
    <pivotField showAll="0"/>
    <pivotField showAll="0"/>
    <pivotField showAll="0"/>
    <pivotField showAll="0"/>
  </pivotFields>
  <rowFields count="1">
    <field x="2"/>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Fields count="1">
    <field x="-2"/>
  </colFields>
  <colItems count="2">
    <i>
      <x/>
    </i>
    <i i="1">
      <x v="1"/>
    </i>
  </colItems>
  <dataFields count="2">
    <dataField name="Hitung dari City" fld="1" subtotal="count" baseField="0" baseItem="0"/>
    <dataField name="Hitung dari Ownership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17950-8AFB-4AE1-BDB7-DE2FCA61D3E3}" name="PivotTable10"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0">
  <location ref="B73:E83" firstHeaderRow="0" firstDataRow="1" firstDataCol="1"/>
  <pivotFields count="16">
    <pivotField showAll="0"/>
    <pivotField showAll="0"/>
    <pivotField showAll="0">
      <items count="79">
        <item x="9"/>
        <item x="29"/>
        <item x="73"/>
        <item x="62"/>
        <item x="10"/>
        <item x="59"/>
        <item x="14"/>
        <item x="72"/>
        <item x="68"/>
        <item x="3"/>
        <item x="15"/>
        <item x="43"/>
        <item x="18"/>
        <item x="2"/>
        <item x="60"/>
        <item x="71"/>
        <item x="20"/>
        <item x="27"/>
        <item x="23"/>
        <item x="28"/>
        <item x="74"/>
        <item x="56"/>
        <item x="30"/>
        <item x="52"/>
        <item x="32"/>
        <item x="31"/>
        <item x="40"/>
        <item x="54"/>
        <item x="16"/>
        <item x="41"/>
        <item x="55"/>
        <item x="7"/>
        <item x="63"/>
        <item x="24"/>
        <item x="4"/>
        <item x="39"/>
        <item x="46"/>
        <item x="42"/>
        <item x="58"/>
        <item x="0"/>
        <item x="17"/>
        <item x="11"/>
        <item x="8"/>
        <item x="67"/>
        <item x="48"/>
        <item x="49"/>
        <item x="50"/>
        <item x="12"/>
        <item x="5"/>
        <item x="26"/>
        <item x="34"/>
        <item x="61"/>
        <item x="65"/>
        <item x="44"/>
        <item x="47"/>
        <item x="45"/>
        <item x="38"/>
        <item x="53"/>
        <item x="64"/>
        <item x="25"/>
        <item x="21"/>
        <item x="37"/>
        <item x="69"/>
        <item x="70"/>
        <item x="51"/>
        <item x="22"/>
        <item x="36"/>
        <item x="75"/>
        <item x="35"/>
        <item x="76"/>
        <item x="57"/>
        <item x="77"/>
        <item x="19"/>
        <item x="13"/>
        <item x="1"/>
        <item x="33"/>
        <item x="66"/>
        <item x="6"/>
        <item t="default"/>
      </items>
    </pivotField>
    <pivotField axis="axisRow" showAll="0" sortType="descending">
      <items count="10">
        <item x="1"/>
        <item x="4"/>
        <item x="5"/>
        <item x="3"/>
        <item x="6"/>
        <item x="7"/>
        <item x="2"/>
        <item x="0"/>
        <item x="8"/>
        <item t="default"/>
      </items>
      <autoSortScope>
        <pivotArea dataOnly="0" outline="0" fieldPosition="0">
          <references count="1">
            <reference field="4294967294" count="1" selected="0">
              <x v="2"/>
            </reference>
          </references>
        </pivotArea>
      </autoSortScope>
    </pivotField>
    <pivotField numFmtId="3" showAll="0"/>
    <pivotField numFmtId="3" showAll="0"/>
    <pivotField numFmtId="3" showAll="0"/>
    <pivotField numFmtId="3" showAll="0"/>
    <pivotField numFmtId="3" showAll="0"/>
    <pivotField numFmtId="3" showAll="0"/>
    <pivotField numFmtId="3" showAll="0"/>
    <pivotField dataField="1" showAll="0">
      <items count="208">
        <item x="31"/>
        <item x="183"/>
        <item x="186"/>
        <item x="161"/>
        <item x="34"/>
        <item x="194"/>
        <item x="206"/>
        <item x="71"/>
        <item x="130"/>
        <item x="188"/>
        <item x="95"/>
        <item x="172"/>
        <item x="125"/>
        <item x="163"/>
        <item x="20"/>
        <item x="192"/>
        <item x="39"/>
        <item x="23"/>
        <item x="45"/>
        <item x="49"/>
        <item x="189"/>
        <item x="86"/>
        <item x="32"/>
        <item x="94"/>
        <item x="59"/>
        <item x="53"/>
        <item x="123"/>
        <item x="99"/>
        <item x="112"/>
        <item x="118"/>
        <item x="69"/>
        <item x="159"/>
        <item x="143"/>
        <item x="167"/>
        <item x="193"/>
        <item x="129"/>
        <item x="104"/>
        <item x="43"/>
        <item x="67"/>
        <item x="151"/>
        <item x="60"/>
        <item x="9"/>
        <item x="110"/>
        <item x="100"/>
        <item x="109"/>
        <item x="62"/>
        <item x="44"/>
        <item x="25"/>
        <item x="70"/>
        <item x="126"/>
        <item x="103"/>
        <item x="84"/>
        <item x="87"/>
        <item x="36"/>
        <item x="176"/>
        <item x="61"/>
        <item x="0"/>
        <item x="204"/>
        <item x="35"/>
        <item x="21"/>
        <item x="144"/>
        <item x="96"/>
        <item x="28"/>
        <item x="198"/>
        <item x="162"/>
        <item x="191"/>
        <item x="175"/>
        <item x="74"/>
        <item x="146"/>
        <item x="187"/>
        <item x="205"/>
        <item x="177"/>
        <item x="97"/>
        <item x="147"/>
        <item x="120"/>
        <item x="58"/>
        <item x="122"/>
        <item x="178"/>
        <item x="76"/>
        <item x="182"/>
        <item x="153"/>
        <item x="63"/>
        <item x="72"/>
        <item x="83"/>
        <item x="50"/>
        <item x="79"/>
        <item x="82"/>
        <item x="149"/>
        <item x="106"/>
        <item x="78"/>
        <item x="190"/>
        <item x="64"/>
        <item x="128"/>
        <item x="81"/>
        <item x="54"/>
        <item x="27"/>
        <item x="16"/>
        <item x="51"/>
        <item x="80"/>
        <item x="119"/>
        <item x="127"/>
        <item x="199"/>
        <item x="75"/>
        <item x="89"/>
        <item x="111"/>
        <item x="52"/>
        <item x="179"/>
        <item x="201"/>
        <item x="85"/>
        <item x="180"/>
        <item x="1"/>
        <item x="2"/>
        <item x="170"/>
        <item x="202"/>
        <item x="157"/>
        <item x="169"/>
        <item x="154"/>
        <item x="46"/>
        <item x="19"/>
        <item x="30"/>
        <item x="117"/>
        <item x="150"/>
        <item x="166"/>
        <item x="140"/>
        <item x="174"/>
        <item x="141"/>
        <item x="142"/>
        <item x="115"/>
        <item x="108"/>
        <item x="18"/>
        <item x="38"/>
        <item x="200"/>
        <item x="66"/>
        <item x="145"/>
        <item x="160"/>
        <item x="65"/>
        <item x="6"/>
        <item x="93"/>
        <item x="68"/>
        <item x="48"/>
        <item x="26"/>
        <item x="57"/>
        <item x="47"/>
        <item x="181"/>
        <item x="171"/>
        <item x="37"/>
        <item x="131"/>
        <item x="203"/>
        <item x="165"/>
        <item x="15"/>
        <item x="56"/>
        <item x="132"/>
        <item x="113"/>
        <item x="90"/>
        <item x="133"/>
        <item x="101"/>
        <item x="33"/>
        <item x="4"/>
        <item x="168"/>
        <item x="156"/>
        <item x="77"/>
        <item x="3"/>
        <item x="11"/>
        <item x="55"/>
        <item x="88"/>
        <item x="152"/>
        <item x="136"/>
        <item x="137"/>
        <item x="98"/>
        <item x="5"/>
        <item x="10"/>
        <item x="158"/>
        <item x="22"/>
        <item x="92"/>
        <item x="135"/>
        <item x="105"/>
        <item x="148"/>
        <item x="184"/>
        <item x="13"/>
        <item x="185"/>
        <item x="73"/>
        <item x="42"/>
        <item x="164"/>
        <item x="41"/>
        <item x="107"/>
        <item x="139"/>
        <item x="14"/>
        <item x="8"/>
        <item x="114"/>
        <item x="40"/>
        <item x="124"/>
        <item x="17"/>
        <item x="195"/>
        <item x="29"/>
        <item x="197"/>
        <item x="134"/>
        <item x="173"/>
        <item x="24"/>
        <item x="138"/>
        <item x="12"/>
        <item x="102"/>
        <item x="121"/>
        <item x="196"/>
        <item x="91"/>
        <item x="116"/>
        <item x="155"/>
        <item x="7"/>
        <item t="default"/>
      </items>
    </pivotField>
    <pivotField showAll="0"/>
    <pivotField dataField="1" showAll="0">
      <items count="212">
        <item x="144"/>
        <item x="191"/>
        <item x="210"/>
        <item x="34"/>
        <item x="54"/>
        <item x="194"/>
        <item x="128"/>
        <item x="25"/>
        <item x="63"/>
        <item x="121"/>
        <item x="61"/>
        <item x="72"/>
        <item x="49"/>
        <item x="165"/>
        <item x="167"/>
        <item x="9"/>
        <item x="172"/>
        <item x="68"/>
        <item x="39"/>
        <item x="147"/>
        <item x="98"/>
        <item x="85"/>
        <item x="115"/>
        <item x="99"/>
        <item x="45"/>
        <item x="88"/>
        <item x="103"/>
        <item x="133"/>
        <item x="112"/>
        <item x="31"/>
        <item x="109"/>
        <item x="92"/>
        <item x="75"/>
        <item x="44"/>
        <item x="180"/>
        <item x="43"/>
        <item x="70"/>
        <item x="97"/>
        <item x="126"/>
        <item x="60"/>
        <item x="32"/>
        <item x="148"/>
        <item x="157"/>
        <item x="71"/>
        <item x="198"/>
        <item x="51"/>
        <item x="102"/>
        <item x="196"/>
        <item x="163"/>
        <item x="155"/>
        <item x="77"/>
        <item x="107"/>
        <item x="192"/>
        <item x="35"/>
        <item x="177"/>
        <item x="125"/>
        <item x="129"/>
        <item x="175"/>
        <item x="203"/>
        <item x="209"/>
        <item x="166"/>
        <item x="182"/>
        <item x="0"/>
        <item x="87"/>
        <item x="106"/>
        <item x="208"/>
        <item x="153"/>
        <item x="120"/>
        <item x="187"/>
        <item x="168"/>
        <item x="122"/>
        <item x="36"/>
        <item x="62"/>
        <item x="28"/>
        <item x="84"/>
        <item x="161"/>
        <item x="23"/>
        <item x="59"/>
        <item x="73"/>
        <item x="81"/>
        <item x="89"/>
        <item x="204"/>
        <item x="130"/>
        <item x="64"/>
        <item x="80"/>
        <item x="193"/>
        <item x="150"/>
        <item x="195"/>
        <item x="171"/>
        <item x="199"/>
        <item x="83"/>
        <item x="53"/>
        <item x="183"/>
        <item x="132"/>
        <item x="100"/>
        <item x="181"/>
        <item x="188"/>
        <item x="21"/>
        <item x="82"/>
        <item x="145"/>
        <item x="131"/>
        <item x="151"/>
        <item x="2"/>
        <item x="184"/>
        <item x="185"/>
        <item x="76"/>
        <item x="197"/>
        <item x="123"/>
        <item x="186"/>
        <item x="33"/>
        <item x="200"/>
        <item x="164"/>
        <item x="174"/>
        <item x="146"/>
        <item x="143"/>
        <item x="114"/>
        <item x="46"/>
        <item x="65"/>
        <item x="52"/>
        <item x="58"/>
        <item x="55"/>
        <item x="18"/>
        <item x="79"/>
        <item x="158"/>
        <item x="154"/>
        <item x="50"/>
        <item x="135"/>
        <item x="206"/>
        <item x="78"/>
        <item x="138"/>
        <item x="66"/>
        <item x="14"/>
        <item x="69"/>
        <item x="86"/>
        <item x="1"/>
        <item x="90"/>
        <item x="142"/>
        <item x="93"/>
        <item x="139"/>
        <item x="96"/>
        <item x="16"/>
        <item x="27"/>
        <item x="111"/>
        <item x="152"/>
        <item x="48"/>
        <item x="136"/>
        <item x="47"/>
        <item x="179"/>
        <item x="37"/>
        <item x="4"/>
        <item x="134"/>
        <item x="19"/>
        <item x="74"/>
        <item x="91"/>
        <item x="30"/>
        <item x="176"/>
        <item x="57"/>
        <item x="205"/>
        <item x="38"/>
        <item x="108"/>
        <item x="15"/>
        <item x="6"/>
        <item x="207"/>
        <item x="101"/>
        <item x="104"/>
        <item x="170"/>
        <item x="118"/>
        <item x="26"/>
        <item x="67"/>
        <item x="189"/>
        <item x="137"/>
        <item x="56"/>
        <item x="116"/>
        <item x="110"/>
        <item x="127"/>
        <item x="149"/>
        <item x="140"/>
        <item x="22"/>
        <item x="8"/>
        <item x="95"/>
        <item x="141"/>
        <item x="190"/>
        <item x="13"/>
        <item x="160"/>
        <item x="117"/>
        <item x="173"/>
        <item x="178"/>
        <item x="3"/>
        <item x="169"/>
        <item x="156"/>
        <item x="202"/>
        <item x="41"/>
        <item x="17"/>
        <item x="162"/>
        <item x="113"/>
        <item x="5"/>
        <item x="105"/>
        <item x="40"/>
        <item x="94"/>
        <item x="10"/>
        <item x="24"/>
        <item x="42"/>
        <item x="11"/>
        <item x="20"/>
        <item x="29"/>
        <item x="12"/>
        <item x="159"/>
        <item x="7"/>
        <item x="124"/>
        <item x="201"/>
        <item x="119"/>
        <item t="default"/>
      </items>
    </pivotField>
    <pivotField showAll="0"/>
    <pivotField dataField="1" showAll="0">
      <items count="213">
        <item x="144"/>
        <item x="191"/>
        <item x="165"/>
        <item x="34"/>
        <item x="72"/>
        <item x="128"/>
        <item x="194"/>
        <item x="98"/>
        <item x="167"/>
        <item x="133"/>
        <item x="39"/>
        <item x="49"/>
        <item x="211"/>
        <item x="54"/>
        <item x="45"/>
        <item x="88"/>
        <item x="121"/>
        <item x="68"/>
        <item x="32"/>
        <item x="61"/>
        <item x="97"/>
        <item x="70"/>
        <item x="9"/>
        <item x="25"/>
        <item x="126"/>
        <item x="172"/>
        <item x="63"/>
        <item x="102"/>
        <item x="103"/>
        <item x="112"/>
        <item x="60"/>
        <item x="163"/>
        <item x="168"/>
        <item x="115"/>
        <item x="155"/>
        <item x="99"/>
        <item x="85"/>
        <item x="71"/>
        <item x="51"/>
        <item x="177"/>
        <item x="43"/>
        <item x="44"/>
        <item x="31"/>
        <item x="129"/>
        <item x="107"/>
        <item x="180"/>
        <item x="148"/>
        <item x="0"/>
        <item x="106"/>
        <item x="192"/>
        <item x="35"/>
        <item x="23"/>
        <item x="198"/>
        <item x="203"/>
        <item x="210"/>
        <item x="75"/>
        <item x="199"/>
        <item x="62"/>
        <item x="182"/>
        <item x="132"/>
        <item x="77"/>
        <item x="28"/>
        <item x="36"/>
        <item x="125"/>
        <item x="181"/>
        <item x="150"/>
        <item x="84"/>
        <item x="187"/>
        <item x="100"/>
        <item x="209"/>
        <item x="73"/>
        <item x="183"/>
        <item x="193"/>
        <item x="59"/>
        <item x="64"/>
        <item x="147"/>
        <item x="196"/>
        <item x="204"/>
        <item x="123"/>
        <item x="131"/>
        <item x="21"/>
        <item x="83"/>
        <item x="130"/>
        <item x="80"/>
        <item x="90"/>
        <item x="195"/>
        <item x="122"/>
        <item x="207"/>
        <item x="87"/>
        <item x="55"/>
        <item x="89"/>
        <item x="153"/>
        <item x="151"/>
        <item x="53"/>
        <item x="109"/>
        <item x="82"/>
        <item x="188"/>
        <item x="171"/>
        <item x="184"/>
        <item x="114"/>
        <item x="79"/>
        <item x="166"/>
        <item x="197"/>
        <item x="50"/>
        <item x="16"/>
        <item x="157"/>
        <item x="46"/>
        <item x="158"/>
        <item x="146"/>
        <item x="86"/>
        <item x="185"/>
        <item x="174"/>
        <item x="92"/>
        <item x="145"/>
        <item x="206"/>
        <item x="18"/>
        <item x="2"/>
        <item x="27"/>
        <item x="1"/>
        <item x="154"/>
        <item x="76"/>
        <item x="143"/>
        <item x="66"/>
        <item x="19"/>
        <item x="164"/>
        <item x="65"/>
        <item x="96"/>
        <item x="186"/>
        <item x="30"/>
        <item x="81"/>
        <item x="58"/>
        <item x="179"/>
        <item x="161"/>
        <item x="69"/>
        <item x="135"/>
        <item x="48"/>
        <item x="47"/>
        <item x="33"/>
        <item x="175"/>
        <item x="52"/>
        <item x="38"/>
        <item x="93"/>
        <item x="134"/>
        <item x="37"/>
        <item x="118"/>
        <item x="205"/>
        <item x="120"/>
        <item x="4"/>
        <item x="139"/>
        <item x="6"/>
        <item x="67"/>
        <item x="57"/>
        <item x="176"/>
        <item x="170"/>
        <item x="111"/>
        <item x="15"/>
        <item x="136"/>
        <item x="138"/>
        <item x="91"/>
        <item x="56"/>
        <item x="26"/>
        <item x="104"/>
        <item x="101"/>
        <item x="149"/>
        <item x="113"/>
        <item x="14"/>
        <item x="152"/>
        <item x="200"/>
        <item x="74"/>
        <item x="140"/>
        <item x="22"/>
        <item x="208"/>
        <item x="189"/>
        <item x="95"/>
        <item x="3"/>
        <item x="127"/>
        <item x="173"/>
        <item x="108"/>
        <item x="110"/>
        <item x="137"/>
        <item x="13"/>
        <item x="41"/>
        <item x="169"/>
        <item x="160"/>
        <item x="8"/>
        <item x="162"/>
        <item x="117"/>
        <item x="190"/>
        <item x="5"/>
        <item x="17"/>
        <item x="142"/>
        <item x="156"/>
        <item x="40"/>
        <item x="10"/>
        <item x="141"/>
        <item x="116"/>
        <item x="42"/>
        <item x="178"/>
        <item x="11"/>
        <item x="105"/>
        <item x="24"/>
        <item x="29"/>
        <item x="20"/>
        <item x="202"/>
        <item x="94"/>
        <item x="78"/>
        <item x="12"/>
        <item x="159"/>
        <item x="124"/>
        <item x="7"/>
        <item x="201"/>
        <item x="119"/>
        <item t="default"/>
      </items>
    </pivotField>
  </pivotFields>
  <rowFields count="1">
    <field x="3"/>
  </rowFields>
  <rowItems count="10">
    <i>
      <x v="6"/>
    </i>
    <i>
      <x/>
    </i>
    <i>
      <x v="3"/>
    </i>
    <i>
      <x v="7"/>
    </i>
    <i>
      <x v="4"/>
    </i>
    <i>
      <x v="5"/>
    </i>
    <i>
      <x v="1"/>
    </i>
    <i>
      <x v="2"/>
    </i>
    <i>
      <x v="8"/>
    </i>
    <i t="grand">
      <x/>
    </i>
  </rowItems>
  <colFields count="1">
    <field x="-2"/>
  </colFields>
  <colItems count="3">
    <i>
      <x/>
    </i>
    <i i="1">
      <x v="1"/>
    </i>
    <i i="2">
      <x v="2"/>
    </i>
  </colItems>
  <dataFields count="3">
    <dataField name="Jumlah dari Medicare Revenue" fld="11" baseField="0" baseItem="0"/>
    <dataField name="Jumlah dari Total Inpatient Revenue" fld="15" baseField="0" baseItem="0"/>
    <dataField name="Jumlah dari Private Insurance" fld="13"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03958-0132-4982-BBA4-E64984547B8E}" name="PivotTable3"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6">
  <location ref="B15:H19" firstHeaderRow="0" firstDataRow="1" firstDataCol="1"/>
  <pivotFields count="16">
    <pivotField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items count="148">
        <item x="47"/>
        <item x="17"/>
        <item x="140"/>
        <item x="95"/>
        <item x="108"/>
        <item x="5"/>
        <item x="84"/>
        <item x="135"/>
        <item x="43"/>
        <item x="78"/>
        <item x="127"/>
        <item x="90"/>
        <item x="1"/>
        <item x="129"/>
        <item x="51"/>
        <item x="87"/>
        <item x="21"/>
        <item x="138"/>
        <item x="85"/>
        <item x="132"/>
        <item x="139"/>
        <item x="137"/>
        <item x="86"/>
        <item x="11"/>
        <item x="41"/>
        <item x="33"/>
        <item x="111"/>
        <item x="31"/>
        <item x="74"/>
        <item x="26"/>
        <item x="69"/>
        <item x="10"/>
        <item x="80"/>
        <item x="125"/>
        <item x="39"/>
        <item x="13"/>
        <item x="16"/>
        <item x="35"/>
        <item x="9"/>
        <item x="36"/>
        <item x="76"/>
        <item x="37"/>
        <item x="27"/>
        <item x="114"/>
        <item x="40"/>
        <item x="91"/>
        <item x="44"/>
        <item x="54"/>
        <item x="32"/>
        <item x="48"/>
        <item x="2"/>
        <item x="49"/>
        <item x="45"/>
        <item x="52"/>
        <item x="56"/>
        <item x="89"/>
        <item x="66"/>
        <item x="81"/>
        <item x="14"/>
        <item x="58"/>
        <item x="130"/>
        <item x="59"/>
        <item x="60"/>
        <item x="3"/>
        <item x="15"/>
        <item x="61"/>
        <item x="62"/>
        <item x="104"/>
        <item x="68"/>
        <item x="109"/>
        <item x="110"/>
        <item x="100"/>
        <item x="4"/>
        <item x="96"/>
        <item x="75"/>
        <item x="8"/>
        <item x="0"/>
        <item x="126"/>
        <item x="83"/>
        <item x="57"/>
        <item x="18"/>
        <item x="119"/>
        <item x="77"/>
        <item x="22"/>
        <item x="53"/>
        <item x="50"/>
        <item x="88"/>
        <item x="82"/>
        <item x="141"/>
        <item x="97"/>
        <item x="73"/>
        <item x="93"/>
        <item x="94"/>
        <item x="145"/>
        <item x="30"/>
        <item x="128"/>
        <item x="34"/>
        <item x="146"/>
        <item x="122"/>
        <item x="6"/>
        <item x="70"/>
        <item x="7"/>
        <item x="117"/>
        <item x="113"/>
        <item x="42"/>
        <item x="98"/>
        <item x="101"/>
        <item x="102"/>
        <item x="103"/>
        <item x="12"/>
        <item x="105"/>
        <item x="72"/>
        <item x="65"/>
        <item x="107"/>
        <item x="64"/>
        <item x="99"/>
        <item x="106"/>
        <item x="19"/>
        <item x="112"/>
        <item x="29"/>
        <item x="115"/>
        <item x="142"/>
        <item x="116"/>
        <item x="55"/>
        <item x="120"/>
        <item x="118"/>
        <item x="143"/>
        <item x="121"/>
        <item x="46"/>
        <item x="123"/>
        <item x="124"/>
        <item x="131"/>
        <item x="63"/>
        <item x="28"/>
        <item x="25"/>
        <item x="134"/>
        <item x="133"/>
        <item x="71"/>
        <item x="136"/>
        <item x="20"/>
        <item x="38"/>
        <item x="67"/>
        <item x="144"/>
        <item x="79"/>
        <item x="24"/>
        <item x="23"/>
        <item x="92"/>
        <item t="default"/>
      </items>
    </pivotField>
    <pivotField showAll="0">
      <items count="79">
        <item h="1" x="9"/>
        <item h="1" x="29"/>
        <item h="1" x="73"/>
        <item h="1" x="62"/>
        <item h="1" x="10"/>
        <item h="1" x="59"/>
        <item h="1" x="14"/>
        <item h="1" x="72"/>
        <item h="1" x="68"/>
        <item h="1" x="3"/>
        <item h="1" x="15"/>
        <item x="43"/>
        <item h="1" x="18"/>
        <item h="1" x="2"/>
        <item h="1" x="60"/>
        <item h="1" x="71"/>
        <item h="1" x="20"/>
        <item h="1" x="27"/>
        <item h="1" x="23"/>
        <item h="1" x="28"/>
        <item h="1" x="74"/>
        <item h="1" x="56"/>
        <item h="1" x="30"/>
        <item h="1" x="52"/>
        <item h="1" x="32"/>
        <item h="1" x="31"/>
        <item h="1" x="40"/>
        <item h="1" x="54"/>
        <item h="1" x="16"/>
        <item h="1" x="41"/>
        <item h="1" x="55"/>
        <item h="1" x="7"/>
        <item h="1" x="63"/>
        <item h="1" x="24"/>
        <item h="1" x="4"/>
        <item h="1" x="39"/>
        <item h="1" x="46"/>
        <item h="1" x="42"/>
        <item h="1" x="58"/>
        <item h="1" x="0"/>
        <item h="1" x="17"/>
        <item h="1" x="11"/>
        <item h="1" x="8"/>
        <item h="1" x="67"/>
        <item h="1" x="48"/>
        <item h="1" x="49"/>
        <item h="1" x="50"/>
        <item h="1" x="12"/>
        <item h="1" x="5"/>
        <item h="1" x="26"/>
        <item h="1" x="34"/>
        <item h="1" x="61"/>
        <item h="1" x="65"/>
        <item h="1" x="44"/>
        <item h="1" x="47"/>
        <item h="1" x="45"/>
        <item h="1" x="38"/>
        <item h="1" x="53"/>
        <item h="1" x="64"/>
        <item h="1" x="25"/>
        <item h="1" x="21"/>
        <item h="1" x="37"/>
        <item h="1" x="69"/>
        <item h="1" x="70"/>
        <item h="1" x="51"/>
        <item h="1" x="22"/>
        <item h="1" x="36"/>
        <item h="1" x="75"/>
        <item h="1" x="35"/>
        <item h="1" x="76"/>
        <item h="1" x="57"/>
        <item h="1" x="77"/>
        <item h="1" x="19"/>
        <item h="1" x="13"/>
        <item h="1" x="1"/>
        <item h="1" x="33"/>
        <item h="1" x="66"/>
        <item h="1" x="6"/>
        <item t="default"/>
      </items>
    </pivotField>
    <pivotField axis="axisRow" showAll="0">
      <items count="10">
        <item x="1"/>
        <item h="1" x="4"/>
        <item x="5"/>
        <item x="3"/>
        <item h="1" x="6"/>
        <item h="1" x="7"/>
        <item h="1" x="2"/>
        <item h="1" x="0"/>
        <item h="1" x="8"/>
        <item t="default"/>
      </items>
    </pivotField>
    <pivotField dataField="1" numFmtId="3" showAll="0">
      <items count="203">
        <item x="31"/>
        <item x="181"/>
        <item x="159"/>
        <item x="189"/>
        <item x="20"/>
        <item x="108"/>
        <item x="157"/>
        <item x="187"/>
        <item x="106"/>
        <item x="197"/>
        <item x="201"/>
        <item x="34"/>
        <item x="52"/>
        <item x="183"/>
        <item x="42"/>
        <item x="184"/>
        <item x="101"/>
        <item x="138"/>
        <item x="70"/>
        <item x="81"/>
        <item x="68"/>
        <item x="9"/>
        <item x="120"/>
        <item x="144"/>
        <item x="124"/>
        <item x="78"/>
        <item x="80"/>
        <item x="97"/>
        <item x="96"/>
        <item x="48"/>
        <item x="92"/>
        <item x="121"/>
        <item x="69"/>
        <item x="25"/>
        <item x="79"/>
        <item x="66"/>
        <item x="53"/>
        <item x="154"/>
        <item x="28"/>
        <item x="188"/>
        <item x="23"/>
        <item x="146"/>
        <item x="118"/>
        <item x="163"/>
        <item x="172"/>
        <item x="61"/>
        <item x="139"/>
        <item x="200"/>
        <item x="43"/>
        <item x="82"/>
        <item x="158"/>
        <item x="35"/>
        <item x="193"/>
        <item x="44"/>
        <item x="84"/>
        <item x="73"/>
        <item x="155"/>
        <item x="100"/>
        <item x="186"/>
        <item x="145"/>
        <item x="21"/>
        <item x="85"/>
        <item x="32"/>
        <item x="59"/>
        <item x="135"/>
        <item x="93"/>
        <item x="58"/>
        <item x="60"/>
        <item x="171"/>
        <item x="126"/>
        <item x="117"/>
        <item x="36"/>
        <item x="173"/>
        <item x="199"/>
        <item x="168"/>
        <item x="142"/>
        <item x="75"/>
        <item x="178"/>
        <item x="94"/>
        <item x="0"/>
        <item x="148"/>
        <item x="194"/>
        <item x="57"/>
        <item x="140"/>
        <item x="174"/>
        <item x="152"/>
        <item x="141"/>
        <item x="182"/>
        <item x="16"/>
        <item x="87"/>
        <item x="115"/>
        <item x="103"/>
        <item x="62"/>
        <item x="114"/>
        <item x="71"/>
        <item x="196"/>
        <item x="77"/>
        <item x="175"/>
        <item x="122"/>
        <item x="49"/>
        <item x="185"/>
        <item x="63"/>
        <item x="19"/>
        <item x="91"/>
        <item x="107"/>
        <item x="51"/>
        <item x="166"/>
        <item x="123"/>
        <item x="2"/>
        <item x="50"/>
        <item x="1"/>
        <item x="162"/>
        <item x="27"/>
        <item x="83"/>
        <item x="109"/>
        <item x="45"/>
        <item x="113"/>
        <item x="149"/>
        <item x="195"/>
        <item x="46"/>
        <item x="30"/>
        <item x="65"/>
        <item x="134"/>
        <item x="170"/>
        <item x="76"/>
        <item x="88"/>
        <item x="111"/>
        <item x="74"/>
        <item x="176"/>
        <item x="165"/>
        <item x="130"/>
        <item x="47"/>
        <item x="127"/>
        <item x="38"/>
        <item x="105"/>
        <item x="137"/>
        <item x="15"/>
        <item x="136"/>
        <item x="41"/>
        <item x="167"/>
        <item x="11"/>
        <item x="156"/>
        <item x="125"/>
        <item x="67"/>
        <item x="6"/>
        <item x="161"/>
        <item x="18"/>
        <item x="5"/>
        <item x="55"/>
        <item x="64"/>
        <item x="177"/>
        <item x="151"/>
        <item x="129"/>
        <item x="198"/>
        <item x="147"/>
        <item x="26"/>
        <item x="192"/>
        <item x="37"/>
        <item x="98"/>
        <item x="143"/>
        <item x="3"/>
        <item x="33"/>
        <item x="4"/>
        <item x="153"/>
        <item x="90"/>
        <item x="131"/>
        <item x="56"/>
        <item x="54"/>
        <item x="164"/>
        <item x="14"/>
        <item x="72"/>
        <item x="13"/>
        <item x="102"/>
        <item x="10"/>
        <item x="179"/>
        <item x="104"/>
        <item x="180"/>
        <item x="22"/>
        <item x="24"/>
        <item x="133"/>
        <item x="190"/>
        <item x="95"/>
        <item x="40"/>
        <item x="86"/>
        <item x="29"/>
        <item x="8"/>
        <item x="128"/>
        <item x="17"/>
        <item x="160"/>
        <item x="169"/>
        <item x="39"/>
        <item x="191"/>
        <item x="110"/>
        <item x="116"/>
        <item x="12"/>
        <item x="89"/>
        <item x="119"/>
        <item x="132"/>
        <item x="112"/>
        <item x="99"/>
        <item x="150"/>
        <item x="7"/>
        <item t="default"/>
      </items>
    </pivotField>
    <pivotField dataField="1" numFmtId="3" showAll="0"/>
    <pivotField dataField="1" numFmtId="3" showAll="0"/>
    <pivotField dataField="1" numFmtId="3" showAll="0"/>
    <pivotField dataField="1" numFmtId="3" showAll="0"/>
    <pivotField dataField="1" numFmtId="3" showAll="0"/>
    <pivotField numFmtId="3" showAll="0">
      <items count="209">
        <item h="1" x="131"/>
        <item h="1" x="189"/>
        <item h="1" x="165"/>
        <item h="1" x="39"/>
        <item h="1" x="34"/>
        <item h="1" x="114"/>
        <item h="1" x="54"/>
        <item h="1" x="205"/>
        <item h="1" x="192"/>
        <item h="1" x="72"/>
        <item h="1" x="31"/>
        <item h="1" x="9"/>
        <item h="1" x="127"/>
        <item h="1" x="120"/>
        <item h="1" x="98"/>
        <item x="84"/>
        <item h="1" x="111"/>
        <item h="1" x="25"/>
        <item h="1" x="70"/>
        <item h="1" x="71"/>
        <item h="1" x="68"/>
        <item h="1" x="87"/>
        <item h="1" x="49"/>
        <item h="1" x="97"/>
        <item h="1" x="132"/>
        <item h="1" x="83"/>
        <item h="1" x="102"/>
        <item h="1" x="106"/>
        <item h="1" x="125"/>
        <item h="1" x="162"/>
        <item h="1" x="128"/>
        <item h="1" x="152"/>
        <item h="1" x="196"/>
        <item h="1" x="80"/>
        <item h="1" x="82"/>
        <item h="1" x="85"/>
        <item h="1" x="154"/>
        <item h="1" x="147"/>
        <item h="1" x="207"/>
        <item h="1" x="105"/>
        <item h="1" x="51"/>
        <item h="1" x="170"/>
        <item h="1" x="163"/>
        <item h="1" x="88"/>
        <item h="1" x="45"/>
        <item h="1" x="101"/>
        <item h="1" x="63"/>
        <item h="1" x="61"/>
        <item h="1" x="44"/>
        <item h="1" x="75"/>
        <item h="1" x="55"/>
        <item h="1" x="178"/>
        <item h="1" x="32"/>
        <item h="1" x="201"/>
        <item h="1" x="43"/>
        <item h="1" x="153"/>
        <item h="1" x="77"/>
        <item h="1" x="180"/>
        <item h="1" x="35"/>
        <item h="1" x="36"/>
        <item h="1" x="28"/>
        <item h="1" x="146"/>
        <item h="1" x="124"/>
        <item h="1" x="60"/>
        <item h="1" x="175"/>
        <item h="1" x="179"/>
        <item h="1" x="0"/>
        <item h="1" x="202"/>
        <item h="1" x="62"/>
        <item h="1" x="134"/>
        <item h="1" x="185"/>
        <item h="1" x="166"/>
        <item h="1" x="197"/>
        <item h="1" x="190"/>
        <item h="1" x="89"/>
        <item h="1" x="181"/>
        <item h="1" x="81"/>
        <item h="1" x="99"/>
        <item h="1" x="23"/>
        <item h="1" x="191"/>
        <item h="1" x="112"/>
        <item h="1" x="149"/>
        <item h="1" x="194"/>
        <item h="1" x="73"/>
        <item h="1" x="148"/>
        <item h="1" x="59"/>
        <item h="1" x="186"/>
        <item h="1" x="96"/>
        <item h="1" x="182"/>
        <item h="1" x="129"/>
        <item h="1" x="64"/>
        <item h="1" x="50"/>
        <item h="1" x="79"/>
        <item h="1" x="195"/>
        <item h="1" x="122"/>
        <item h="1" x="143"/>
        <item h="1" x="150"/>
        <item h="1" x="121"/>
        <item h="1" x="130"/>
        <item h="1" x="169"/>
        <item h="1" x="113"/>
        <item h="1" x="156"/>
        <item h="1" x="46"/>
        <item h="1" x="108"/>
        <item h="1" x="193"/>
        <item h="1" x="30"/>
        <item h="1" x="90"/>
        <item h="1" x="157"/>
        <item h="1" x="53"/>
        <item h="1" x="21"/>
        <item h="1" x="27"/>
        <item h="1" x="65"/>
        <item h="1" x="86"/>
        <item h="1" x="92"/>
        <item h="1" x="183"/>
        <item h="1" x="145"/>
        <item h="1" x="2"/>
        <item h="1" x="1"/>
        <item h="1" x="172"/>
        <item h="1" x="204"/>
        <item h="1" x="142"/>
        <item h="1" x="160"/>
        <item h="1" x="93"/>
        <item h="1" x="66"/>
        <item h="1" x="16"/>
        <item h="1" x="144"/>
        <item h="1" x="48"/>
        <item h="1" x="177"/>
        <item h="1" x="168"/>
        <item h="1" x="52"/>
        <item h="1" x="164"/>
        <item h="1" x="19"/>
        <item h="1" x="138"/>
        <item h="1" x="18"/>
        <item h="1" x="57"/>
        <item h="1" x="133"/>
        <item h="1" x="117"/>
        <item h="1" x="173"/>
        <item h="1" x="76"/>
        <item h="1" x="38"/>
        <item h="1" x="33"/>
        <item h="1" x="4"/>
        <item h="1" x="47"/>
        <item h="1" x="67"/>
        <item h="1" x="137"/>
        <item h="1" x="184"/>
        <item h="1" x="119"/>
        <item h="1" x="110"/>
        <item h="1" x="203"/>
        <item h="1" x="6"/>
        <item h="1" x="69"/>
        <item h="1" x="56"/>
        <item h="1" x="5"/>
        <item h="1" x="26"/>
        <item h="1" x="135"/>
        <item h="1" x="15"/>
        <item h="1" x="58"/>
        <item h="1" x="151"/>
        <item h="1" x="37"/>
        <item h="1" x="103"/>
        <item h="1" x="174"/>
        <item h="1" x="161"/>
        <item h="1" x="14"/>
        <item h="1" x="22"/>
        <item h="1" x="206"/>
        <item h="1" x="3"/>
        <item h="1" x="139"/>
        <item h="1" x="198"/>
        <item h="1" x="159"/>
        <item h="1" x="136"/>
        <item h="1" x="20"/>
        <item h="1" x="91"/>
        <item h="1" x="155"/>
        <item h="1" x="187"/>
        <item h="1" x="109"/>
        <item h="1" x="13"/>
        <item h="1" x="11"/>
        <item h="1" x="107"/>
        <item h="1" x="41"/>
        <item h="1" x="42"/>
        <item h="1" x="74"/>
        <item h="1" x="188"/>
        <item h="1" x="115"/>
        <item h="1" x="100"/>
        <item h="1" x="10"/>
        <item h="1" x="8"/>
        <item h="1" x="95"/>
        <item h="1" x="141"/>
        <item h="1" x="171"/>
        <item h="1" x="17"/>
        <item h="1" x="176"/>
        <item h="1" x="116"/>
        <item h="1" x="200"/>
        <item h="1" x="126"/>
        <item h="1" x="167"/>
        <item h="1" x="78"/>
        <item h="1" x="29"/>
        <item h="1" x="140"/>
        <item h="1" x="24"/>
        <item h="1" x="104"/>
        <item h="1" x="40"/>
        <item h="1" x="199"/>
        <item h="1" x="12"/>
        <item h="1" x="94"/>
        <item h="1" x="123"/>
        <item h="1" x="158"/>
        <item h="1" x="7"/>
        <item h="1" x="118"/>
        <item t="default"/>
      </items>
    </pivotField>
    <pivotField showAll="0"/>
    <pivotField showAll="0"/>
    <pivotField showAll="0">
      <items count="212">
        <item x="144"/>
        <item x="191"/>
        <item x="210"/>
        <item x="34"/>
        <item x="54"/>
        <item x="194"/>
        <item x="128"/>
        <item x="25"/>
        <item x="63"/>
        <item x="121"/>
        <item x="61"/>
        <item x="72"/>
        <item x="49"/>
        <item x="165"/>
        <item x="167"/>
        <item x="9"/>
        <item x="172"/>
        <item x="68"/>
        <item x="39"/>
        <item x="147"/>
        <item x="98"/>
        <item x="85"/>
        <item x="115"/>
        <item x="99"/>
        <item x="45"/>
        <item x="88"/>
        <item x="103"/>
        <item x="133"/>
        <item x="112"/>
        <item x="31"/>
        <item x="109"/>
        <item x="92"/>
        <item x="75"/>
        <item x="44"/>
        <item x="180"/>
        <item x="43"/>
        <item x="70"/>
        <item x="97"/>
        <item x="126"/>
        <item x="60"/>
        <item x="32"/>
        <item x="148"/>
        <item x="157"/>
        <item x="71"/>
        <item x="198"/>
        <item x="51"/>
        <item x="102"/>
        <item x="196"/>
        <item x="163"/>
        <item x="155"/>
        <item x="77"/>
        <item x="107"/>
        <item x="192"/>
        <item x="35"/>
        <item x="177"/>
        <item x="125"/>
        <item x="129"/>
        <item x="175"/>
        <item x="203"/>
        <item x="209"/>
        <item x="166"/>
        <item x="182"/>
        <item x="0"/>
        <item x="87"/>
        <item x="106"/>
        <item x="208"/>
        <item x="153"/>
        <item x="120"/>
        <item x="187"/>
        <item x="168"/>
        <item x="122"/>
        <item x="36"/>
        <item x="62"/>
        <item x="28"/>
        <item x="84"/>
        <item x="161"/>
        <item x="23"/>
        <item x="59"/>
        <item x="73"/>
        <item x="81"/>
        <item x="89"/>
        <item x="204"/>
        <item x="130"/>
        <item x="64"/>
        <item x="80"/>
        <item x="193"/>
        <item x="150"/>
        <item x="195"/>
        <item x="171"/>
        <item x="199"/>
        <item x="83"/>
        <item x="53"/>
        <item x="183"/>
        <item x="132"/>
        <item x="100"/>
        <item x="181"/>
        <item x="188"/>
        <item x="21"/>
        <item x="82"/>
        <item x="145"/>
        <item x="131"/>
        <item x="151"/>
        <item x="2"/>
        <item x="184"/>
        <item x="185"/>
        <item x="76"/>
        <item x="197"/>
        <item x="123"/>
        <item x="186"/>
        <item x="33"/>
        <item x="200"/>
        <item x="164"/>
        <item x="174"/>
        <item x="146"/>
        <item x="143"/>
        <item x="114"/>
        <item x="46"/>
        <item x="65"/>
        <item x="52"/>
        <item x="58"/>
        <item x="55"/>
        <item x="18"/>
        <item x="79"/>
        <item x="158"/>
        <item x="154"/>
        <item x="50"/>
        <item x="135"/>
        <item x="206"/>
        <item x="78"/>
        <item x="138"/>
        <item x="66"/>
        <item x="14"/>
        <item x="69"/>
        <item x="86"/>
        <item x="1"/>
        <item x="90"/>
        <item x="142"/>
        <item x="93"/>
        <item x="139"/>
        <item x="96"/>
        <item x="16"/>
        <item x="27"/>
        <item x="111"/>
        <item x="152"/>
        <item x="48"/>
        <item x="136"/>
        <item x="47"/>
        <item x="179"/>
        <item x="37"/>
        <item x="4"/>
        <item x="134"/>
        <item x="19"/>
        <item x="74"/>
        <item x="91"/>
        <item x="30"/>
        <item x="176"/>
        <item x="57"/>
        <item x="205"/>
        <item x="38"/>
        <item x="108"/>
        <item x="15"/>
        <item x="6"/>
        <item x="207"/>
        <item x="101"/>
        <item x="104"/>
        <item x="170"/>
        <item x="118"/>
        <item x="26"/>
        <item x="67"/>
        <item x="189"/>
        <item x="137"/>
        <item x="56"/>
        <item x="116"/>
        <item x="110"/>
        <item x="127"/>
        <item x="149"/>
        <item x="140"/>
        <item x="22"/>
        <item x="8"/>
        <item x="95"/>
        <item x="141"/>
        <item x="190"/>
        <item x="13"/>
        <item x="160"/>
        <item x="117"/>
        <item x="173"/>
        <item x="178"/>
        <item x="3"/>
        <item x="169"/>
        <item x="156"/>
        <item x="202"/>
        <item x="41"/>
        <item x="17"/>
        <item x="162"/>
        <item x="113"/>
        <item x="5"/>
        <item x="105"/>
        <item x="40"/>
        <item x="94"/>
        <item x="10"/>
        <item x="24"/>
        <item x="42"/>
        <item x="11"/>
        <item x="20"/>
        <item x="29"/>
        <item x="12"/>
        <item x="159"/>
        <item x="7"/>
        <item x="124"/>
        <item x="201"/>
        <item x="119"/>
        <item t="default"/>
      </items>
    </pivotField>
    <pivotField showAll="0"/>
    <pivotField showAll="0"/>
  </pivotFields>
  <rowFields count="1">
    <field x="3"/>
  </rowFields>
  <rowItems count="4">
    <i>
      <x/>
    </i>
    <i>
      <x v="2"/>
    </i>
    <i>
      <x v="3"/>
    </i>
    <i t="grand">
      <x/>
    </i>
  </rowItems>
  <colFields count="1">
    <field x="-2"/>
  </colFields>
  <colItems count="6">
    <i>
      <x/>
    </i>
    <i i="1">
      <x v="1"/>
    </i>
    <i i="2">
      <x v="2"/>
    </i>
    <i i="3">
      <x v="3"/>
    </i>
    <i i="4">
      <x v="4"/>
    </i>
    <i i="5">
      <x v="5"/>
    </i>
  </colItems>
  <dataFields count="6">
    <dataField name="Jumlah dari Medicare Patients" fld="4" baseField="0" baseItem="0"/>
    <dataField name="Jumlah dari Medicaid Patients" fld="5" baseField="0" baseItem="0"/>
    <dataField name="Jumlah dari Other Public Payment Patients" fld="6" baseField="0" baseItem="0"/>
    <dataField name="Jumlah dari Private Payment Patients" fld="7" baseField="0" baseItem="0"/>
    <dataField name="Jumlah dari Charity Care Patients" fld="8" baseField="0" baseItem="0"/>
    <dataField name="Jumlah dari Total Number of Inpatients" fld="9" baseField="0" baseItem="0"/>
  </dataFields>
  <chartFormats count="24">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1" format="8" series="1">
      <pivotArea type="data" outline="0" fieldPosition="0">
        <references count="1">
          <reference field="4294967294" count="1" selected="0">
            <x v="2"/>
          </reference>
        </references>
      </pivotArea>
    </chartFormat>
    <chartFormat chart="1" format="9" series="1">
      <pivotArea type="data" outline="0" fieldPosition="0">
        <references count="1">
          <reference field="4294967294" count="1" selected="0">
            <x v="3"/>
          </reference>
        </references>
      </pivotArea>
    </chartFormat>
    <chartFormat chart="1" format="10" series="1">
      <pivotArea type="data" outline="0" fieldPosition="0">
        <references count="1">
          <reference field="4294967294" count="1" selected="0">
            <x v="4"/>
          </reference>
        </references>
      </pivotArea>
    </chartFormat>
    <chartFormat chart="1" format="11" series="1">
      <pivotArea type="data" outline="0" fieldPosition="0">
        <references count="1">
          <reference field="4294967294" count="1" selected="0">
            <x v="5"/>
          </reference>
        </references>
      </pivotArea>
    </chartFormat>
    <chartFormat chart="33" format="18" series="1">
      <pivotArea type="data" outline="0" fieldPosition="0">
        <references count="1">
          <reference field="4294967294" count="1" selected="0">
            <x v="0"/>
          </reference>
        </references>
      </pivotArea>
    </chartFormat>
    <chartFormat chart="33" format="19" series="1">
      <pivotArea type="data" outline="0" fieldPosition="0">
        <references count="1">
          <reference field="4294967294" count="1" selected="0">
            <x v="1"/>
          </reference>
        </references>
      </pivotArea>
    </chartFormat>
    <chartFormat chart="33" format="20" series="1">
      <pivotArea type="data" outline="0" fieldPosition="0">
        <references count="1">
          <reference field="4294967294" count="1" selected="0">
            <x v="2"/>
          </reference>
        </references>
      </pivotArea>
    </chartFormat>
    <chartFormat chart="33" format="21" series="1">
      <pivotArea type="data" outline="0" fieldPosition="0">
        <references count="1">
          <reference field="4294967294" count="1" selected="0">
            <x v="3"/>
          </reference>
        </references>
      </pivotArea>
    </chartFormat>
    <chartFormat chart="33" format="22" series="1">
      <pivotArea type="data" outline="0" fieldPosition="0">
        <references count="1">
          <reference field="4294967294" count="1" selected="0">
            <x v="4"/>
          </reference>
        </references>
      </pivotArea>
    </chartFormat>
    <chartFormat chart="33" format="23" series="1">
      <pivotArea type="data" outline="0" fieldPosition="0">
        <references count="1">
          <reference field="4294967294" count="1" selected="0">
            <x v="5"/>
          </reference>
        </references>
      </pivotArea>
    </chartFormat>
    <chartFormat chart="34" format="24" series="1">
      <pivotArea type="data" outline="0" fieldPosition="0">
        <references count="1">
          <reference field="4294967294" count="1" selected="0">
            <x v="0"/>
          </reference>
        </references>
      </pivotArea>
    </chartFormat>
    <chartFormat chart="34" format="25" series="1">
      <pivotArea type="data" outline="0" fieldPosition="0">
        <references count="1">
          <reference field="4294967294" count="1" selected="0">
            <x v="1"/>
          </reference>
        </references>
      </pivotArea>
    </chartFormat>
    <chartFormat chart="34" format="26" series="1">
      <pivotArea type="data" outline="0" fieldPosition="0">
        <references count="1">
          <reference field="4294967294" count="1" selected="0">
            <x v="2"/>
          </reference>
        </references>
      </pivotArea>
    </chartFormat>
    <chartFormat chart="34" format="27" series="1">
      <pivotArea type="data" outline="0" fieldPosition="0">
        <references count="1">
          <reference field="4294967294" count="1" selected="0">
            <x v="3"/>
          </reference>
        </references>
      </pivotArea>
    </chartFormat>
    <chartFormat chart="34" format="28" series="1">
      <pivotArea type="data" outline="0" fieldPosition="0">
        <references count="1">
          <reference field="4294967294" count="1" selected="0">
            <x v="4"/>
          </reference>
        </references>
      </pivotArea>
    </chartFormat>
    <chartFormat chart="34" format="29" series="1">
      <pivotArea type="data" outline="0" fieldPosition="0">
        <references count="1">
          <reference field="4294967294" count="1" selected="0">
            <x v="5"/>
          </reference>
        </references>
      </pivotArea>
    </chartFormat>
    <chartFormat chart="35" format="24" series="1">
      <pivotArea type="data" outline="0" fieldPosition="0">
        <references count="1">
          <reference field="4294967294" count="1" selected="0">
            <x v="0"/>
          </reference>
        </references>
      </pivotArea>
    </chartFormat>
    <chartFormat chart="35" format="25" series="1">
      <pivotArea type="data" outline="0" fieldPosition="0">
        <references count="1">
          <reference field="4294967294" count="1" selected="0">
            <x v="1"/>
          </reference>
        </references>
      </pivotArea>
    </chartFormat>
    <chartFormat chart="35" format="26" series="1">
      <pivotArea type="data" outline="0" fieldPosition="0">
        <references count="1">
          <reference field="4294967294" count="1" selected="0">
            <x v="2"/>
          </reference>
        </references>
      </pivotArea>
    </chartFormat>
    <chartFormat chart="35" format="27" series="1">
      <pivotArea type="data" outline="0" fieldPosition="0">
        <references count="1">
          <reference field="4294967294" count="1" selected="0">
            <x v="3"/>
          </reference>
        </references>
      </pivotArea>
    </chartFormat>
    <chartFormat chart="35" format="28" series="1">
      <pivotArea type="data" outline="0" fieldPosition="0">
        <references count="1">
          <reference field="4294967294" count="1" selected="0">
            <x v="4"/>
          </reference>
        </references>
      </pivotArea>
    </chartFormat>
    <chartFormat chart="35" format="29"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A0C48-4EE6-40BF-99CD-285D97F04DC8}" name="PivotTable2"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3">
  <location ref="B3:C13" firstHeaderRow="1" firstDataRow="1" firstDataCol="1"/>
  <pivotFields count="16">
    <pivotField showAll="0"/>
    <pivotField showAll="0">
      <items count="148">
        <item x="47"/>
        <item x="17"/>
        <item x="140"/>
        <item x="95"/>
        <item x="108"/>
        <item x="5"/>
        <item x="84"/>
        <item x="135"/>
        <item x="43"/>
        <item x="78"/>
        <item x="127"/>
        <item x="90"/>
        <item x="1"/>
        <item x="129"/>
        <item x="51"/>
        <item x="87"/>
        <item x="21"/>
        <item x="138"/>
        <item x="85"/>
        <item x="132"/>
        <item x="139"/>
        <item x="137"/>
        <item x="86"/>
        <item x="11"/>
        <item x="41"/>
        <item x="33"/>
        <item x="111"/>
        <item x="31"/>
        <item x="74"/>
        <item x="26"/>
        <item x="69"/>
        <item x="10"/>
        <item x="80"/>
        <item x="125"/>
        <item x="39"/>
        <item x="13"/>
        <item x="16"/>
        <item x="35"/>
        <item x="9"/>
        <item x="36"/>
        <item x="76"/>
        <item x="37"/>
        <item x="27"/>
        <item x="114"/>
        <item x="40"/>
        <item x="91"/>
        <item x="44"/>
        <item x="54"/>
        <item x="32"/>
        <item x="48"/>
        <item x="2"/>
        <item x="49"/>
        <item x="45"/>
        <item x="52"/>
        <item x="56"/>
        <item x="89"/>
        <item x="66"/>
        <item x="81"/>
        <item x="14"/>
        <item x="58"/>
        <item x="130"/>
        <item x="59"/>
        <item x="60"/>
        <item x="3"/>
        <item x="15"/>
        <item x="61"/>
        <item x="62"/>
        <item x="104"/>
        <item x="68"/>
        <item x="109"/>
        <item x="110"/>
        <item x="100"/>
        <item x="4"/>
        <item x="96"/>
        <item x="75"/>
        <item x="8"/>
        <item x="0"/>
        <item x="126"/>
        <item x="83"/>
        <item x="57"/>
        <item x="18"/>
        <item x="119"/>
        <item x="77"/>
        <item x="22"/>
        <item x="53"/>
        <item x="50"/>
        <item x="88"/>
        <item x="82"/>
        <item x="141"/>
        <item x="97"/>
        <item x="73"/>
        <item x="93"/>
        <item x="94"/>
        <item x="145"/>
        <item x="30"/>
        <item x="128"/>
        <item x="34"/>
        <item x="146"/>
        <item x="122"/>
        <item x="6"/>
        <item x="70"/>
        <item x="7"/>
        <item x="117"/>
        <item x="113"/>
        <item x="42"/>
        <item x="98"/>
        <item x="101"/>
        <item x="102"/>
        <item x="103"/>
        <item x="12"/>
        <item x="105"/>
        <item x="72"/>
        <item x="65"/>
        <item x="107"/>
        <item x="64"/>
        <item x="99"/>
        <item x="106"/>
        <item x="19"/>
        <item x="112"/>
        <item x="29"/>
        <item x="115"/>
        <item x="142"/>
        <item x="116"/>
        <item x="55"/>
        <item x="120"/>
        <item x="118"/>
        <item x="143"/>
        <item x="121"/>
        <item x="46"/>
        <item x="123"/>
        <item x="124"/>
        <item x="131"/>
        <item x="63"/>
        <item x="28"/>
        <item x="25"/>
        <item x="134"/>
        <item x="133"/>
        <item x="71"/>
        <item x="136"/>
        <item x="20"/>
        <item x="38"/>
        <item x="67"/>
        <item x="144"/>
        <item x="79"/>
        <item x="24"/>
        <item x="23"/>
        <item x="92"/>
        <item t="default"/>
      </items>
    </pivotField>
    <pivotField showAll="0">
      <items count="79">
        <item x="9"/>
        <item x="29"/>
        <item x="73"/>
        <item x="62"/>
        <item x="10"/>
        <item x="59"/>
        <item x="14"/>
        <item x="72"/>
        <item x="68"/>
        <item x="3"/>
        <item x="15"/>
        <item x="43"/>
        <item x="18"/>
        <item x="2"/>
        <item x="60"/>
        <item x="71"/>
        <item x="20"/>
        <item x="27"/>
        <item x="23"/>
        <item x="28"/>
        <item x="74"/>
        <item x="56"/>
        <item x="30"/>
        <item x="52"/>
        <item x="32"/>
        <item x="31"/>
        <item x="40"/>
        <item x="54"/>
        <item x="16"/>
        <item x="41"/>
        <item x="55"/>
        <item x="7"/>
        <item x="63"/>
        <item x="24"/>
        <item x="4"/>
        <item x="39"/>
        <item x="46"/>
        <item x="42"/>
        <item x="58"/>
        <item x="0"/>
        <item x="17"/>
        <item x="11"/>
        <item x="8"/>
        <item x="67"/>
        <item x="48"/>
        <item x="49"/>
        <item x="50"/>
        <item x="12"/>
        <item x="5"/>
        <item x="26"/>
        <item x="34"/>
        <item x="61"/>
        <item x="65"/>
        <item x="44"/>
        <item x="47"/>
        <item x="45"/>
        <item x="38"/>
        <item x="53"/>
        <item x="64"/>
        <item x="25"/>
        <item x="21"/>
        <item x="37"/>
        <item x="69"/>
        <item x="70"/>
        <item x="51"/>
        <item x="22"/>
        <item x="36"/>
        <item x="75"/>
        <item x="35"/>
        <item x="76"/>
        <item x="57"/>
        <item x="77"/>
        <item x="19"/>
        <item x="13"/>
        <item x="1"/>
        <item x="33"/>
        <item x="66"/>
        <item x="6"/>
        <item t="default"/>
      </items>
    </pivotField>
    <pivotField axis="axisRow" dataField="1" showAll="0" sortType="descending">
      <items count="10">
        <item x="1"/>
        <item x="4"/>
        <item x="5"/>
        <item x="3"/>
        <item x="6"/>
        <item x="7"/>
        <item x="2"/>
        <item x="0"/>
        <item x="8"/>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3" showAll="0"/>
    <pivotField numFmtId="3" showAll="0"/>
    <pivotField numFmtId="3" showAll="0"/>
    <pivotField numFmtId="3" showAll="0"/>
    <pivotField showAll="0"/>
    <pivotField showAll="0"/>
    <pivotField showAll="0"/>
    <pivotField showAll="0"/>
    <pivotField showAll="0"/>
  </pivotFields>
  <rowFields count="1">
    <field x="3"/>
  </rowFields>
  <rowItems count="10">
    <i>
      <x v="6"/>
    </i>
    <i>
      <x/>
    </i>
    <i>
      <x v="3"/>
    </i>
    <i>
      <x v="7"/>
    </i>
    <i>
      <x v="4"/>
    </i>
    <i>
      <x v="5"/>
    </i>
    <i>
      <x v="2"/>
    </i>
    <i>
      <x v="1"/>
    </i>
    <i>
      <x v="8"/>
    </i>
    <i t="grand">
      <x/>
    </i>
  </rowItems>
  <colItems count="1">
    <i/>
  </colItems>
  <dataFields count="1">
    <dataField name="Hitung dari Ownership Type" fld="3"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4F99F5-E22B-49F8-AF13-E2EAE5795737}" name="PivotTable5"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8">
  <location ref="B26:C36" firstHeaderRow="1" firstDataRow="1" firstDataCol="1"/>
  <pivotFields count="16">
    <pivotField dataField="1" showAll="0">
      <items count="2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t="default"/>
      </items>
    </pivotField>
    <pivotField showAll="0">
      <items count="148">
        <item x="47"/>
        <item x="17"/>
        <item x="140"/>
        <item x="95"/>
        <item x="108"/>
        <item x="5"/>
        <item x="84"/>
        <item x="135"/>
        <item x="43"/>
        <item x="78"/>
        <item x="127"/>
        <item x="90"/>
        <item x="1"/>
        <item x="129"/>
        <item x="51"/>
        <item x="87"/>
        <item x="21"/>
        <item x="138"/>
        <item x="85"/>
        <item x="132"/>
        <item x="139"/>
        <item x="137"/>
        <item x="86"/>
        <item x="11"/>
        <item x="41"/>
        <item x="33"/>
        <item x="111"/>
        <item x="31"/>
        <item x="74"/>
        <item x="26"/>
        <item x="69"/>
        <item x="10"/>
        <item x="80"/>
        <item x="125"/>
        <item x="39"/>
        <item x="13"/>
        <item x="16"/>
        <item x="35"/>
        <item x="9"/>
        <item x="36"/>
        <item x="76"/>
        <item x="37"/>
        <item x="27"/>
        <item x="114"/>
        <item x="40"/>
        <item x="91"/>
        <item x="44"/>
        <item x="54"/>
        <item x="32"/>
        <item x="48"/>
        <item x="2"/>
        <item x="49"/>
        <item x="45"/>
        <item x="52"/>
        <item x="56"/>
        <item x="89"/>
        <item x="66"/>
        <item x="81"/>
        <item x="14"/>
        <item x="58"/>
        <item x="130"/>
        <item x="59"/>
        <item x="60"/>
        <item x="3"/>
        <item x="15"/>
        <item x="61"/>
        <item x="62"/>
        <item x="104"/>
        <item x="68"/>
        <item x="109"/>
        <item x="110"/>
        <item x="100"/>
        <item x="4"/>
        <item x="96"/>
        <item x="75"/>
        <item x="8"/>
        <item x="0"/>
        <item x="126"/>
        <item x="83"/>
        <item x="57"/>
        <item x="18"/>
        <item x="119"/>
        <item x="77"/>
        <item x="22"/>
        <item x="53"/>
        <item x="50"/>
        <item x="88"/>
        <item x="82"/>
        <item x="141"/>
        <item x="97"/>
        <item x="73"/>
        <item x="93"/>
        <item x="94"/>
        <item x="145"/>
        <item x="30"/>
        <item x="128"/>
        <item x="34"/>
        <item x="146"/>
        <item x="122"/>
        <item x="6"/>
        <item x="70"/>
        <item x="7"/>
        <item x="117"/>
        <item x="113"/>
        <item x="42"/>
        <item x="98"/>
        <item x="101"/>
        <item x="102"/>
        <item x="103"/>
        <item x="12"/>
        <item x="105"/>
        <item x="72"/>
        <item x="65"/>
        <item x="107"/>
        <item x="64"/>
        <item x="99"/>
        <item x="106"/>
        <item x="19"/>
        <item x="112"/>
        <item x="29"/>
        <item x="115"/>
        <item x="142"/>
        <item x="116"/>
        <item x="55"/>
        <item x="120"/>
        <item x="118"/>
        <item x="143"/>
        <item x="121"/>
        <item x="46"/>
        <item x="123"/>
        <item x="124"/>
        <item x="131"/>
        <item x="63"/>
        <item x="28"/>
        <item x="25"/>
        <item x="134"/>
        <item x="133"/>
        <item x="71"/>
        <item x="136"/>
        <item x="20"/>
        <item x="38"/>
        <item x="67"/>
        <item x="144"/>
        <item x="79"/>
        <item x="24"/>
        <item x="23"/>
        <item x="92"/>
        <item t="default"/>
      </items>
    </pivotField>
    <pivotField showAll="0">
      <items count="79">
        <item x="9"/>
        <item x="29"/>
        <item x="73"/>
        <item x="62"/>
        <item x="10"/>
        <item x="59"/>
        <item x="14"/>
        <item x="72"/>
        <item x="68"/>
        <item x="3"/>
        <item x="15"/>
        <item x="43"/>
        <item x="18"/>
        <item x="2"/>
        <item x="60"/>
        <item x="71"/>
        <item x="20"/>
        <item x="27"/>
        <item x="23"/>
        <item x="28"/>
        <item x="74"/>
        <item x="56"/>
        <item x="30"/>
        <item x="52"/>
        <item x="32"/>
        <item x="31"/>
        <item x="40"/>
        <item x="54"/>
        <item x="16"/>
        <item x="41"/>
        <item x="55"/>
        <item x="7"/>
        <item x="63"/>
        <item x="24"/>
        <item x="4"/>
        <item x="39"/>
        <item x="46"/>
        <item x="42"/>
        <item x="58"/>
        <item x="0"/>
        <item x="17"/>
        <item x="11"/>
        <item x="8"/>
        <item x="67"/>
        <item x="48"/>
        <item x="49"/>
        <item x="50"/>
        <item x="12"/>
        <item x="5"/>
        <item x="26"/>
        <item x="34"/>
        <item x="61"/>
        <item x="65"/>
        <item x="44"/>
        <item x="47"/>
        <item x="45"/>
        <item x="38"/>
        <item x="53"/>
        <item x="64"/>
        <item x="25"/>
        <item x="21"/>
        <item x="37"/>
        <item x="69"/>
        <item x="70"/>
        <item x="51"/>
        <item x="22"/>
        <item x="36"/>
        <item x="75"/>
        <item x="35"/>
        <item x="76"/>
        <item x="57"/>
        <item x="77"/>
        <item x="19"/>
        <item x="13"/>
        <item x="1"/>
        <item x="33"/>
        <item x="66"/>
        <item x="6"/>
        <item t="default"/>
      </items>
    </pivotField>
    <pivotField axis="axisRow" showAll="0" sortType="descending">
      <items count="10">
        <item x="1"/>
        <item x="4"/>
        <item x="5"/>
        <item x="3"/>
        <item x="6"/>
        <item x="7"/>
        <item x="2"/>
        <item x="0"/>
        <item x="8"/>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3" showAll="0"/>
    <pivotField numFmtId="3" showAll="0"/>
    <pivotField numFmtId="3" showAll="0"/>
    <pivotField numFmtId="3" showAll="0"/>
    <pivotField showAll="0"/>
    <pivotField showAll="0"/>
    <pivotField showAll="0"/>
    <pivotField showAll="0"/>
    <pivotField showAll="0"/>
  </pivotFields>
  <rowFields count="1">
    <field x="3"/>
  </rowFields>
  <rowItems count="10">
    <i>
      <x v="6"/>
    </i>
    <i>
      <x/>
    </i>
    <i>
      <x v="3"/>
    </i>
    <i>
      <x v="7"/>
    </i>
    <i>
      <x v="4"/>
    </i>
    <i>
      <x v="5"/>
    </i>
    <i>
      <x v="2"/>
    </i>
    <i>
      <x v="1"/>
    </i>
    <i>
      <x v="8"/>
    </i>
    <i t="grand">
      <x/>
    </i>
  </rowItems>
  <colItems count="1">
    <i/>
  </colItems>
  <dataFields count="1">
    <dataField name="Hitung dari Hospitals" fld="0" subtotal="count" baseField="0" baseItem="0"/>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6111E3-731F-4060-85ED-E35257FF6F2E}" name="PivotTable4"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6">
  <location ref="B21:J22" firstHeaderRow="0" firstDataRow="1" firstDataCol="0"/>
  <pivotFields count="16">
    <pivotField showAll="0"/>
    <pivotField showAll="0"/>
    <pivotField showAll="0">
      <items count="79">
        <item x="9"/>
        <item x="29"/>
        <item x="73"/>
        <item x="62"/>
        <item x="10"/>
        <item x="59"/>
        <item x="14"/>
        <item x="72"/>
        <item x="68"/>
        <item x="3"/>
        <item x="15"/>
        <item x="43"/>
        <item x="18"/>
        <item x="2"/>
        <item x="60"/>
        <item x="71"/>
        <item x="20"/>
        <item x="27"/>
        <item x="23"/>
        <item x="28"/>
        <item x="74"/>
        <item x="56"/>
        <item x="30"/>
        <item x="52"/>
        <item x="32"/>
        <item x="31"/>
        <item x="40"/>
        <item x="54"/>
        <item x="16"/>
        <item x="41"/>
        <item x="55"/>
        <item x="7"/>
        <item x="63"/>
        <item x="24"/>
        <item x="4"/>
        <item x="39"/>
        <item x="46"/>
        <item x="42"/>
        <item x="58"/>
        <item x="0"/>
        <item x="17"/>
        <item x="11"/>
        <item x="8"/>
        <item x="67"/>
        <item x="48"/>
        <item x="49"/>
        <item x="50"/>
        <item x="12"/>
        <item x="5"/>
        <item x="26"/>
        <item x="34"/>
        <item x="61"/>
        <item x="65"/>
        <item x="44"/>
        <item x="47"/>
        <item x="45"/>
        <item x="38"/>
        <item x="53"/>
        <item x="64"/>
        <item x="25"/>
        <item x="21"/>
        <item x="37"/>
        <item x="69"/>
        <item x="70"/>
        <item x="51"/>
        <item x="22"/>
        <item x="36"/>
        <item x="75"/>
        <item x="35"/>
        <item x="76"/>
        <item x="57"/>
        <item x="77"/>
        <item x="19"/>
        <item x="13"/>
        <item x="1"/>
        <item x="33"/>
        <item x="66"/>
        <item x="6"/>
        <item t="default"/>
      </items>
    </pivotField>
    <pivotField showAll="0">
      <items count="10">
        <item x="1"/>
        <item x="4"/>
        <item x="5"/>
        <item x="3"/>
        <item x="6"/>
        <item x="7"/>
        <item x="2"/>
        <item x="0"/>
        <item x="8"/>
        <item t="default"/>
      </items>
    </pivotField>
    <pivotField numFmtId="3" showAll="0"/>
    <pivotField numFmtId="3" showAll="0"/>
    <pivotField numFmtId="3" showAll="0"/>
    <pivotField dataField="1" numFmtId="3" showAll="0">
      <items count="204">
        <item x="127"/>
        <item x="184"/>
        <item x="202"/>
        <item x="123"/>
        <item x="39"/>
        <item x="159"/>
        <item x="53"/>
        <item x="25"/>
        <item x="34"/>
        <item x="9"/>
        <item x="187"/>
        <item x="31"/>
        <item x="111"/>
        <item x="121"/>
        <item x="95"/>
        <item x="85"/>
        <item x="48"/>
        <item x="73"/>
        <item x="70"/>
        <item x="142"/>
        <item x="146"/>
        <item x="84"/>
        <item x="60"/>
        <item x="103"/>
        <item x="67"/>
        <item x="81"/>
        <item x="22"/>
        <item x="96"/>
        <item x="161"/>
        <item x="104"/>
        <item x="44"/>
        <item x="82"/>
        <item x="157"/>
        <item x="77"/>
        <item x="94"/>
        <item x="148"/>
        <item x="69"/>
        <item x="43"/>
        <item x="80"/>
        <item x="62"/>
        <item x="173"/>
        <item x="50"/>
        <item x="0"/>
        <item x="201"/>
        <item x="79"/>
        <item x="32"/>
        <item x="156"/>
        <item x="165"/>
        <item x="128"/>
        <item x="143"/>
        <item x="100"/>
        <item x="124"/>
        <item x="106"/>
        <item x="180"/>
        <item x="120"/>
        <item x="170"/>
        <item x="196"/>
        <item x="99"/>
        <item x="177"/>
        <item x="168"/>
        <item x="59"/>
        <item x="36"/>
        <item x="189"/>
        <item x="195"/>
        <item x="147"/>
        <item x="35"/>
        <item x="185"/>
        <item x="175"/>
        <item x="54"/>
        <item x="28"/>
        <item x="200"/>
        <item x="162"/>
        <item x="144"/>
        <item x="116"/>
        <item x="86"/>
        <item x="23"/>
        <item x="61"/>
        <item x="176"/>
        <item x="97"/>
        <item x="160"/>
        <item x="63"/>
        <item x="78"/>
        <item x="71"/>
        <item x="118"/>
        <item x="174"/>
        <item x="125"/>
        <item x="178"/>
        <item x="75"/>
        <item x="93"/>
        <item x="130"/>
        <item x="181"/>
        <item x="45"/>
        <item x="140"/>
        <item x="58"/>
        <item x="76"/>
        <item x="49"/>
        <item x="186"/>
        <item x="30"/>
        <item x="191"/>
        <item x="126"/>
        <item x="188"/>
        <item x="65"/>
        <item x="139"/>
        <item x="52"/>
        <item x="64"/>
        <item x="2"/>
        <item x="110"/>
        <item x="117"/>
        <item x="167"/>
        <item x="141"/>
        <item x="18"/>
        <item x="108"/>
        <item x="138"/>
        <item x="33"/>
        <item x="158"/>
        <item x="89"/>
        <item x="83"/>
        <item x="150"/>
        <item x="74"/>
        <item x="56"/>
        <item x="179"/>
        <item x="154"/>
        <item x="27"/>
        <item x="90"/>
        <item x="190"/>
        <item x="1"/>
        <item x="151"/>
        <item x="51"/>
        <item x="198"/>
        <item x="129"/>
        <item x="164"/>
        <item x="109"/>
        <item x="133"/>
        <item x="131"/>
        <item x="4"/>
        <item x="105"/>
        <item x="47"/>
        <item x="14"/>
        <item x="57"/>
        <item x="145"/>
        <item x="192"/>
        <item x="15"/>
        <item x="46"/>
        <item x="134"/>
        <item x="199"/>
        <item x="87"/>
        <item x="55"/>
        <item x="37"/>
        <item x="101"/>
        <item x="21"/>
        <item x="72"/>
        <item x="68"/>
        <item x="38"/>
        <item x="169"/>
        <item x="172"/>
        <item x="149"/>
        <item x="6"/>
        <item x="132"/>
        <item x="26"/>
        <item x="88"/>
        <item x="19"/>
        <item x="16"/>
        <item x="107"/>
        <item x="114"/>
        <item x="182"/>
        <item x="197"/>
        <item x="66"/>
        <item x="183"/>
        <item x="155"/>
        <item x="171"/>
        <item x="8"/>
        <item x="137"/>
        <item x="5"/>
        <item x="135"/>
        <item x="41"/>
        <item x="112"/>
        <item x="153"/>
        <item x="122"/>
        <item x="98"/>
        <item x="20"/>
        <item x="3"/>
        <item x="194"/>
        <item x="13"/>
        <item x="136"/>
        <item x="17"/>
        <item x="102"/>
        <item x="11"/>
        <item x="113"/>
        <item x="10"/>
        <item x="163"/>
        <item x="42"/>
        <item x="92"/>
        <item x="166"/>
        <item x="152"/>
        <item x="29"/>
        <item x="193"/>
        <item x="91"/>
        <item x="24"/>
        <item x="12"/>
        <item x="40"/>
        <item x="119"/>
        <item x="7"/>
        <item x="115"/>
        <item t="default"/>
      </items>
    </pivotField>
    <pivotField dataField="1" numFmtId="3" showAll="0"/>
    <pivotField dataField="1" numFmtId="3" showAll="0"/>
    <pivotField dataField="1" numFmtId="3" showAll="0"/>
    <pivotField dataField="1" showAll="0"/>
    <pivotField dataField="1" showAll="0"/>
    <pivotField dataField="1" showAll="0"/>
    <pivotField dataField="1" showAll="0"/>
    <pivotField dataField="1" showAll="0"/>
  </pivotFields>
  <rowItems count="1">
    <i/>
  </rowItems>
  <colFields count="1">
    <field x="-2"/>
  </colFields>
  <colItems count="9">
    <i>
      <x/>
    </i>
    <i i="1">
      <x v="1"/>
    </i>
    <i i="2">
      <x v="2"/>
    </i>
    <i i="3">
      <x v="3"/>
    </i>
    <i i="4">
      <x v="4"/>
    </i>
    <i i="5">
      <x v="5"/>
    </i>
    <i i="6">
      <x v="6"/>
    </i>
    <i i="7">
      <x v="7"/>
    </i>
    <i i="8">
      <x v="8"/>
    </i>
  </colItems>
  <dataFields count="9">
    <dataField name="Jumlah dari Private Payment Patients" fld="7" baseField="0" baseItem="0"/>
    <dataField name="Jumlah dari Charity Care Patients" fld="8" baseField="0" baseItem="0"/>
    <dataField name="Jumlah dari Total Number of Inpatients" fld="9" baseField="0" baseItem="0"/>
    <dataField name="Jumlah dari Medicaid Revenue" fld="10" baseField="0" baseItem="0"/>
    <dataField name="Jumlah dari Medicare Revenue" fld="11" baseField="0" baseItem="0"/>
    <dataField name="Jumlah dari Other Public Payment" fld="12" baseField="0" baseItem="0"/>
    <dataField name="Jumlah dari Private Payment" fld="14" baseField="0" baseItem="0"/>
    <dataField name="Jumlah dari Private Insurance" fld="13" baseField="0" baseItem="0"/>
    <dataField name="Jumlah dari Total Inpatient Revenue" fld="15" baseField="0" baseItem="0"/>
  </dataFields>
  <chartFormats count="5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4" format="13" series="1">
      <pivotArea type="data" outline="0" fieldPosition="0">
        <references count="1">
          <reference field="4294967294" count="1" selected="0">
            <x v="4"/>
          </reference>
        </references>
      </pivotArea>
    </chartFormat>
    <chartFormat chart="4" format="14" series="1">
      <pivotArea type="data" outline="0" fieldPosition="0">
        <references count="1">
          <reference field="4294967294" count="1" selected="0">
            <x v="5"/>
          </reference>
        </references>
      </pivotArea>
    </chartFormat>
    <chartFormat chart="4" format="15" series="1">
      <pivotArea type="data" outline="0" fieldPosition="0">
        <references count="1">
          <reference field="4294967294" count="1" selected="0">
            <x v="6"/>
          </reference>
        </references>
      </pivotArea>
    </chartFormat>
    <chartFormat chart="4" format="16" series="1">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8"/>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3"/>
          </reference>
        </references>
      </pivotArea>
    </chartFormat>
    <chartFormat chart="5" format="22" series="1">
      <pivotArea type="data" outline="0" fieldPosition="0">
        <references count="1">
          <reference field="4294967294" count="1" selected="0">
            <x v="4"/>
          </reference>
        </references>
      </pivotArea>
    </chartFormat>
    <chartFormat chart="5" format="23" series="1">
      <pivotArea type="data" outline="0" fieldPosition="0">
        <references count="1">
          <reference field="4294967294" count="1" selected="0">
            <x v="5"/>
          </reference>
        </references>
      </pivotArea>
    </chartFormat>
    <chartFormat chart="5" format="24" series="1">
      <pivotArea type="data" outline="0" fieldPosition="0">
        <references count="1">
          <reference field="4294967294" count="1" selected="0">
            <x v="6"/>
          </reference>
        </references>
      </pivotArea>
    </chartFormat>
    <chartFormat chart="5" format="25" series="1">
      <pivotArea type="data" outline="0" fieldPosition="0">
        <references count="1">
          <reference field="4294967294" count="1" selected="0">
            <x v="7"/>
          </reference>
        </references>
      </pivotArea>
    </chartFormat>
    <chartFormat chart="5" format="26" series="1">
      <pivotArea type="data" outline="0" fieldPosition="0">
        <references count="1">
          <reference field="4294967294" count="1" selected="0">
            <x v="8"/>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3"/>
          </reference>
        </references>
      </pivotArea>
    </chartFormat>
    <chartFormat chart="8" format="13" series="1">
      <pivotArea type="data" outline="0" fieldPosition="0">
        <references count="1">
          <reference field="4294967294" count="1" selected="0">
            <x v="4"/>
          </reference>
        </references>
      </pivotArea>
    </chartFormat>
    <chartFormat chart="8" format="14" series="1">
      <pivotArea type="data" outline="0" fieldPosition="0">
        <references count="1">
          <reference field="4294967294" count="1" selected="0">
            <x v="5"/>
          </reference>
        </references>
      </pivotArea>
    </chartFormat>
    <chartFormat chart="8" format="15" series="1">
      <pivotArea type="data" outline="0" fieldPosition="0">
        <references count="1">
          <reference field="4294967294" count="1" selected="0">
            <x v="6"/>
          </reference>
        </references>
      </pivotArea>
    </chartFormat>
    <chartFormat chart="8" format="16" series="1">
      <pivotArea type="data" outline="0" fieldPosition="0">
        <references count="1">
          <reference field="4294967294" count="1" selected="0">
            <x v="7"/>
          </reference>
        </references>
      </pivotArea>
    </chartFormat>
    <chartFormat chart="8" format="17" series="1">
      <pivotArea type="data" outline="0" fieldPosition="0">
        <references count="1">
          <reference field="4294967294" count="1" selected="0">
            <x v="8"/>
          </reference>
        </references>
      </pivotArea>
    </chartFormat>
    <chartFormat chart="12" format="18" series="1">
      <pivotArea type="data" outline="0" fieldPosition="0">
        <references count="1">
          <reference field="4294967294" count="1" selected="0">
            <x v="0"/>
          </reference>
        </references>
      </pivotArea>
    </chartFormat>
    <chartFormat chart="12" format="19" series="1">
      <pivotArea type="data" outline="0" fieldPosition="0">
        <references count="1">
          <reference field="4294967294" count="1" selected="0">
            <x v="1"/>
          </reference>
        </references>
      </pivotArea>
    </chartFormat>
    <chartFormat chart="12" format="20" series="1">
      <pivotArea type="data" outline="0" fieldPosition="0">
        <references count="1">
          <reference field="4294967294" count="1" selected="0">
            <x v="2"/>
          </reference>
        </references>
      </pivotArea>
    </chartFormat>
    <chartFormat chart="12" format="21" series="1">
      <pivotArea type="data" outline="0" fieldPosition="0">
        <references count="1">
          <reference field="4294967294" count="1" selected="0">
            <x v="3"/>
          </reference>
        </references>
      </pivotArea>
    </chartFormat>
    <chartFormat chart="12" format="22" series="1">
      <pivotArea type="data" outline="0" fieldPosition="0">
        <references count="1">
          <reference field="4294967294" count="1" selected="0">
            <x v="4"/>
          </reference>
        </references>
      </pivotArea>
    </chartFormat>
    <chartFormat chart="12" format="23" series="1">
      <pivotArea type="data" outline="0" fieldPosition="0">
        <references count="1">
          <reference field="4294967294" count="1" selected="0">
            <x v="5"/>
          </reference>
        </references>
      </pivotArea>
    </chartFormat>
    <chartFormat chart="12" format="24" series="1">
      <pivotArea type="data" outline="0" fieldPosition="0">
        <references count="1">
          <reference field="4294967294" count="1" selected="0">
            <x v="6"/>
          </reference>
        </references>
      </pivotArea>
    </chartFormat>
    <chartFormat chart="12" format="25" series="1">
      <pivotArea type="data" outline="0" fieldPosition="0">
        <references count="1">
          <reference field="4294967294" count="1" selected="0">
            <x v="7"/>
          </reference>
        </references>
      </pivotArea>
    </chartFormat>
    <chartFormat chart="12" format="26" series="1">
      <pivotArea type="data" outline="0" fieldPosition="0">
        <references count="1">
          <reference field="4294967294" count="1" selected="0">
            <x v="8"/>
          </reference>
        </references>
      </pivotArea>
    </chartFormat>
    <chartFormat chart="12" format="27">
      <pivotArea type="data" outline="0" fieldPosition="0">
        <references count="1">
          <reference field="4294967294" count="1" selected="0">
            <x v="8"/>
          </reference>
        </references>
      </pivotArea>
    </chartFormat>
    <chartFormat chart="12" format="28">
      <pivotArea type="data" outline="0" fieldPosition="0">
        <references count="1">
          <reference field="4294967294" count="1" selected="0">
            <x v="7"/>
          </reference>
        </references>
      </pivotArea>
    </chartFormat>
    <chartFormat chart="12" format="29">
      <pivotArea type="data" outline="0" fieldPosition="0">
        <references count="1">
          <reference field="4294967294" count="1" selected="0">
            <x v="5"/>
          </reference>
        </references>
      </pivotArea>
    </chartFormat>
    <chartFormat chart="12" format="30">
      <pivotArea type="data" outline="0" fieldPosition="0">
        <references count="1">
          <reference field="4294967294" count="1" selected="0">
            <x v="4"/>
          </reference>
        </references>
      </pivotArea>
    </chartFormat>
    <chartFormat chart="12" format="3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Ownership_Type" xr10:uid="{45A5D731-5615-43CA-A21F-03CF898BC08E}" sourceName="Ownership Type">
  <pivotTables>
    <pivotTable tabId="6" name="PivotTable5"/>
  </pivotTables>
  <data>
    <tabular pivotCacheId="401611343">
      <items count="9">
        <i x="1" s="1"/>
        <i x="4" s="1"/>
        <i x="5" s="1"/>
        <i x="3" s="1"/>
        <i x="6" s="1"/>
        <i x="7" s="1"/>
        <i x="2"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County" xr10:uid="{AE68C007-7680-492B-9FB7-B5AD9B39E1AA}" sourceName="County">
  <pivotTables>
    <pivotTable tabId="6" name="PivotTable10"/>
    <pivotTable tabId="6" name="PivotTable4"/>
  </pivotTables>
  <data>
    <tabular pivotCacheId="401611343">
      <items count="78">
        <i x="9" s="1"/>
        <i x="29" s="1"/>
        <i x="73" s="1"/>
        <i x="62" s="1"/>
        <i x="10" s="1"/>
        <i x="59" s="1"/>
        <i x="14" s="1"/>
        <i x="72" s="1"/>
        <i x="68" s="1"/>
        <i x="3" s="1"/>
        <i x="15" s="1"/>
        <i x="43" s="1"/>
        <i x="18" s="1"/>
        <i x="2" s="1"/>
        <i x="60" s="1"/>
        <i x="71" s="1"/>
        <i x="20" s="1"/>
        <i x="27" s="1"/>
        <i x="23" s="1"/>
        <i x="28" s="1"/>
        <i x="74" s="1"/>
        <i x="56" s="1"/>
        <i x="30" s="1"/>
        <i x="52" s="1"/>
        <i x="32" s="1"/>
        <i x="31" s="1"/>
        <i x="40" s="1"/>
        <i x="54" s="1"/>
        <i x="16" s="1"/>
        <i x="41" s="1"/>
        <i x="55" s="1"/>
        <i x="7" s="1"/>
        <i x="63" s="1"/>
        <i x="24" s="1"/>
        <i x="4" s="1"/>
        <i x="39" s="1"/>
        <i x="46" s="1"/>
        <i x="42" s="1"/>
        <i x="58" s="1"/>
        <i x="0" s="1"/>
        <i x="17" s="1"/>
        <i x="11" s="1"/>
        <i x="8" s="1"/>
        <i x="67" s="1"/>
        <i x="48" s="1"/>
        <i x="49" s="1"/>
        <i x="50" s="1"/>
        <i x="12" s="1"/>
        <i x="5" s="1"/>
        <i x="26" s="1"/>
        <i x="34" s="1"/>
        <i x="61" s="1"/>
        <i x="65" s="1"/>
        <i x="44" s="1"/>
        <i x="47" s="1"/>
        <i x="45" s="1"/>
        <i x="38" s="1"/>
        <i x="53" s="1"/>
        <i x="64" s="1"/>
        <i x="25" s="1"/>
        <i x="21" s="1"/>
        <i x="37" s="1"/>
        <i x="69" s="1"/>
        <i x="70" s="1"/>
        <i x="51" s="1"/>
        <i x="22" s="1"/>
        <i x="36" s="1"/>
        <i x="75" s="1"/>
        <i x="35" s="1"/>
        <i x="76" s="1"/>
        <i x="57" s="1"/>
        <i x="77" s="1"/>
        <i x="19" s="1"/>
        <i x="13" s="1"/>
        <i x="1" s="1"/>
        <i x="33" s="1"/>
        <i x="66"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ship Type" xr10:uid="{71AA601C-CE6A-426C-A5BC-CB5B661176DE}" cache="Pemotong_Ownership_Type" caption="Ownership Type" columnCount="3" style="SlicerStyleLight2 2" rowHeight="252000"/>
  <slicer name="County" xr10:uid="{39103844-F307-46A4-966C-F5A857F842CE}" cache="Pemotong_County" caption="County" columnCount="4" style="SlicerStyleLight2 2" rowHeight="288000"/>
</slicers>
</file>

<file path=xl/theme/theme1.xml><?xml version="1.0" encoding="utf-8"?>
<a:theme xmlns:a="http://schemas.openxmlformats.org/drawingml/2006/main" name="Tema Office">
  <a:themeElements>
    <a:clrScheme name="Bir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F1C61-CD0A-144D-A68F-E02306E97981}">
  <dimension ref="A1:P214"/>
  <sheetViews>
    <sheetView topLeftCell="I1" workbookViewId="0">
      <selection activeCell="O1" sqref="O1"/>
    </sheetView>
  </sheetViews>
  <sheetFormatPr defaultColWidth="11" defaultRowHeight="15.75" x14ac:dyDescent="0.25"/>
  <cols>
    <col min="1" max="1" width="43" customWidth="1"/>
    <col min="2" max="2" width="15.625" customWidth="1"/>
    <col min="3" max="3" width="11.375" customWidth="1"/>
    <col min="4" max="4" width="23.125" customWidth="1"/>
    <col min="5" max="5" width="17.125" customWidth="1"/>
    <col min="6" max="6" width="17.625" customWidth="1"/>
    <col min="7" max="7" width="18.375" customWidth="1"/>
    <col min="8" max="8" width="23.5" bestFit="1" customWidth="1"/>
    <col min="9" max="9" width="20.25" bestFit="1" customWidth="1"/>
    <col min="10" max="10" width="23.125" customWidth="1"/>
    <col min="11" max="11" width="16.875" customWidth="1"/>
    <col min="12" max="12" width="16.125" customWidth="1"/>
    <col min="13" max="13" width="18.625" customWidth="1"/>
    <col min="14" max="14" width="14.625" customWidth="1"/>
    <col min="15" max="15" width="16.125" bestFit="1" customWidth="1"/>
    <col min="16" max="16" width="20.125" customWidth="1"/>
  </cols>
  <sheetData>
    <row r="1" spans="1:16" ht="17.100000000000001" customHeight="1"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x14ac:dyDescent="0.25">
      <c r="A2" t="s">
        <v>16</v>
      </c>
      <c r="B2" t="s">
        <v>17</v>
      </c>
      <c r="C2" t="s">
        <v>18</v>
      </c>
      <c r="D2" t="s">
        <v>19</v>
      </c>
      <c r="E2" s="1">
        <v>951</v>
      </c>
      <c r="F2" s="2">
        <v>88</v>
      </c>
      <c r="G2" s="2">
        <v>0</v>
      </c>
      <c r="H2" s="2">
        <v>140</v>
      </c>
      <c r="I2" s="2">
        <v>48</v>
      </c>
      <c r="J2" s="3">
        <v>112</v>
      </c>
      <c r="K2" s="4">
        <f t="shared" ref="K2:K65" si="0">SUM(E2:J2)</f>
        <v>1339</v>
      </c>
      <c r="L2">
        <v>4682092</v>
      </c>
      <c r="M2">
        <v>0</v>
      </c>
      <c r="N2">
        <v>2591761</v>
      </c>
      <c r="O2">
        <v>7849</v>
      </c>
      <c r="P2">
        <v>7562675</v>
      </c>
    </row>
    <row r="3" spans="1:16" x14ac:dyDescent="0.25">
      <c r="A3" t="s">
        <v>20</v>
      </c>
      <c r="B3" t="s">
        <v>21</v>
      </c>
      <c r="C3" t="s">
        <v>22</v>
      </c>
      <c r="D3" t="s">
        <v>23</v>
      </c>
      <c r="E3" s="1">
        <v>2141</v>
      </c>
      <c r="F3" s="2">
        <v>1341</v>
      </c>
      <c r="G3" s="2">
        <v>44</v>
      </c>
      <c r="H3" s="2">
        <v>1635</v>
      </c>
      <c r="I3" s="2">
        <v>87</v>
      </c>
      <c r="J3" s="3">
        <v>98</v>
      </c>
      <c r="K3" s="4">
        <f t="shared" si="0"/>
        <v>5346</v>
      </c>
      <c r="L3">
        <v>20245030</v>
      </c>
      <c r="M3">
        <v>236118</v>
      </c>
      <c r="N3">
        <v>19312371</v>
      </c>
      <c r="O3">
        <v>4291013</v>
      </c>
      <c r="P3">
        <v>50800413</v>
      </c>
    </row>
    <row r="4" spans="1:16" x14ac:dyDescent="0.25">
      <c r="A4" t="s">
        <v>24</v>
      </c>
      <c r="B4" t="s">
        <v>25</v>
      </c>
      <c r="C4" t="s">
        <v>26</v>
      </c>
      <c r="D4" t="s">
        <v>23</v>
      </c>
      <c r="E4" s="1">
        <v>2087</v>
      </c>
      <c r="F4" s="2">
        <v>1871</v>
      </c>
      <c r="G4" s="2">
        <v>13</v>
      </c>
      <c r="H4" s="2">
        <v>1067</v>
      </c>
      <c r="I4" s="2">
        <v>51</v>
      </c>
      <c r="J4" s="3">
        <v>97</v>
      </c>
      <c r="K4" s="4">
        <f t="shared" si="0"/>
        <v>5186</v>
      </c>
      <c r="L4">
        <v>20508726</v>
      </c>
      <c r="M4">
        <v>90596</v>
      </c>
      <c r="N4">
        <v>8515710</v>
      </c>
      <c r="O4">
        <v>3775805</v>
      </c>
      <c r="P4">
        <v>48645016</v>
      </c>
    </row>
    <row r="5" spans="1:16" x14ac:dyDescent="0.25">
      <c r="A5" t="s">
        <v>27</v>
      </c>
      <c r="B5" t="s">
        <v>28</v>
      </c>
      <c r="C5" t="s">
        <v>26</v>
      </c>
      <c r="D5" t="s">
        <v>23</v>
      </c>
      <c r="E5" s="1">
        <v>4691</v>
      </c>
      <c r="F5" s="2">
        <v>1188</v>
      </c>
      <c r="G5" s="2">
        <v>45</v>
      </c>
      <c r="H5" s="2">
        <v>5819</v>
      </c>
      <c r="I5" s="2">
        <v>99</v>
      </c>
      <c r="J5" s="3">
        <v>72</v>
      </c>
      <c r="K5" s="4">
        <f t="shared" si="0"/>
        <v>11914</v>
      </c>
      <c r="L5">
        <v>48769314</v>
      </c>
      <c r="M5">
        <v>385614</v>
      </c>
      <c r="N5">
        <v>81448583</v>
      </c>
      <c r="O5">
        <v>3395729</v>
      </c>
      <c r="P5">
        <v>147461633</v>
      </c>
    </row>
    <row r="6" spans="1:16" x14ac:dyDescent="0.25">
      <c r="A6" t="s">
        <v>29</v>
      </c>
      <c r="B6" t="s">
        <v>30</v>
      </c>
      <c r="C6" t="s">
        <v>31</v>
      </c>
      <c r="D6" t="s">
        <v>23</v>
      </c>
      <c r="E6" s="1">
        <v>4791</v>
      </c>
      <c r="F6" s="2">
        <v>704</v>
      </c>
      <c r="G6" s="2">
        <v>25</v>
      </c>
      <c r="H6" s="2">
        <v>2111</v>
      </c>
      <c r="I6" s="2">
        <v>39</v>
      </c>
      <c r="J6" s="3">
        <v>62</v>
      </c>
      <c r="K6" s="4">
        <f t="shared" si="0"/>
        <v>7732</v>
      </c>
      <c r="L6">
        <v>44194582</v>
      </c>
      <c r="M6">
        <v>175312</v>
      </c>
      <c r="N6">
        <v>26458143</v>
      </c>
      <c r="O6">
        <v>3306945</v>
      </c>
      <c r="P6">
        <v>83221422</v>
      </c>
    </row>
    <row r="7" spans="1:16" x14ac:dyDescent="0.25">
      <c r="A7" t="s">
        <v>32</v>
      </c>
      <c r="B7" t="s">
        <v>33</v>
      </c>
      <c r="C7" t="s">
        <v>34</v>
      </c>
      <c r="D7" t="s">
        <v>23</v>
      </c>
      <c r="E7" s="1">
        <v>3847</v>
      </c>
      <c r="F7" s="2">
        <v>407</v>
      </c>
      <c r="G7" s="2">
        <v>0</v>
      </c>
      <c r="H7" s="2">
        <v>4620</v>
      </c>
      <c r="I7" s="2">
        <v>395</v>
      </c>
      <c r="J7" s="3">
        <v>99</v>
      </c>
      <c r="K7" s="4">
        <f t="shared" si="0"/>
        <v>9368</v>
      </c>
      <c r="L7">
        <v>56168402</v>
      </c>
      <c r="M7">
        <v>0</v>
      </c>
      <c r="N7">
        <v>111344022</v>
      </c>
      <c r="O7">
        <v>17973495</v>
      </c>
      <c r="P7">
        <v>189622511</v>
      </c>
    </row>
    <row r="8" spans="1:16" x14ac:dyDescent="0.25">
      <c r="A8" t="s">
        <v>35</v>
      </c>
      <c r="B8" t="s">
        <v>36</v>
      </c>
      <c r="C8" t="s">
        <v>37</v>
      </c>
      <c r="D8" t="s">
        <v>23</v>
      </c>
      <c r="E8" s="1">
        <v>3734</v>
      </c>
      <c r="F8" s="2">
        <v>1515</v>
      </c>
      <c r="G8" s="2">
        <v>0</v>
      </c>
      <c r="H8" s="2">
        <v>3222</v>
      </c>
      <c r="I8" s="2">
        <v>0</v>
      </c>
      <c r="J8" s="3">
        <v>201</v>
      </c>
      <c r="K8" s="4">
        <f t="shared" si="0"/>
        <v>8672</v>
      </c>
      <c r="L8">
        <v>33573608</v>
      </c>
      <c r="M8">
        <v>0</v>
      </c>
      <c r="N8">
        <v>35498787</v>
      </c>
      <c r="O8">
        <v>362648</v>
      </c>
      <c r="P8">
        <v>83762300</v>
      </c>
    </row>
    <row r="9" spans="1:16" x14ac:dyDescent="0.25">
      <c r="A9" t="s">
        <v>38</v>
      </c>
      <c r="B9" t="s">
        <v>39</v>
      </c>
      <c r="C9" t="s">
        <v>31</v>
      </c>
      <c r="D9" t="s">
        <v>23</v>
      </c>
      <c r="E9" s="1">
        <v>14021</v>
      </c>
      <c r="F9" s="2">
        <v>9404</v>
      </c>
      <c r="G9" s="2">
        <v>0</v>
      </c>
      <c r="H9" s="2">
        <v>14845</v>
      </c>
      <c r="I9" s="2">
        <v>972</v>
      </c>
      <c r="J9" s="3">
        <v>562</v>
      </c>
      <c r="K9" s="4">
        <f t="shared" si="0"/>
        <v>39804</v>
      </c>
      <c r="L9">
        <v>241041418</v>
      </c>
      <c r="M9">
        <v>0</v>
      </c>
      <c r="N9">
        <v>313050321</v>
      </c>
      <c r="O9">
        <v>13561020</v>
      </c>
      <c r="P9">
        <v>694475268</v>
      </c>
    </row>
    <row r="10" spans="1:16" x14ac:dyDescent="0.25">
      <c r="A10" t="s">
        <v>40</v>
      </c>
      <c r="B10" t="s">
        <v>41</v>
      </c>
      <c r="C10" t="s">
        <v>34</v>
      </c>
      <c r="D10" t="s">
        <v>23</v>
      </c>
      <c r="E10" s="1">
        <v>7550</v>
      </c>
      <c r="F10" s="2">
        <v>2855</v>
      </c>
      <c r="G10" s="2">
        <v>149</v>
      </c>
      <c r="H10" s="2">
        <v>4549</v>
      </c>
      <c r="I10" s="2">
        <v>17</v>
      </c>
      <c r="J10" s="3">
        <v>618</v>
      </c>
      <c r="K10" s="4">
        <f t="shared" si="0"/>
        <v>15738</v>
      </c>
      <c r="L10">
        <v>79000514</v>
      </c>
      <c r="M10">
        <v>704283</v>
      </c>
      <c r="N10">
        <v>63611128</v>
      </c>
      <c r="O10">
        <v>199840</v>
      </c>
      <c r="P10">
        <v>173923876</v>
      </c>
    </row>
    <row r="11" spans="1:16" x14ac:dyDescent="0.25">
      <c r="A11" t="s">
        <v>42</v>
      </c>
      <c r="B11" t="s">
        <v>43</v>
      </c>
      <c r="C11" t="s">
        <v>44</v>
      </c>
      <c r="D11" t="s">
        <v>23</v>
      </c>
      <c r="E11" s="1">
        <v>271</v>
      </c>
      <c r="F11" s="2">
        <v>10</v>
      </c>
      <c r="G11" s="2">
        <v>0</v>
      </c>
      <c r="H11" s="2">
        <v>28</v>
      </c>
      <c r="I11" s="2">
        <v>1</v>
      </c>
      <c r="J11" s="3">
        <v>7</v>
      </c>
      <c r="K11" s="4">
        <f t="shared" si="0"/>
        <v>317</v>
      </c>
      <c r="L11">
        <v>3215375</v>
      </c>
      <c r="M11">
        <v>0</v>
      </c>
      <c r="N11">
        <v>330632</v>
      </c>
      <c r="O11">
        <v>35606</v>
      </c>
      <c r="P11">
        <v>3959054</v>
      </c>
    </row>
    <row r="12" spans="1:16" x14ac:dyDescent="0.25">
      <c r="A12" t="s">
        <v>45</v>
      </c>
      <c r="B12" t="s">
        <v>46</v>
      </c>
      <c r="C12" t="s">
        <v>26</v>
      </c>
      <c r="D12" t="s">
        <v>23</v>
      </c>
      <c r="E12" s="1">
        <v>5872</v>
      </c>
      <c r="F12" s="2">
        <v>1759</v>
      </c>
      <c r="G12" s="2">
        <v>0</v>
      </c>
      <c r="H12" s="2">
        <v>7142</v>
      </c>
      <c r="I12" s="2">
        <v>580</v>
      </c>
      <c r="J12" s="3">
        <v>271</v>
      </c>
      <c r="K12" s="4">
        <f t="shared" si="0"/>
        <v>15624</v>
      </c>
      <c r="L12">
        <v>56980400</v>
      </c>
      <c r="M12">
        <v>0</v>
      </c>
      <c r="N12">
        <v>133866500</v>
      </c>
      <c r="O12">
        <v>10360938</v>
      </c>
      <c r="P12">
        <v>214574845</v>
      </c>
    </row>
    <row r="13" spans="1:16" x14ac:dyDescent="0.25">
      <c r="A13" t="s">
        <v>47</v>
      </c>
      <c r="B13" t="s">
        <v>48</v>
      </c>
      <c r="C13" t="s">
        <v>31</v>
      </c>
      <c r="D13" t="s">
        <v>23</v>
      </c>
      <c r="E13" s="1">
        <v>3548</v>
      </c>
      <c r="F13" s="2">
        <v>3288</v>
      </c>
      <c r="G13" s="2">
        <v>0</v>
      </c>
      <c r="H13" s="2">
        <v>6970</v>
      </c>
      <c r="I13" s="2">
        <v>0</v>
      </c>
      <c r="J13" s="3">
        <v>208</v>
      </c>
      <c r="K13" s="4">
        <f t="shared" si="0"/>
        <v>14014</v>
      </c>
      <c r="L13">
        <v>49682587</v>
      </c>
      <c r="M13">
        <v>31202844</v>
      </c>
      <c r="N13">
        <v>162602949</v>
      </c>
      <c r="O13">
        <v>3694774</v>
      </c>
      <c r="P13">
        <v>292462137</v>
      </c>
    </row>
    <row r="14" spans="1:16" x14ac:dyDescent="0.25">
      <c r="A14" t="s">
        <v>49</v>
      </c>
      <c r="B14" t="s">
        <v>50</v>
      </c>
      <c r="C14" t="s">
        <v>31</v>
      </c>
      <c r="D14" t="s">
        <v>23</v>
      </c>
      <c r="E14" s="1">
        <v>10661</v>
      </c>
      <c r="F14" s="2">
        <v>5782</v>
      </c>
      <c r="G14" s="2">
        <v>54</v>
      </c>
      <c r="H14" s="2">
        <v>11491</v>
      </c>
      <c r="I14" s="2">
        <v>0</v>
      </c>
      <c r="J14" s="3">
        <v>351</v>
      </c>
      <c r="K14" s="4">
        <f t="shared" si="0"/>
        <v>28339</v>
      </c>
      <c r="L14">
        <v>143783416</v>
      </c>
      <c r="M14">
        <v>510285</v>
      </c>
      <c r="N14">
        <v>286054652</v>
      </c>
      <c r="O14">
        <v>353353</v>
      </c>
      <c r="P14">
        <v>490177593</v>
      </c>
    </row>
    <row r="15" spans="1:16" x14ac:dyDescent="0.25">
      <c r="A15" t="s">
        <v>51</v>
      </c>
      <c r="B15" t="s">
        <v>52</v>
      </c>
      <c r="C15" t="s">
        <v>53</v>
      </c>
      <c r="D15" t="s">
        <v>23</v>
      </c>
      <c r="E15" s="1">
        <v>5546</v>
      </c>
      <c r="F15" s="2">
        <v>2302</v>
      </c>
      <c r="G15" s="2">
        <v>0</v>
      </c>
      <c r="H15" s="2">
        <v>5846</v>
      </c>
      <c r="I15" s="2">
        <v>0</v>
      </c>
      <c r="J15" s="3">
        <v>135</v>
      </c>
      <c r="K15" s="4">
        <f t="shared" si="0"/>
        <v>13829</v>
      </c>
      <c r="L15">
        <v>63049809</v>
      </c>
      <c r="M15">
        <v>0</v>
      </c>
      <c r="N15">
        <v>69252645</v>
      </c>
      <c r="O15">
        <v>1358683</v>
      </c>
      <c r="P15">
        <v>160511636</v>
      </c>
    </row>
    <row r="16" spans="1:16" x14ac:dyDescent="0.25">
      <c r="A16" t="s">
        <v>54</v>
      </c>
      <c r="B16" t="s">
        <v>55</v>
      </c>
      <c r="C16" t="s">
        <v>31</v>
      </c>
      <c r="D16" t="s">
        <v>23</v>
      </c>
      <c r="E16" s="1">
        <v>5402</v>
      </c>
      <c r="F16" s="2">
        <v>1654</v>
      </c>
      <c r="G16" s="2">
        <v>0</v>
      </c>
      <c r="H16" s="2">
        <v>2296</v>
      </c>
      <c r="I16" s="2">
        <v>1211</v>
      </c>
      <c r="J16" s="3">
        <v>165</v>
      </c>
      <c r="K16" s="4">
        <f t="shared" si="0"/>
        <v>10728</v>
      </c>
      <c r="L16">
        <v>78006767</v>
      </c>
      <c r="M16">
        <v>0</v>
      </c>
      <c r="N16">
        <v>18660680</v>
      </c>
      <c r="O16">
        <v>3662284</v>
      </c>
      <c r="P16">
        <v>111388276</v>
      </c>
    </row>
    <row r="17" spans="1:16" x14ac:dyDescent="0.25">
      <c r="A17" t="s">
        <v>56</v>
      </c>
      <c r="B17" t="s">
        <v>48</v>
      </c>
      <c r="C17" t="s">
        <v>31</v>
      </c>
      <c r="D17" t="s">
        <v>23</v>
      </c>
      <c r="E17" s="1">
        <v>3348</v>
      </c>
      <c r="F17" s="2">
        <v>3651</v>
      </c>
      <c r="G17" s="2">
        <v>0</v>
      </c>
      <c r="H17" s="2">
        <v>2492</v>
      </c>
      <c r="I17" s="2">
        <v>28</v>
      </c>
      <c r="J17" s="3">
        <v>175</v>
      </c>
      <c r="K17" s="4">
        <f t="shared" si="0"/>
        <v>9694</v>
      </c>
      <c r="L17">
        <v>39781463</v>
      </c>
      <c r="M17">
        <v>0</v>
      </c>
      <c r="N17">
        <v>34846220</v>
      </c>
      <c r="O17">
        <v>3079402</v>
      </c>
      <c r="P17">
        <v>95540844</v>
      </c>
    </row>
    <row r="18" spans="1:16" x14ac:dyDescent="0.25">
      <c r="A18" t="s">
        <v>57</v>
      </c>
      <c r="B18" t="s">
        <v>58</v>
      </c>
      <c r="C18" t="s">
        <v>31</v>
      </c>
      <c r="D18" t="s">
        <v>23</v>
      </c>
      <c r="E18" s="1">
        <v>1310</v>
      </c>
      <c r="F18" s="2">
        <v>355</v>
      </c>
      <c r="G18" s="2">
        <v>49</v>
      </c>
      <c r="H18" s="2">
        <v>3479</v>
      </c>
      <c r="I18" s="2">
        <v>84</v>
      </c>
      <c r="J18" s="3">
        <v>715</v>
      </c>
      <c r="K18" s="4">
        <f t="shared" si="0"/>
        <v>5992</v>
      </c>
      <c r="L18">
        <v>15036986</v>
      </c>
      <c r="M18">
        <v>216994</v>
      </c>
      <c r="N18">
        <v>22186548</v>
      </c>
      <c r="O18">
        <v>70850</v>
      </c>
      <c r="P18">
        <v>38141385</v>
      </c>
    </row>
    <row r="19" spans="1:16" x14ac:dyDescent="0.25">
      <c r="A19" t="s">
        <v>59</v>
      </c>
      <c r="B19" t="s">
        <v>60</v>
      </c>
      <c r="C19" t="s">
        <v>31</v>
      </c>
      <c r="D19" t="s">
        <v>23</v>
      </c>
      <c r="E19" s="1">
        <v>8484</v>
      </c>
      <c r="F19" s="2">
        <v>2333</v>
      </c>
      <c r="G19" s="2">
        <v>33</v>
      </c>
      <c r="H19" s="2">
        <v>6571</v>
      </c>
      <c r="I19" s="2">
        <v>126</v>
      </c>
      <c r="J19" s="3">
        <v>408</v>
      </c>
      <c r="K19" s="4">
        <f t="shared" si="0"/>
        <v>17955</v>
      </c>
      <c r="L19">
        <v>90917777</v>
      </c>
      <c r="M19">
        <v>333431</v>
      </c>
      <c r="N19">
        <v>88201315</v>
      </c>
      <c r="O19">
        <v>5322229</v>
      </c>
      <c r="P19">
        <v>198571594</v>
      </c>
    </row>
    <row r="20" spans="1:16" x14ac:dyDescent="0.25">
      <c r="A20" t="s">
        <v>61</v>
      </c>
      <c r="B20" t="s">
        <v>62</v>
      </c>
      <c r="C20" t="s">
        <v>63</v>
      </c>
      <c r="D20" t="s">
        <v>64</v>
      </c>
      <c r="E20" s="1">
        <v>3839</v>
      </c>
      <c r="F20" s="2">
        <v>1392</v>
      </c>
      <c r="G20" s="2">
        <v>111</v>
      </c>
      <c r="H20" s="2">
        <v>1307</v>
      </c>
      <c r="I20" s="2">
        <v>213</v>
      </c>
      <c r="J20" s="3">
        <v>342</v>
      </c>
      <c r="K20" s="4">
        <f t="shared" si="0"/>
        <v>7204</v>
      </c>
      <c r="L20">
        <v>30024169</v>
      </c>
      <c r="M20">
        <v>328121</v>
      </c>
      <c r="N20">
        <v>14634760</v>
      </c>
      <c r="O20">
        <v>11996</v>
      </c>
      <c r="P20">
        <v>48576897</v>
      </c>
    </row>
    <row r="21" spans="1:16" x14ac:dyDescent="0.25">
      <c r="A21" t="s">
        <v>65</v>
      </c>
      <c r="B21" t="s">
        <v>66</v>
      </c>
      <c r="C21" t="s">
        <v>63</v>
      </c>
      <c r="D21" t="s">
        <v>19</v>
      </c>
      <c r="E21" s="1">
        <v>1848</v>
      </c>
      <c r="F21" s="2">
        <v>856</v>
      </c>
      <c r="G21" s="2">
        <v>109</v>
      </c>
      <c r="H21" s="2">
        <v>3464</v>
      </c>
      <c r="I21" s="2">
        <v>160</v>
      </c>
      <c r="J21" s="3">
        <v>692</v>
      </c>
      <c r="K21" s="4">
        <f t="shared" si="0"/>
        <v>7129</v>
      </c>
      <c r="L21">
        <v>23895393</v>
      </c>
      <c r="M21">
        <v>438866</v>
      </c>
      <c r="N21">
        <v>27412505</v>
      </c>
      <c r="O21">
        <v>42631</v>
      </c>
      <c r="P21">
        <v>54367012</v>
      </c>
    </row>
    <row r="22" spans="1:16" x14ac:dyDescent="0.25">
      <c r="A22" t="s">
        <v>67</v>
      </c>
      <c r="B22" t="s">
        <v>48</v>
      </c>
      <c r="C22" t="s">
        <v>31</v>
      </c>
      <c r="D22" t="s">
        <v>64</v>
      </c>
      <c r="E22" s="1">
        <v>80</v>
      </c>
      <c r="F22" s="2">
        <v>6352</v>
      </c>
      <c r="G22" s="2">
        <v>57</v>
      </c>
      <c r="H22" s="2">
        <v>5749</v>
      </c>
      <c r="I22" s="2">
        <v>113</v>
      </c>
      <c r="J22" s="3">
        <v>359</v>
      </c>
      <c r="K22" s="4">
        <f t="shared" si="0"/>
        <v>12710</v>
      </c>
      <c r="L22">
        <v>1907672</v>
      </c>
      <c r="M22">
        <v>9895238</v>
      </c>
      <c r="N22">
        <v>218472084</v>
      </c>
      <c r="O22">
        <v>3860548</v>
      </c>
      <c r="P22">
        <v>364739049</v>
      </c>
    </row>
    <row r="23" spans="1:16" x14ac:dyDescent="0.25">
      <c r="A23" t="s">
        <v>68</v>
      </c>
      <c r="B23" t="s">
        <v>48</v>
      </c>
      <c r="C23" t="s">
        <v>31</v>
      </c>
      <c r="D23" t="s">
        <v>69</v>
      </c>
      <c r="E23" s="1">
        <v>576</v>
      </c>
      <c r="F23" s="2">
        <v>1031</v>
      </c>
      <c r="G23" s="2">
        <v>342</v>
      </c>
      <c r="H23" s="2">
        <v>2735</v>
      </c>
      <c r="I23" s="2">
        <v>74</v>
      </c>
      <c r="J23" s="3">
        <v>35</v>
      </c>
      <c r="K23" s="4">
        <f t="shared" si="0"/>
        <v>4793</v>
      </c>
      <c r="L23">
        <v>4756743.8899999997</v>
      </c>
      <c r="M23">
        <v>1702228.12</v>
      </c>
      <c r="N23">
        <v>7519486.7199999997</v>
      </c>
      <c r="O23">
        <v>119099.34</v>
      </c>
      <c r="P23">
        <v>25210253.550000001</v>
      </c>
    </row>
    <row r="24" spans="1:16" x14ac:dyDescent="0.25">
      <c r="A24" t="s">
        <v>70</v>
      </c>
      <c r="B24" t="s">
        <v>71</v>
      </c>
      <c r="C24" t="s">
        <v>72</v>
      </c>
      <c r="D24" t="s">
        <v>64</v>
      </c>
      <c r="E24" s="1">
        <v>6154</v>
      </c>
      <c r="F24" s="2">
        <v>1734</v>
      </c>
      <c r="G24" s="2">
        <v>66</v>
      </c>
      <c r="H24" s="2">
        <v>92</v>
      </c>
      <c r="I24" s="2">
        <v>2537</v>
      </c>
      <c r="J24" s="3">
        <v>174</v>
      </c>
      <c r="K24" s="4">
        <f t="shared" si="0"/>
        <v>10757</v>
      </c>
      <c r="L24">
        <v>58086574</v>
      </c>
      <c r="M24">
        <v>697375</v>
      </c>
      <c r="N24">
        <v>60008139</v>
      </c>
      <c r="O24">
        <v>1391011</v>
      </c>
      <c r="P24">
        <v>131995558</v>
      </c>
    </row>
    <row r="25" spans="1:16" x14ac:dyDescent="0.25">
      <c r="A25" t="s">
        <v>73</v>
      </c>
      <c r="B25" t="s">
        <v>71</v>
      </c>
      <c r="C25" t="s">
        <v>72</v>
      </c>
      <c r="D25" t="s">
        <v>64</v>
      </c>
      <c r="E25" s="1">
        <v>406</v>
      </c>
      <c r="F25" s="2">
        <v>1090</v>
      </c>
      <c r="G25" s="2">
        <v>19</v>
      </c>
      <c r="H25" s="2">
        <v>435</v>
      </c>
      <c r="I25" s="2">
        <v>89</v>
      </c>
      <c r="J25" s="3">
        <v>111</v>
      </c>
      <c r="K25" s="4">
        <f t="shared" si="0"/>
        <v>2150</v>
      </c>
      <c r="L25">
        <v>1988822</v>
      </c>
      <c r="M25">
        <v>57996</v>
      </c>
      <c r="N25">
        <v>3912561</v>
      </c>
      <c r="O25">
        <v>15098</v>
      </c>
      <c r="P25">
        <v>8345939</v>
      </c>
    </row>
    <row r="26" spans="1:16" x14ac:dyDescent="0.25">
      <c r="A26" t="s">
        <v>74</v>
      </c>
      <c r="B26" t="s">
        <v>75</v>
      </c>
      <c r="C26" t="s">
        <v>76</v>
      </c>
      <c r="D26" t="s">
        <v>64</v>
      </c>
      <c r="E26" s="1">
        <v>6173</v>
      </c>
      <c r="F26" s="2">
        <v>3314</v>
      </c>
      <c r="G26" s="2">
        <v>89</v>
      </c>
      <c r="H26" s="2">
        <v>10037</v>
      </c>
      <c r="I26" s="2">
        <v>363</v>
      </c>
      <c r="J26" s="3">
        <v>3433</v>
      </c>
      <c r="K26" s="4">
        <f t="shared" si="0"/>
        <v>23409</v>
      </c>
      <c r="L26">
        <v>117796000</v>
      </c>
      <c r="M26">
        <v>634000</v>
      </c>
      <c r="N26">
        <v>137606000</v>
      </c>
      <c r="O26">
        <v>375000</v>
      </c>
      <c r="P26">
        <v>330061000</v>
      </c>
    </row>
    <row r="27" spans="1:16" x14ac:dyDescent="0.25">
      <c r="A27" t="s">
        <v>77</v>
      </c>
      <c r="B27" t="s">
        <v>78</v>
      </c>
      <c r="C27" t="s">
        <v>79</v>
      </c>
      <c r="D27" t="s">
        <v>64</v>
      </c>
      <c r="E27" s="1">
        <v>344</v>
      </c>
      <c r="F27" s="2">
        <v>25</v>
      </c>
      <c r="G27" s="2">
        <v>0</v>
      </c>
      <c r="H27" s="2">
        <v>20</v>
      </c>
      <c r="I27" s="2">
        <v>6</v>
      </c>
      <c r="J27" s="3">
        <v>10</v>
      </c>
      <c r="K27" s="4">
        <f t="shared" si="0"/>
        <v>405</v>
      </c>
      <c r="L27">
        <v>3753317</v>
      </c>
      <c r="M27">
        <v>0</v>
      </c>
      <c r="N27">
        <v>209674</v>
      </c>
      <c r="O27">
        <v>15695</v>
      </c>
      <c r="P27">
        <v>4015284</v>
      </c>
    </row>
    <row r="28" spans="1:16" x14ac:dyDescent="0.25">
      <c r="A28" t="s">
        <v>80</v>
      </c>
      <c r="B28" t="s">
        <v>81</v>
      </c>
      <c r="C28" t="s">
        <v>81</v>
      </c>
      <c r="D28" t="s">
        <v>64</v>
      </c>
      <c r="E28" s="1">
        <v>4437</v>
      </c>
      <c r="F28" s="2">
        <v>996</v>
      </c>
      <c r="G28" s="2">
        <v>402</v>
      </c>
      <c r="H28" s="2">
        <v>3254</v>
      </c>
      <c r="I28" s="2">
        <v>76</v>
      </c>
      <c r="J28" s="3">
        <v>307</v>
      </c>
      <c r="K28" s="4">
        <f t="shared" si="0"/>
        <v>9472</v>
      </c>
      <c r="L28">
        <v>35205484</v>
      </c>
      <c r="M28">
        <v>2428861</v>
      </c>
      <c r="N28">
        <v>44722290</v>
      </c>
      <c r="O28">
        <v>11115262</v>
      </c>
      <c r="P28">
        <v>106145710</v>
      </c>
    </row>
    <row r="29" spans="1:16" x14ac:dyDescent="0.25">
      <c r="A29" t="s">
        <v>82</v>
      </c>
      <c r="B29" t="s">
        <v>83</v>
      </c>
      <c r="C29" t="s">
        <v>81</v>
      </c>
      <c r="D29" t="s">
        <v>64</v>
      </c>
      <c r="E29" s="1">
        <v>2190</v>
      </c>
      <c r="F29" s="2">
        <v>655</v>
      </c>
      <c r="G29" s="2">
        <v>200</v>
      </c>
      <c r="H29" s="2">
        <v>1606</v>
      </c>
      <c r="I29" s="2">
        <v>46</v>
      </c>
      <c r="J29" s="3">
        <v>155</v>
      </c>
      <c r="K29" s="4">
        <f t="shared" si="0"/>
        <v>4852</v>
      </c>
      <c r="L29">
        <v>14316447</v>
      </c>
      <c r="M29">
        <v>1300996</v>
      </c>
      <c r="N29">
        <v>22492450</v>
      </c>
      <c r="O29">
        <v>5568746</v>
      </c>
      <c r="P29">
        <v>49205890</v>
      </c>
    </row>
    <row r="30" spans="1:16" x14ac:dyDescent="0.25">
      <c r="A30" t="s">
        <v>84</v>
      </c>
      <c r="B30" t="s">
        <v>83</v>
      </c>
      <c r="C30" t="s">
        <v>81</v>
      </c>
      <c r="D30" t="s">
        <v>64</v>
      </c>
      <c r="E30" s="1">
        <v>393</v>
      </c>
      <c r="F30" s="2">
        <v>269</v>
      </c>
      <c r="G30" s="2">
        <v>108</v>
      </c>
      <c r="H30" s="2">
        <v>325</v>
      </c>
      <c r="I30" s="2">
        <v>19</v>
      </c>
      <c r="J30" s="3">
        <v>63</v>
      </c>
      <c r="K30" s="4">
        <f t="shared" si="0"/>
        <v>1177</v>
      </c>
      <c r="L30">
        <v>4957451</v>
      </c>
      <c r="M30">
        <v>152905</v>
      </c>
      <c r="N30">
        <v>3618137</v>
      </c>
      <c r="O30">
        <v>1288732</v>
      </c>
      <c r="P30">
        <v>12073953</v>
      </c>
    </row>
    <row r="31" spans="1:16" x14ac:dyDescent="0.25">
      <c r="A31" t="s">
        <v>85</v>
      </c>
      <c r="B31" t="s">
        <v>86</v>
      </c>
      <c r="C31" t="s">
        <v>26</v>
      </c>
      <c r="D31" t="s">
        <v>64</v>
      </c>
      <c r="E31" s="1">
        <v>7059</v>
      </c>
      <c r="F31" s="2">
        <v>2961</v>
      </c>
      <c r="G31" s="2">
        <v>23</v>
      </c>
      <c r="H31" s="2">
        <v>8576</v>
      </c>
      <c r="I31" s="2">
        <v>301</v>
      </c>
      <c r="J31" s="3">
        <v>3568</v>
      </c>
      <c r="K31" s="4">
        <f t="shared" si="0"/>
        <v>22488</v>
      </c>
      <c r="L31">
        <v>91891218</v>
      </c>
      <c r="M31">
        <v>252957</v>
      </c>
      <c r="N31">
        <v>238247288</v>
      </c>
      <c r="O31">
        <v>148203</v>
      </c>
      <c r="P31">
        <v>357668365</v>
      </c>
    </row>
    <row r="32" spans="1:16" x14ac:dyDescent="0.25">
      <c r="A32" t="s">
        <v>87</v>
      </c>
      <c r="B32" t="s">
        <v>88</v>
      </c>
      <c r="C32" t="s">
        <v>89</v>
      </c>
      <c r="D32" t="s">
        <v>1</v>
      </c>
      <c r="E32" s="1">
        <v>2657</v>
      </c>
      <c r="F32" s="2">
        <v>758</v>
      </c>
      <c r="G32" s="2">
        <v>0</v>
      </c>
      <c r="H32" s="2">
        <v>871</v>
      </c>
      <c r="I32" s="2">
        <v>0</v>
      </c>
      <c r="J32" s="3">
        <v>285</v>
      </c>
      <c r="K32" s="4">
        <f t="shared" si="0"/>
        <v>4571</v>
      </c>
      <c r="L32">
        <v>24069796</v>
      </c>
      <c r="M32">
        <v>0</v>
      </c>
      <c r="N32">
        <v>30774843</v>
      </c>
      <c r="O32">
        <v>0</v>
      </c>
      <c r="P32">
        <v>56704618</v>
      </c>
    </row>
    <row r="33" spans="1:16" x14ac:dyDescent="0.25">
      <c r="A33" t="s">
        <v>90</v>
      </c>
      <c r="B33" t="s">
        <v>91</v>
      </c>
      <c r="C33" t="s">
        <v>31</v>
      </c>
      <c r="D33" t="s">
        <v>69</v>
      </c>
      <c r="E33" s="1">
        <v>0</v>
      </c>
      <c r="F33" s="2">
        <v>276</v>
      </c>
      <c r="G33" s="2">
        <v>0</v>
      </c>
      <c r="H33" s="2">
        <v>33</v>
      </c>
      <c r="I33" s="2">
        <v>0</v>
      </c>
      <c r="J33" s="3">
        <v>0</v>
      </c>
      <c r="K33" s="4">
        <f t="shared" si="0"/>
        <v>309</v>
      </c>
      <c r="L33">
        <v>0</v>
      </c>
      <c r="M33">
        <v>18200</v>
      </c>
      <c r="N33">
        <v>706525</v>
      </c>
      <c r="O33">
        <v>0</v>
      </c>
      <c r="P33">
        <v>5733236</v>
      </c>
    </row>
    <row r="34" spans="1:16" x14ac:dyDescent="0.25">
      <c r="A34" t="s">
        <v>92</v>
      </c>
      <c r="B34" t="s">
        <v>93</v>
      </c>
      <c r="C34" t="s">
        <v>94</v>
      </c>
      <c r="D34" t="s">
        <v>2</v>
      </c>
      <c r="E34" s="1">
        <v>626</v>
      </c>
      <c r="F34" s="2">
        <v>117</v>
      </c>
      <c r="G34" s="2">
        <v>0</v>
      </c>
      <c r="H34" s="2">
        <v>150</v>
      </c>
      <c r="I34" s="2">
        <v>20</v>
      </c>
      <c r="J34" s="3">
        <v>26</v>
      </c>
      <c r="K34" s="4">
        <f t="shared" si="0"/>
        <v>939</v>
      </c>
      <c r="L34">
        <v>2284456</v>
      </c>
      <c r="M34">
        <v>0</v>
      </c>
      <c r="N34">
        <v>1068747</v>
      </c>
      <c r="O34">
        <v>45558</v>
      </c>
      <c r="P34">
        <v>3679711</v>
      </c>
    </row>
    <row r="35" spans="1:16" x14ac:dyDescent="0.25">
      <c r="A35" t="s">
        <v>95</v>
      </c>
      <c r="B35" t="s">
        <v>48</v>
      </c>
      <c r="C35" t="s">
        <v>31</v>
      </c>
      <c r="D35" t="s">
        <v>23</v>
      </c>
      <c r="E35" s="1">
        <v>4738</v>
      </c>
      <c r="F35" s="2">
        <v>1077</v>
      </c>
      <c r="G35" s="2">
        <v>0</v>
      </c>
      <c r="H35" s="2">
        <v>1375</v>
      </c>
      <c r="I35" s="2">
        <v>84</v>
      </c>
      <c r="J35" s="3">
        <v>285</v>
      </c>
      <c r="K35" s="4">
        <f t="shared" si="0"/>
        <v>7559</v>
      </c>
      <c r="L35">
        <v>44049923</v>
      </c>
      <c r="M35">
        <v>0</v>
      </c>
      <c r="N35">
        <v>10700616</v>
      </c>
      <c r="O35">
        <v>404319</v>
      </c>
      <c r="P35">
        <v>67730391</v>
      </c>
    </row>
    <row r="36" spans="1:16" x14ac:dyDescent="0.25">
      <c r="A36" t="s">
        <v>96</v>
      </c>
      <c r="B36" t="s">
        <v>97</v>
      </c>
      <c r="C36" t="s">
        <v>79</v>
      </c>
      <c r="D36" t="s">
        <v>19</v>
      </c>
      <c r="E36" s="1">
        <v>197</v>
      </c>
      <c r="F36" s="2">
        <v>14</v>
      </c>
      <c r="G36" s="2">
        <v>0</v>
      </c>
      <c r="H36" s="2">
        <v>22</v>
      </c>
      <c r="I36" s="2">
        <v>1</v>
      </c>
      <c r="J36" s="3">
        <v>1</v>
      </c>
      <c r="K36" s="4">
        <f t="shared" si="0"/>
        <v>235</v>
      </c>
      <c r="L36">
        <v>1097769</v>
      </c>
      <c r="M36">
        <v>0</v>
      </c>
      <c r="N36">
        <v>91919</v>
      </c>
      <c r="O36">
        <v>8762</v>
      </c>
      <c r="P36">
        <v>1231210</v>
      </c>
    </row>
    <row r="37" spans="1:16" x14ac:dyDescent="0.25">
      <c r="A37" t="s">
        <v>98</v>
      </c>
      <c r="B37" t="s">
        <v>99</v>
      </c>
      <c r="C37" t="s">
        <v>100</v>
      </c>
      <c r="D37" t="s">
        <v>101</v>
      </c>
      <c r="E37" s="1">
        <v>473</v>
      </c>
      <c r="F37" s="2">
        <v>313</v>
      </c>
      <c r="G37" s="2">
        <v>0</v>
      </c>
      <c r="H37" s="2">
        <v>272</v>
      </c>
      <c r="I37" s="2">
        <v>73</v>
      </c>
      <c r="J37" s="3">
        <v>32</v>
      </c>
      <c r="K37" s="4">
        <f t="shared" si="0"/>
        <v>1163</v>
      </c>
      <c r="L37">
        <v>4728573</v>
      </c>
      <c r="M37">
        <v>0</v>
      </c>
      <c r="N37">
        <v>1731810</v>
      </c>
      <c r="O37">
        <v>238293</v>
      </c>
      <c r="P37">
        <v>8257407</v>
      </c>
    </row>
    <row r="38" spans="1:16" x14ac:dyDescent="0.25">
      <c r="A38" t="s">
        <v>102</v>
      </c>
      <c r="B38" t="s">
        <v>103</v>
      </c>
      <c r="C38" t="s">
        <v>104</v>
      </c>
      <c r="D38" t="s">
        <v>69</v>
      </c>
      <c r="E38" s="1">
        <v>715</v>
      </c>
      <c r="F38" s="2">
        <v>187</v>
      </c>
      <c r="G38" s="2">
        <v>9</v>
      </c>
      <c r="H38" s="2">
        <v>239</v>
      </c>
      <c r="I38" s="2">
        <v>21</v>
      </c>
      <c r="J38" s="3">
        <v>3</v>
      </c>
      <c r="K38" s="4">
        <f t="shared" si="0"/>
        <v>1174</v>
      </c>
      <c r="L38">
        <v>4324407</v>
      </c>
      <c r="M38">
        <v>156943</v>
      </c>
      <c r="N38">
        <v>3466268</v>
      </c>
      <c r="O38">
        <v>541839</v>
      </c>
      <c r="P38">
        <v>12322407</v>
      </c>
    </row>
    <row r="39" spans="1:16" x14ac:dyDescent="0.25">
      <c r="A39" t="s">
        <v>105</v>
      </c>
      <c r="B39" t="s">
        <v>106</v>
      </c>
      <c r="C39" t="s">
        <v>107</v>
      </c>
      <c r="D39" t="s">
        <v>64</v>
      </c>
      <c r="E39" s="1">
        <v>4542</v>
      </c>
      <c r="F39" s="2">
        <v>2069</v>
      </c>
      <c r="G39" s="2">
        <v>0</v>
      </c>
      <c r="H39" s="2">
        <v>2660</v>
      </c>
      <c r="I39" s="2">
        <v>219</v>
      </c>
      <c r="J39" s="3">
        <v>596</v>
      </c>
      <c r="K39" s="4">
        <f t="shared" si="0"/>
        <v>10086</v>
      </c>
      <c r="L39">
        <v>38160163</v>
      </c>
      <c r="M39">
        <v>0</v>
      </c>
      <c r="N39">
        <v>25864935</v>
      </c>
      <c r="O39">
        <v>12679617</v>
      </c>
      <c r="P39">
        <v>78062569</v>
      </c>
    </row>
    <row r="40" spans="1:16" x14ac:dyDescent="0.25">
      <c r="A40" t="s">
        <v>108</v>
      </c>
      <c r="B40" t="s">
        <v>109</v>
      </c>
      <c r="C40" t="s">
        <v>53</v>
      </c>
      <c r="D40" t="s">
        <v>64</v>
      </c>
      <c r="E40" s="1">
        <v>3226</v>
      </c>
      <c r="F40" s="2">
        <v>586</v>
      </c>
      <c r="G40" s="2">
        <v>14</v>
      </c>
      <c r="H40" s="2">
        <v>2804</v>
      </c>
      <c r="I40" s="2">
        <v>69</v>
      </c>
      <c r="J40" s="3">
        <v>850</v>
      </c>
      <c r="K40" s="4">
        <f t="shared" si="0"/>
        <v>7549</v>
      </c>
      <c r="L40">
        <v>31124581</v>
      </c>
      <c r="M40">
        <v>182054</v>
      </c>
      <c r="N40">
        <v>33260036</v>
      </c>
      <c r="O40">
        <v>1983290</v>
      </c>
      <c r="P40">
        <v>69827200</v>
      </c>
    </row>
    <row r="41" spans="1:16" x14ac:dyDescent="0.25">
      <c r="A41" t="s">
        <v>110</v>
      </c>
      <c r="B41" t="s">
        <v>111</v>
      </c>
      <c r="C41" t="s">
        <v>112</v>
      </c>
      <c r="D41" t="s">
        <v>1</v>
      </c>
      <c r="E41" s="1">
        <v>197</v>
      </c>
      <c r="F41" s="2">
        <v>10</v>
      </c>
      <c r="G41" s="2">
        <v>0</v>
      </c>
      <c r="H41" s="2">
        <v>17</v>
      </c>
      <c r="I41" s="2">
        <v>2</v>
      </c>
      <c r="J41" s="3">
        <v>8</v>
      </c>
      <c r="K41" s="4">
        <f t="shared" si="0"/>
        <v>234</v>
      </c>
      <c r="L41">
        <v>1975250</v>
      </c>
      <c r="M41">
        <v>0</v>
      </c>
      <c r="N41">
        <v>348356</v>
      </c>
      <c r="O41">
        <v>104813</v>
      </c>
      <c r="P41">
        <v>2552958</v>
      </c>
    </row>
    <row r="42" spans="1:16" x14ac:dyDescent="0.25">
      <c r="A42" t="s">
        <v>113</v>
      </c>
      <c r="B42" t="s">
        <v>114</v>
      </c>
      <c r="C42" t="s">
        <v>26</v>
      </c>
      <c r="D42" t="s">
        <v>64</v>
      </c>
      <c r="E42" s="1">
        <v>8845</v>
      </c>
      <c r="F42" s="2">
        <v>1755</v>
      </c>
      <c r="G42" s="2">
        <v>69</v>
      </c>
      <c r="H42" s="2">
        <v>11612</v>
      </c>
      <c r="I42" s="2">
        <v>10</v>
      </c>
      <c r="J42" s="3">
        <v>2194</v>
      </c>
      <c r="K42" s="4">
        <f t="shared" si="0"/>
        <v>24485</v>
      </c>
      <c r="L42">
        <v>83663786</v>
      </c>
      <c r="M42">
        <v>1875796</v>
      </c>
      <c r="N42">
        <v>117224392</v>
      </c>
      <c r="O42">
        <v>1959218</v>
      </c>
      <c r="P42">
        <v>212858419</v>
      </c>
    </row>
    <row r="43" spans="1:16" x14ac:dyDescent="0.25">
      <c r="A43" t="s">
        <v>115</v>
      </c>
      <c r="B43" t="s">
        <v>116</v>
      </c>
      <c r="C43" t="s">
        <v>26</v>
      </c>
      <c r="D43" t="s">
        <v>64</v>
      </c>
      <c r="E43" s="1">
        <v>6596</v>
      </c>
      <c r="F43" s="2">
        <v>1429</v>
      </c>
      <c r="G43" s="2">
        <v>0</v>
      </c>
      <c r="H43" s="2">
        <v>5389</v>
      </c>
      <c r="I43" s="2">
        <v>241</v>
      </c>
      <c r="J43" s="3">
        <v>745</v>
      </c>
      <c r="K43" s="4">
        <f t="shared" si="0"/>
        <v>14400</v>
      </c>
      <c r="L43">
        <v>68799223</v>
      </c>
      <c r="M43">
        <v>0</v>
      </c>
      <c r="N43">
        <v>84887907</v>
      </c>
      <c r="O43">
        <v>219974</v>
      </c>
      <c r="P43">
        <v>164728283</v>
      </c>
    </row>
    <row r="44" spans="1:16" x14ac:dyDescent="0.25">
      <c r="A44" t="s">
        <v>117</v>
      </c>
      <c r="B44" t="s">
        <v>118</v>
      </c>
      <c r="C44" t="s">
        <v>31</v>
      </c>
      <c r="D44" t="s">
        <v>64</v>
      </c>
      <c r="E44" s="1">
        <v>3477</v>
      </c>
      <c r="F44" s="2">
        <v>1929</v>
      </c>
      <c r="G44" s="2">
        <v>0</v>
      </c>
      <c r="H44" s="2">
        <v>7244</v>
      </c>
      <c r="I44" s="2">
        <v>279</v>
      </c>
      <c r="J44" s="3">
        <v>1487</v>
      </c>
      <c r="K44" s="4">
        <f t="shared" si="0"/>
        <v>14416</v>
      </c>
      <c r="L44">
        <v>66009979</v>
      </c>
      <c r="M44">
        <v>0</v>
      </c>
      <c r="N44">
        <v>142790818</v>
      </c>
      <c r="O44">
        <v>11715501</v>
      </c>
      <c r="P44">
        <v>243422151</v>
      </c>
    </row>
    <row r="45" spans="1:16" x14ac:dyDescent="0.25">
      <c r="A45" t="s">
        <v>119</v>
      </c>
      <c r="B45" t="s">
        <v>120</v>
      </c>
      <c r="C45" t="s">
        <v>121</v>
      </c>
      <c r="D45" t="s">
        <v>64</v>
      </c>
      <c r="E45" s="1">
        <v>221</v>
      </c>
      <c r="F45" s="2">
        <v>614</v>
      </c>
      <c r="G45" s="2">
        <v>5</v>
      </c>
      <c r="H45" s="2">
        <v>28</v>
      </c>
      <c r="I45" s="2">
        <v>92</v>
      </c>
      <c r="J45" s="3">
        <v>25</v>
      </c>
      <c r="K45" s="4">
        <f t="shared" si="0"/>
        <v>985</v>
      </c>
      <c r="L45">
        <v>3113124</v>
      </c>
      <c r="M45">
        <v>0</v>
      </c>
      <c r="N45">
        <v>924471</v>
      </c>
      <c r="O45">
        <v>785370</v>
      </c>
      <c r="P45">
        <v>5482901</v>
      </c>
    </row>
    <row r="46" spans="1:16" x14ac:dyDescent="0.25">
      <c r="A46" t="s">
        <v>122</v>
      </c>
      <c r="B46" t="s">
        <v>123</v>
      </c>
      <c r="C46" t="s">
        <v>124</v>
      </c>
      <c r="D46" t="s">
        <v>69</v>
      </c>
      <c r="E46" s="1">
        <v>464</v>
      </c>
      <c r="F46" s="2">
        <v>105</v>
      </c>
      <c r="G46" s="2">
        <v>0</v>
      </c>
      <c r="H46" s="2">
        <v>121</v>
      </c>
      <c r="I46" s="2">
        <v>46</v>
      </c>
      <c r="J46" s="3">
        <v>72</v>
      </c>
      <c r="K46" s="4">
        <f t="shared" si="0"/>
        <v>808</v>
      </c>
      <c r="L46">
        <v>3691263</v>
      </c>
      <c r="M46">
        <v>0</v>
      </c>
      <c r="N46">
        <v>833289</v>
      </c>
      <c r="O46">
        <v>316787</v>
      </c>
      <c r="P46">
        <v>5564441</v>
      </c>
    </row>
    <row r="47" spans="1:16" x14ac:dyDescent="0.25">
      <c r="A47" t="s">
        <v>125</v>
      </c>
      <c r="B47" t="s">
        <v>126</v>
      </c>
      <c r="C47" t="s">
        <v>127</v>
      </c>
      <c r="D47" t="s">
        <v>64</v>
      </c>
      <c r="E47" s="1">
        <v>481</v>
      </c>
      <c r="F47" s="2">
        <v>126</v>
      </c>
      <c r="G47" s="2">
        <v>1</v>
      </c>
      <c r="H47" s="2">
        <v>104</v>
      </c>
      <c r="I47" s="2">
        <v>13</v>
      </c>
      <c r="J47" s="3">
        <v>6</v>
      </c>
      <c r="K47" s="4">
        <f t="shared" si="0"/>
        <v>731</v>
      </c>
      <c r="L47">
        <v>2066542.14</v>
      </c>
      <c r="M47">
        <v>9163.8700000000008</v>
      </c>
      <c r="N47">
        <v>504877.22</v>
      </c>
      <c r="O47">
        <v>13332.36</v>
      </c>
      <c r="P47">
        <v>2876199.2499999995</v>
      </c>
    </row>
    <row r="48" spans="1:16" x14ac:dyDescent="0.25">
      <c r="A48" t="s">
        <v>128</v>
      </c>
      <c r="B48" t="s">
        <v>129</v>
      </c>
      <c r="C48" t="s">
        <v>130</v>
      </c>
      <c r="D48" t="s">
        <v>64</v>
      </c>
      <c r="E48" s="1">
        <v>2459</v>
      </c>
      <c r="F48" s="2">
        <v>793</v>
      </c>
      <c r="G48" s="2">
        <v>27</v>
      </c>
      <c r="H48" s="2">
        <v>742</v>
      </c>
      <c r="I48" s="2">
        <v>67</v>
      </c>
      <c r="J48" s="3">
        <v>5</v>
      </c>
      <c r="K48" s="4">
        <f t="shared" si="0"/>
        <v>4093</v>
      </c>
      <c r="L48">
        <v>22884159</v>
      </c>
      <c r="M48">
        <v>453744</v>
      </c>
      <c r="N48">
        <v>13254487</v>
      </c>
      <c r="O48">
        <v>1263424</v>
      </c>
      <c r="P48">
        <v>39835140</v>
      </c>
    </row>
    <row r="49" spans="1:16" x14ac:dyDescent="0.25">
      <c r="A49" t="s">
        <v>131</v>
      </c>
      <c r="B49" t="s">
        <v>132</v>
      </c>
      <c r="C49" t="s">
        <v>31</v>
      </c>
      <c r="D49" t="s">
        <v>23</v>
      </c>
      <c r="E49" s="1">
        <v>2578</v>
      </c>
      <c r="F49" s="2">
        <v>1689</v>
      </c>
      <c r="G49" s="2">
        <v>41</v>
      </c>
      <c r="H49" s="2">
        <v>2550</v>
      </c>
      <c r="I49" s="2">
        <v>59</v>
      </c>
      <c r="J49" s="3">
        <v>832</v>
      </c>
      <c r="K49" s="4">
        <f t="shared" si="0"/>
        <v>7749</v>
      </c>
      <c r="L49">
        <v>35774414</v>
      </c>
      <c r="M49">
        <v>28895</v>
      </c>
      <c r="N49">
        <v>25461129</v>
      </c>
      <c r="O49">
        <v>730080</v>
      </c>
      <c r="P49">
        <v>67244923</v>
      </c>
    </row>
    <row r="50" spans="1:16" x14ac:dyDescent="0.25">
      <c r="A50" t="s">
        <v>133</v>
      </c>
      <c r="B50" t="s">
        <v>134</v>
      </c>
      <c r="C50" t="s">
        <v>31</v>
      </c>
      <c r="D50" t="s">
        <v>23</v>
      </c>
      <c r="E50" s="1">
        <v>3138</v>
      </c>
      <c r="F50" s="2">
        <v>443</v>
      </c>
      <c r="G50" s="2">
        <v>22</v>
      </c>
      <c r="H50" s="2">
        <v>2220</v>
      </c>
      <c r="I50" s="2">
        <v>17</v>
      </c>
      <c r="J50" s="3">
        <v>750</v>
      </c>
      <c r="K50" s="4">
        <f t="shared" si="0"/>
        <v>6590</v>
      </c>
      <c r="L50">
        <v>35049045</v>
      </c>
      <c r="M50">
        <v>28309</v>
      </c>
      <c r="N50">
        <v>24944875</v>
      </c>
      <c r="O50">
        <v>715277</v>
      </c>
      <c r="P50">
        <v>65881453</v>
      </c>
    </row>
    <row r="51" spans="1:16" x14ac:dyDescent="0.25">
      <c r="A51" t="s">
        <v>135</v>
      </c>
      <c r="B51" t="s">
        <v>136</v>
      </c>
      <c r="C51" t="s">
        <v>137</v>
      </c>
      <c r="D51" t="s">
        <v>101</v>
      </c>
      <c r="E51" s="1">
        <v>327</v>
      </c>
      <c r="F51" s="2">
        <v>87</v>
      </c>
      <c r="G51" s="2">
        <v>35</v>
      </c>
      <c r="H51" s="2">
        <v>49</v>
      </c>
      <c r="I51" s="2">
        <v>8</v>
      </c>
      <c r="J51" s="3">
        <v>0</v>
      </c>
      <c r="K51" s="4">
        <f t="shared" si="0"/>
        <v>506</v>
      </c>
      <c r="L51">
        <v>2085999</v>
      </c>
      <c r="M51">
        <v>89529.45</v>
      </c>
      <c r="N51">
        <v>270033</v>
      </c>
      <c r="O51">
        <v>58041.65</v>
      </c>
      <c r="P51">
        <v>2576558.1</v>
      </c>
    </row>
    <row r="52" spans="1:16" x14ac:dyDescent="0.25">
      <c r="A52" t="s">
        <v>138</v>
      </c>
      <c r="B52" t="s">
        <v>139</v>
      </c>
      <c r="C52" t="s">
        <v>140</v>
      </c>
      <c r="D52" t="s">
        <v>69</v>
      </c>
      <c r="E52" s="1">
        <v>1772</v>
      </c>
      <c r="F52" s="2">
        <v>458</v>
      </c>
      <c r="G52" s="2">
        <v>26</v>
      </c>
      <c r="H52" s="2">
        <v>851</v>
      </c>
      <c r="I52" s="2">
        <v>0</v>
      </c>
      <c r="J52" s="3">
        <v>0</v>
      </c>
      <c r="K52" s="4">
        <f t="shared" si="0"/>
        <v>3107</v>
      </c>
      <c r="L52">
        <v>11046373</v>
      </c>
      <c r="M52">
        <v>901638</v>
      </c>
      <c r="N52">
        <v>15322687</v>
      </c>
      <c r="O52">
        <v>0</v>
      </c>
      <c r="P52">
        <v>37689988</v>
      </c>
    </row>
    <row r="53" spans="1:16" x14ac:dyDescent="0.25">
      <c r="A53" t="s">
        <v>141</v>
      </c>
      <c r="B53" t="s">
        <v>48</v>
      </c>
      <c r="C53" t="s">
        <v>31</v>
      </c>
      <c r="D53" t="s">
        <v>69</v>
      </c>
      <c r="E53" s="1">
        <v>0</v>
      </c>
      <c r="F53" s="2">
        <v>534</v>
      </c>
      <c r="G53" s="2">
        <v>0</v>
      </c>
      <c r="H53" s="2">
        <v>139</v>
      </c>
      <c r="I53" s="2">
        <v>5</v>
      </c>
      <c r="J53" s="3">
        <v>1</v>
      </c>
      <c r="K53" s="4">
        <f t="shared" si="0"/>
        <v>679</v>
      </c>
      <c r="L53">
        <v>0</v>
      </c>
      <c r="M53">
        <v>0</v>
      </c>
      <c r="N53">
        <v>1266775</v>
      </c>
      <c r="O53">
        <v>57145</v>
      </c>
      <c r="P53">
        <v>5363041</v>
      </c>
    </row>
    <row r="54" spans="1:16" x14ac:dyDescent="0.25">
      <c r="A54" t="s">
        <v>142</v>
      </c>
      <c r="B54" t="s">
        <v>143</v>
      </c>
      <c r="C54" t="s">
        <v>63</v>
      </c>
      <c r="D54" t="s">
        <v>69</v>
      </c>
      <c r="E54" s="1">
        <v>2092</v>
      </c>
      <c r="F54" s="2">
        <v>2403</v>
      </c>
      <c r="G54" s="2">
        <v>60</v>
      </c>
      <c r="H54" s="2">
        <v>1664</v>
      </c>
      <c r="I54" s="2">
        <v>446</v>
      </c>
      <c r="J54" s="3">
        <v>75</v>
      </c>
      <c r="K54" s="4">
        <f t="shared" si="0"/>
        <v>6740</v>
      </c>
      <c r="L54">
        <v>15757127</v>
      </c>
      <c r="M54">
        <v>101077</v>
      </c>
      <c r="N54">
        <v>13915666</v>
      </c>
      <c r="O54">
        <v>17876570</v>
      </c>
      <c r="P54">
        <v>69074588</v>
      </c>
    </row>
    <row r="55" spans="1:16" x14ac:dyDescent="0.25">
      <c r="A55" t="s">
        <v>144</v>
      </c>
      <c r="B55" t="s">
        <v>145</v>
      </c>
      <c r="C55" t="s">
        <v>146</v>
      </c>
      <c r="D55" t="s">
        <v>64</v>
      </c>
      <c r="E55" s="1">
        <v>2031</v>
      </c>
      <c r="F55" s="2">
        <v>1095</v>
      </c>
      <c r="G55" s="2">
        <v>0</v>
      </c>
      <c r="H55" s="2">
        <v>1061</v>
      </c>
      <c r="I55" s="2">
        <v>209</v>
      </c>
      <c r="J55" s="3">
        <v>369</v>
      </c>
      <c r="K55" s="4">
        <f t="shared" si="0"/>
        <v>4765</v>
      </c>
      <c r="L55">
        <v>17869221</v>
      </c>
      <c r="M55">
        <v>0</v>
      </c>
      <c r="N55">
        <v>6782815</v>
      </c>
      <c r="O55">
        <v>3509415</v>
      </c>
      <c r="P55">
        <v>30796425</v>
      </c>
    </row>
    <row r="56" spans="1:16" x14ac:dyDescent="0.25">
      <c r="A56" t="s">
        <v>147</v>
      </c>
      <c r="B56" t="s">
        <v>148</v>
      </c>
      <c r="C56" t="s">
        <v>149</v>
      </c>
      <c r="D56" t="s">
        <v>64</v>
      </c>
      <c r="E56" s="1">
        <v>199</v>
      </c>
      <c r="F56" s="2">
        <v>12</v>
      </c>
      <c r="G56" s="2">
        <v>0</v>
      </c>
      <c r="H56" s="2">
        <v>19</v>
      </c>
      <c r="I56" s="2">
        <v>1</v>
      </c>
      <c r="J56" s="3">
        <v>14</v>
      </c>
      <c r="K56" s="4">
        <f t="shared" si="0"/>
        <v>245</v>
      </c>
      <c r="L56">
        <v>2652676</v>
      </c>
      <c r="M56">
        <v>0</v>
      </c>
      <c r="N56">
        <v>96642</v>
      </c>
      <c r="O56">
        <v>98633</v>
      </c>
      <c r="P56">
        <v>2867846</v>
      </c>
    </row>
    <row r="57" spans="1:16" x14ac:dyDescent="0.25">
      <c r="A57" t="s">
        <v>150</v>
      </c>
      <c r="B57" t="s">
        <v>151</v>
      </c>
      <c r="C57" t="s">
        <v>152</v>
      </c>
      <c r="D57" t="s">
        <v>64</v>
      </c>
      <c r="E57" s="1">
        <v>379</v>
      </c>
      <c r="F57" s="2">
        <v>148</v>
      </c>
      <c r="G57" s="2">
        <v>1</v>
      </c>
      <c r="H57" s="2">
        <v>311</v>
      </c>
      <c r="I57" s="2">
        <v>17</v>
      </c>
      <c r="J57" s="3">
        <v>55</v>
      </c>
      <c r="K57" s="4">
        <f t="shared" si="0"/>
        <v>911</v>
      </c>
      <c r="L57">
        <v>14289048</v>
      </c>
      <c r="M57">
        <v>5908</v>
      </c>
      <c r="N57">
        <v>14040902</v>
      </c>
      <c r="O57">
        <v>948270</v>
      </c>
      <c r="P57">
        <v>29541135</v>
      </c>
    </row>
    <row r="58" spans="1:16" x14ac:dyDescent="0.25">
      <c r="A58" t="s">
        <v>153</v>
      </c>
      <c r="B58" t="s">
        <v>154</v>
      </c>
      <c r="C58" t="s">
        <v>31</v>
      </c>
      <c r="D58" t="s">
        <v>64</v>
      </c>
      <c r="E58" s="1">
        <v>5222</v>
      </c>
      <c r="F58" s="2">
        <v>493</v>
      </c>
      <c r="G58" s="2">
        <v>0</v>
      </c>
      <c r="H58" s="2">
        <v>2651</v>
      </c>
      <c r="I58" s="2">
        <v>311</v>
      </c>
      <c r="J58" s="3">
        <v>471</v>
      </c>
      <c r="K58" s="4">
        <f t="shared" si="0"/>
        <v>9148</v>
      </c>
      <c r="L58">
        <v>49891698</v>
      </c>
      <c r="M58">
        <v>0</v>
      </c>
      <c r="N58">
        <v>48432705</v>
      </c>
      <c r="O58">
        <v>4527700</v>
      </c>
      <c r="P58">
        <v>105922051</v>
      </c>
    </row>
    <row r="59" spans="1:16" x14ac:dyDescent="0.25">
      <c r="A59" t="s">
        <v>155</v>
      </c>
      <c r="B59" t="s">
        <v>103</v>
      </c>
      <c r="C59" t="s">
        <v>104</v>
      </c>
      <c r="D59" t="s">
        <v>23</v>
      </c>
      <c r="E59" s="1">
        <v>3851</v>
      </c>
      <c r="F59" s="2">
        <v>1516</v>
      </c>
      <c r="G59" s="2">
        <v>183</v>
      </c>
      <c r="H59" s="2">
        <v>1560</v>
      </c>
      <c r="I59" s="2">
        <v>88</v>
      </c>
      <c r="J59" s="3">
        <v>83</v>
      </c>
      <c r="K59" s="4">
        <f t="shared" si="0"/>
        <v>7281</v>
      </c>
      <c r="L59">
        <v>40225780</v>
      </c>
      <c r="M59">
        <v>1966661</v>
      </c>
      <c r="N59">
        <v>31929657</v>
      </c>
      <c r="O59">
        <v>3085482</v>
      </c>
      <c r="P59">
        <v>90022185</v>
      </c>
    </row>
    <row r="60" spans="1:16" x14ac:dyDescent="0.25">
      <c r="A60" t="s">
        <v>156</v>
      </c>
      <c r="B60" t="s">
        <v>157</v>
      </c>
      <c r="C60" t="s">
        <v>31</v>
      </c>
      <c r="D60" t="s">
        <v>64</v>
      </c>
      <c r="E60" s="1">
        <v>5165</v>
      </c>
      <c r="F60" s="2">
        <v>1814</v>
      </c>
      <c r="G60" s="2">
        <v>37</v>
      </c>
      <c r="H60" s="2">
        <v>2302</v>
      </c>
      <c r="I60" s="2">
        <v>242</v>
      </c>
      <c r="J60" s="3">
        <v>148</v>
      </c>
      <c r="K60" s="4">
        <f t="shared" si="0"/>
        <v>9708</v>
      </c>
      <c r="L60">
        <v>35420421</v>
      </c>
      <c r="M60">
        <v>604850</v>
      </c>
      <c r="N60">
        <v>13967779</v>
      </c>
      <c r="O60">
        <v>803016</v>
      </c>
      <c r="P60">
        <v>59735878</v>
      </c>
    </row>
    <row r="61" spans="1:16" x14ac:dyDescent="0.25">
      <c r="A61" t="s">
        <v>158</v>
      </c>
      <c r="B61" t="s">
        <v>159</v>
      </c>
      <c r="C61" t="s">
        <v>160</v>
      </c>
      <c r="D61" t="s">
        <v>64</v>
      </c>
      <c r="E61" s="1">
        <v>1120</v>
      </c>
      <c r="F61" s="2">
        <v>685</v>
      </c>
      <c r="G61" s="2">
        <v>4</v>
      </c>
      <c r="H61" s="2">
        <v>815</v>
      </c>
      <c r="I61" s="2">
        <v>52</v>
      </c>
      <c r="J61" s="3">
        <v>13</v>
      </c>
      <c r="K61" s="4">
        <f t="shared" si="0"/>
        <v>2689</v>
      </c>
      <c r="L61">
        <v>7737000</v>
      </c>
      <c r="M61">
        <v>22000</v>
      </c>
      <c r="N61">
        <v>4230000</v>
      </c>
      <c r="O61">
        <v>1590000</v>
      </c>
      <c r="P61">
        <v>18250000</v>
      </c>
    </row>
    <row r="62" spans="1:16" x14ac:dyDescent="0.25">
      <c r="A62" t="s">
        <v>161</v>
      </c>
      <c r="B62" t="s">
        <v>162</v>
      </c>
      <c r="C62" t="s">
        <v>163</v>
      </c>
      <c r="D62" t="s">
        <v>64</v>
      </c>
      <c r="E62" s="1">
        <v>662</v>
      </c>
      <c r="F62" s="2">
        <v>369</v>
      </c>
      <c r="G62" s="2">
        <v>0</v>
      </c>
      <c r="H62" s="2">
        <v>238</v>
      </c>
      <c r="I62" s="2">
        <v>0</v>
      </c>
      <c r="J62" s="3">
        <v>19</v>
      </c>
      <c r="K62" s="4">
        <f t="shared" si="0"/>
        <v>1288</v>
      </c>
      <c r="L62">
        <v>2648392</v>
      </c>
      <c r="M62">
        <v>0</v>
      </c>
      <c r="N62">
        <v>1055443</v>
      </c>
      <c r="O62">
        <v>-21364</v>
      </c>
      <c r="P62">
        <v>4444659</v>
      </c>
    </row>
    <row r="63" spans="1:16" x14ac:dyDescent="0.25">
      <c r="A63" t="s">
        <v>164</v>
      </c>
      <c r="B63" t="s">
        <v>165</v>
      </c>
      <c r="C63" t="s">
        <v>166</v>
      </c>
      <c r="D63" t="s">
        <v>101</v>
      </c>
      <c r="E63" s="1">
        <v>631</v>
      </c>
      <c r="F63" s="2">
        <v>60</v>
      </c>
      <c r="G63" s="2">
        <v>4</v>
      </c>
      <c r="H63" s="2">
        <v>67</v>
      </c>
      <c r="I63" s="2">
        <v>9</v>
      </c>
      <c r="J63" s="3">
        <v>3</v>
      </c>
      <c r="K63" s="4">
        <f t="shared" si="0"/>
        <v>774</v>
      </c>
      <c r="L63">
        <v>3157002</v>
      </c>
      <c r="M63">
        <v>0</v>
      </c>
      <c r="N63">
        <v>247856</v>
      </c>
      <c r="O63">
        <v>114298</v>
      </c>
      <c r="P63">
        <v>3737364</v>
      </c>
    </row>
    <row r="64" spans="1:16" x14ac:dyDescent="0.25">
      <c r="A64" t="s">
        <v>167</v>
      </c>
      <c r="B64" t="s">
        <v>168</v>
      </c>
      <c r="C64" t="s">
        <v>169</v>
      </c>
      <c r="D64" t="s">
        <v>101</v>
      </c>
      <c r="E64" s="1">
        <v>673</v>
      </c>
      <c r="F64" s="2">
        <v>244</v>
      </c>
      <c r="G64" s="2">
        <v>0</v>
      </c>
      <c r="H64" s="2">
        <v>436</v>
      </c>
      <c r="I64" s="2">
        <v>21</v>
      </c>
      <c r="J64" s="3">
        <v>38</v>
      </c>
      <c r="K64" s="4">
        <f t="shared" si="0"/>
        <v>1412</v>
      </c>
      <c r="L64">
        <v>4638341</v>
      </c>
      <c r="M64">
        <v>0</v>
      </c>
      <c r="N64">
        <v>3501176</v>
      </c>
      <c r="O64">
        <v>1278852</v>
      </c>
      <c r="P64">
        <v>9944230</v>
      </c>
    </row>
    <row r="65" spans="1:16" x14ac:dyDescent="0.25">
      <c r="A65" t="s">
        <v>170</v>
      </c>
      <c r="B65" t="s">
        <v>171</v>
      </c>
      <c r="C65" t="s">
        <v>172</v>
      </c>
      <c r="D65" t="s">
        <v>19</v>
      </c>
      <c r="E65" s="1">
        <v>436</v>
      </c>
      <c r="F65" s="2">
        <v>188</v>
      </c>
      <c r="G65" s="2">
        <v>1</v>
      </c>
      <c r="H65" s="2">
        <v>127</v>
      </c>
      <c r="I65" s="2">
        <v>13</v>
      </c>
      <c r="J65" s="3">
        <v>3</v>
      </c>
      <c r="K65" s="4">
        <f t="shared" si="0"/>
        <v>768</v>
      </c>
      <c r="L65">
        <v>3618984</v>
      </c>
      <c r="M65">
        <v>2991</v>
      </c>
      <c r="N65">
        <v>227380</v>
      </c>
      <c r="O65">
        <v>56574</v>
      </c>
      <c r="P65">
        <v>4204371</v>
      </c>
    </row>
    <row r="66" spans="1:16" x14ac:dyDescent="0.25">
      <c r="A66" t="s">
        <v>173</v>
      </c>
      <c r="B66" t="s">
        <v>174</v>
      </c>
      <c r="C66" t="s">
        <v>127</v>
      </c>
      <c r="D66" t="s">
        <v>64</v>
      </c>
      <c r="E66" s="1">
        <v>1423</v>
      </c>
      <c r="F66" s="2">
        <v>937</v>
      </c>
      <c r="G66" s="2">
        <v>0</v>
      </c>
      <c r="H66" s="2">
        <v>554</v>
      </c>
      <c r="I66" s="2">
        <v>178</v>
      </c>
      <c r="J66" s="3">
        <v>14</v>
      </c>
      <c r="K66" s="4">
        <f t="shared" ref="K66:K129" si="1">SUM(E66:J66)</f>
        <v>3106</v>
      </c>
      <c r="L66">
        <v>9686280</v>
      </c>
      <c r="M66">
        <v>0</v>
      </c>
      <c r="N66">
        <v>5317940</v>
      </c>
      <c r="O66">
        <v>1969563</v>
      </c>
      <c r="P66">
        <v>19523305</v>
      </c>
    </row>
    <row r="67" spans="1:16" x14ac:dyDescent="0.25">
      <c r="A67" t="s">
        <v>175</v>
      </c>
      <c r="B67" t="s">
        <v>176</v>
      </c>
      <c r="C67" t="s">
        <v>177</v>
      </c>
      <c r="D67" t="s">
        <v>69</v>
      </c>
      <c r="E67" s="1">
        <v>1796</v>
      </c>
      <c r="F67" s="2">
        <v>1570</v>
      </c>
      <c r="G67" s="2">
        <v>355</v>
      </c>
      <c r="H67" s="2">
        <v>1066</v>
      </c>
      <c r="I67" s="2">
        <v>70</v>
      </c>
      <c r="J67" s="3">
        <v>22</v>
      </c>
      <c r="K67" s="4">
        <f t="shared" si="1"/>
        <v>4879</v>
      </c>
      <c r="L67">
        <v>13934915</v>
      </c>
      <c r="M67">
        <v>7004140</v>
      </c>
      <c r="N67">
        <v>13376527</v>
      </c>
      <c r="O67">
        <v>4127691</v>
      </c>
      <c r="P67">
        <v>55803495</v>
      </c>
    </row>
    <row r="68" spans="1:16" x14ac:dyDescent="0.25">
      <c r="A68" t="s">
        <v>178</v>
      </c>
      <c r="B68" t="s">
        <v>179</v>
      </c>
      <c r="C68" t="s">
        <v>177</v>
      </c>
      <c r="D68" t="s">
        <v>64</v>
      </c>
      <c r="E68" s="1">
        <v>3908</v>
      </c>
      <c r="F68" s="2">
        <v>919</v>
      </c>
      <c r="G68" s="2">
        <v>66</v>
      </c>
      <c r="H68" s="2">
        <v>982</v>
      </c>
      <c r="I68" s="2">
        <v>54</v>
      </c>
      <c r="J68" s="3">
        <v>36</v>
      </c>
      <c r="K68" s="4">
        <f t="shared" si="1"/>
        <v>5965</v>
      </c>
      <c r="L68">
        <v>33354796</v>
      </c>
      <c r="M68">
        <v>651126</v>
      </c>
      <c r="N68">
        <v>16763717</v>
      </c>
      <c r="O68">
        <v>11794</v>
      </c>
      <c r="P68">
        <v>54058041</v>
      </c>
    </row>
    <row r="69" spans="1:16" x14ac:dyDescent="0.25">
      <c r="A69" t="s">
        <v>180</v>
      </c>
      <c r="B69" t="s">
        <v>181</v>
      </c>
      <c r="C69" t="s">
        <v>34</v>
      </c>
      <c r="D69" t="s">
        <v>64</v>
      </c>
      <c r="E69" s="1">
        <v>2720</v>
      </c>
      <c r="F69" s="2">
        <v>637</v>
      </c>
      <c r="G69" s="2">
        <v>0</v>
      </c>
      <c r="H69" s="2">
        <v>3778</v>
      </c>
      <c r="I69" s="2">
        <v>126</v>
      </c>
      <c r="J69" s="3">
        <v>608</v>
      </c>
      <c r="K69" s="4">
        <f t="shared" si="1"/>
        <v>7869</v>
      </c>
      <c r="L69">
        <v>32726547</v>
      </c>
      <c r="M69">
        <v>0</v>
      </c>
      <c r="N69">
        <v>46153878</v>
      </c>
      <c r="O69">
        <v>3093945</v>
      </c>
      <c r="P69">
        <v>85249538</v>
      </c>
    </row>
    <row r="70" spans="1:16" x14ac:dyDescent="0.25">
      <c r="A70" t="s">
        <v>182</v>
      </c>
      <c r="B70" t="s">
        <v>183</v>
      </c>
      <c r="C70" t="s">
        <v>184</v>
      </c>
      <c r="D70" t="s">
        <v>64</v>
      </c>
      <c r="E70" s="1">
        <v>357</v>
      </c>
      <c r="F70" s="2">
        <v>40</v>
      </c>
      <c r="G70" s="2">
        <v>0</v>
      </c>
      <c r="H70" s="2">
        <v>74</v>
      </c>
      <c r="I70" s="2">
        <v>0</v>
      </c>
      <c r="J70" s="3">
        <v>8</v>
      </c>
      <c r="K70" s="4">
        <f t="shared" si="1"/>
        <v>479</v>
      </c>
      <c r="L70">
        <v>3113786</v>
      </c>
      <c r="M70">
        <v>0</v>
      </c>
      <c r="N70">
        <v>340654</v>
      </c>
      <c r="O70">
        <v>12815</v>
      </c>
      <c r="P70">
        <v>3589550</v>
      </c>
    </row>
    <row r="71" spans="1:16" x14ac:dyDescent="0.25">
      <c r="A71" t="s">
        <v>185</v>
      </c>
      <c r="B71" t="s">
        <v>48</v>
      </c>
      <c r="C71" t="s">
        <v>31</v>
      </c>
      <c r="D71" t="s">
        <v>23</v>
      </c>
      <c r="E71" s="1">
        <v>3699</v>
      </c>
      <c r="F71" s="2">
        <v>2035</v>
      </c>
      <c r="G71" s="2">
        <v>0</v>
      </c>
      <c r="H71" s="2">
        <v>2798</v>
      </c>
      <c r="I71" s="2">
        <v>80</v>
      </c>
      <c r="J71" s="3">
        <v>260</v>
      </c>
      <c r="K71" s="4">
        <f t="shared" si="1"/>
        <v>8872</v>
      </c>
      <c r="L71">
        <v>34454147</v>
      </c>
      <c r="M71">
        <v>0</v>
      </c>
      <c r="N71">
        <v>18994047</v>
      </c>
      <c r="O71">
        <v>125595</v>
      </c>
      <c r="P71">
        <v>63683058</v>
      </c>
    </row>
    <row r="72" spans="1:16" x14ac:dyDescent="0.25">
      <c r="A72" t="s">
        <v>186</v>
      </c>
      <c r="B72" t="s">
        <v>187</v>
      </c>
      <c r="C72" t="s">
        <v>188</v>
      </c>
      <c r="D72" t="s">
        <v>19</v>
      </c>
      <c r="E72" s="1">
        <v>258</v>
      </c>
      <c r="F72" s="2">
        <v>34</v>
      </c>
      <c r="G72" s="2">
        <v>1</v>
      </c>
      <c r="H72" s="2">
        <v>119</v>
      </c>
      <c r="I72" s="2">
        <v>8</v>
      </c>
      <c r="J72" s="3">
        <v>35</v>
      </c>
      <c r="K72" s="4">
        <f t="shared" si="1"/>
        <v>455</v>
      </c>
      <c r="L72">
        <v>2866000</v>
      </c>
      <c r="M72">
        <v>0</v>
      </c>
      <c r="N72">
        <v>929000</v>
      </c>
      <c r="O72">
        <v>0</v>
      </c>
      <c r="P72">
        <v>3913000</v>
      </c>
    </row>
    <row r="73" spans="1:16" x14ac:dyDescent="0.25">
      <c r="A73" t="s">
        <v>189</v>
      </c>
      <c r="B73" t="s">
        <v>190</v>
      </c>
      <c r="C73" t="s">
        <v>191</v>
      </c>
      <c r="D73" t="s">
        <v>64</v>
      </c>
      <c r="E73" s="1">
        <v>337</v>
      </c>
      <c r="F73" s="2">
        <v>6</v>
      </c>
      <c r="G73" s="2">
        <v>42</v>
      </c>
      <c r="H73" s="2">
        <v>52</v>
      </c>
      <c r="I73" s="2">
        <v>8</v>
      </c>
      <c r="J73" s="3">
        <v>32</v>
      </c>
      <c r="K73" s="4">
        <f t="shared" si="1"/>
        <v>477</v>
      </c>
      <c r="L73">
        <v>3774411</v>
      </c>
      <c r="M73">
        <v>334026</v>
      </c>
      <c r="N73">
        <v>1169017</v>
      </c>
      <c r="O73">
        <v>49028</v>
      </c>
      <c r="P73">
        <v>5346177</v>
      </c>
    </row>
    <row r="74" spans="1:16" x14ac:dyDescent="0.25">
      <c r="A74" t="s">
        <v>192</v>
      </c>
      <c r="B74" t="s">
        <v>193</v>
      </c>
      <c r="C74" t="s">
        <v>194</v>
      </c>
      <c r="D74" t="s">
        <v>64</v>
      </c>
      <c r="E74" s="1">
        <v>245</v>
      </c>
      <c r="F74" s="2">
        <v>25</v>
      </c>
      <c r="G74" s="2">
        <v>0</v>
      </c>
      <c r="H74" s="2">
        <v>17</v>
      </c>
      <c r="I74" s="2">
        <v>6</v>
      </c>
      <c r="J74" s="3">
        <v>1</v>
      </c>
      <c r="K74" s="4">
        <f t="shared" si="1"/>
        <v>294</v>
      </c>
      <c r="L74">
        <v>1617824</v>
      </c>
      <c r="M74">
        <v>0</v>
      </c>
      <c r="N74">
        <v>251996</v>
      </c>
      <c r="O74">
        <v>0</v>
      </c>
      <c r="P74">
        <v>1902652</v>
      </c>
    </row>
    <row r="75" spans="1:16" x14ac:dyDescent="0.25">
      <c r="A75" t="s">
        <v>195</v>
      </c>
      <c r="B75" t="s">
        <v>196</v>
      </c>
      <c r="C75" t="s">
        <v>197</v>
      </c>
      <c r="D75" t="s">
        <v>19</v>
      </c>
      <c r="E75" s="1">
        <v>1481</v>
      </c>
      <c r="F75" s="2">
        <v>336</v>
      </c>
      <c r="G75" s="2">
        <v>6</v>
      </c>
      <c r="H75" s="2">
        <v>626</v>
      </c>
      <c r="I75" s="2">
        <v>28</v>
      </c>
      <c r="J75" s="3">
        <v>68</v>
      </c>
      <c r="K75" s="4">
        <f t="shared" si="1"/>
        <v>2545</v>
      </c>
      <c r="L75">
        <v>10718871</v>
      </c>
      <c r="M75">
        <v>57929</v>
      </c>
      <c r="N75">
        <v>4282295</v>
      </c>
      <c r="O75">
        <v>356629</v>
      </c>
      <c r="P75">
        <v>16890272</v>
      </c>
    </row>
    <row r="76" spans="1:16" x14ac:dyDescent="0.25">
      <c r="A76" t="s">
        <v>198</v>
      </c>
      <c r="B76" t="s">
        <v>199</v>
      </c>
      <c r="C76" t="s">
        <v>200</v>
      </c>
      <c r="D76" t="s">
        <v>64</v>
      </c>
      <c r="E76" s="1">
        <v>5516</v>
      </c>
      <c r="F76" s="2">
        <v>4242</v>
      </c>
      <c r="G76" s="2">
        <v>0</v>
      </c>
      <c r="H76" s="2">
        <v>2739</v>
      </c>
      <c r="I76" s="2">
        <v>287</v>
      </c>
      <c r="J76" s="3">
        <v>1670</v>
      </c>
      <c r="K76" s="4">
        <f t="shared" si="1"/>
        <v>14454</v>
      </c>
      <c r="L76">
        <v>65376357</v>
      </c>
      <c r="M76">
        <v>0</v>
      </c>
      <c r="N76">
        <v>29294973</v>
      </c>
      <c r="O76">
        <v>346318</v>
      </c>
      <c r="P76">
        <v>119556848</v>
      </c>
    </row>
    <row r="77" spans="1:16" x14ac:dyDescent="0.25">
      <c r="A77" t="s">
        <v>201</v>
      </c>
      <c r="B77" t="s">
        <v>202</v>
      </c>
      <c r="C77" t="s">
        <v>31</v>
      </c>
      <c r="D77" t="s">
        <v>64</v>
      </c>
      <c r="E77" s="1">
        <v>495</v>
      </c>
      <c r="F77" s="2">
        <v>191</v>
      </c>
      <c r="G77" s="2">
        <v>0</v>
      </c>
      <c r="H77" s="2">
        <v>50</v>
      </c>
      <c r="I77" s="2">
        <v>43</v>
      </c>
      <c r="J77" s="3">
        <v>92</v>
      </c>
      <c r="K77" s="4">
        <f t="shared" si="1"/>
        <v>871</v>
      </c>
      <c r="L77">
        <v>5451032</v>
      </c>
      <c r="M77">
        <v>0</v>
      </c>
      <c r="N77">
        <v>808960</v>
      </c>
      <c r="O77">
        <v>2065425</v>
      </c>
      <c r="P77">
        <v>9317104</v>
      </c>
    </row>
    <row r="78" spans="1:16" x14ac:dyDescent="0.25">
      <c r="A78" t="s">
        <v>203</v>
      </c>
      <c r="B78" t="s">
        <v>204</v>
      </c>
      <c r="C78" t="s">
        <v>205</v>
      </c>
      <c r="D78" t="s">
        <v>64</v>
      </c>
      <c r="E78" s="1">
        <v>2879</v>
      </c>
      <c r="F78" s="2">
        <v>2560</v>
      </c>
      <c r="G78" s="2">
        <v>0</v>
      </c>
      <c r="H78" s="2">
        <v>1522</v>
      </c>
      <c r="I78" s="2">
        <v>78</v>
      </c>
      <c r="J78" s="3">
        <v>498</v>
      </c>
      <c r="K78" s="4">
        <f t="shared" si="1"/>
        <v>7537</v>
      </c>
      <c r="L78">
        <v>17248288</v>
      </c>
      <c r="M78">
        <v>0</v>
      </c>
      <c r="N78">
        <v>9110525</v>
      </c>
      <c r="O78">
        <v>393760</v>
      </c>
      <c r="P78">
        <v>51572031</v>
      </c>
    </row>
    <row r="79" spans="1:16" x14ac:dyDescent="0.25">
      <c r="A79" t="s">
        <v>206</v>
      </c>
      <c r="B79" t="s">
        <v>48</v>
      </c>
      <c r="C79" t="s">
        <v>31</v>
      </c>
      <c r="D79" t="s">
        <v>64</v>
      </c>
      <c r="E79" s="1">
        <v>817</v>
      </c>
      <c r="F79" s="2">
        <v>89</v>
      </c>
      <c r="G79" s="2">
        <v>0</v>
      </c>
      <c r="H79" s="2">
        <v>92</v>
      </c>
      <c r="I79" s="2">
        <v>6</v>
      </c>
      <c r="J79" s="3">
        <v>2</v>
      </c>
      <c r="K79" s="4">
        <f t="shared" si="1"/>
        <v>1006</v>
      </c>
      <c r="L79">
        <v>9112943.7599999998</v>
      </c>
      <c r="M79">
        <v>0</v>
      </c>
      <c r="N79">
        <v>1484299.71</v>
      </c>
      <c r="O79">
        <v>152476</v>
      </c>
      <c r="P79">
        <v>11830763.5</v>
      </c>
    </row>
    <row r="80" spans="1:16" x14ac:dyDescent="0.25">
      <c r="A80" t="s">
        <v>207</v>
      </c>
      <c r="B80" t="s">
        <v>208</v>
      </c>
      <c r="C80" t="s">
        <v>209</v>
      </c>
      <c r="D80" t="s">
        <v>101</v>
      </c>
      <c r="E80" s="1">
        <v>2761</v>
      </c>
      <c r="F80" s="2">
        <v>11286</v>
      </c>
      <c r="G80" s="2">
        <v>309</v>
      </c>
      <c r="H80" s="2">
        <v>679</v>
      </c>
      <c r="I80" s="2">
        <v>2537</v>
      </c>
      <c r="J80" s="3">
        <v>2978</v>
      </c>
      <c r="K80" s="4">
        <f t="shared" si="1"/>
        <v>20550</v>
      </c>
      <c r="L80">
        <v>47356671</v>
      </c>
      <c r="M80">
        <v>0</v>
      </c>
      <c r="N80">
        <v>16151467</v>
      </c>
      <c r="O80">
        <v>1193024</v>
      </c>
      <c r="P80">
        <v>485921123</v>
      </c>
    </row>
    <row r="81" spans="1:16" x14ac:dyDescent="0.25">
      <c r="A81" t="s">
        <v>210</v>
      </c>
      <c r="B81" t="s">
        <v>48</v>
      </c>
      <c r="C81" t="s">
        <v>31</v>
      </c>
      <c r="D81" t="s">
        <v>2</v>
      </c>
      <c r="E81" s="1">
        <v>1623</v>
      </c>
      <c r="F81" s="2">
        <v>753</v>
      </c>
      <c r="G81" s="2">
        <v>0</v>
      </c>
      <c r="H81" s="2">
        <v>833</v>
      </c>
      <c r="I81" s="2">
        <v>53</v>
      </c>
      <c r="J81" s="3">
        <v>0</v>
      </c>
      <c r="K81" s="4">
        <f t="shared" si="1"/>
        <v>3262</v>
      </c>
      <c r="L81">
        <v>13793020</v>
      </c>
      <c r="M81">
        <v>0</v>
      </c>
      <c r="N81">
        <v>14718523</v>
      </c>
      <c r="O81">
        <v>674707</v>
      </c>
      <c r="P81">
        <v>34768275</v>
      </c>
    </row>
    <row r="82" spans="1:16" x14ac:dyDescent="0.25">
      <c r="A82" t="s">
        <v>211</v>
      </c>
      <c r="B82" t="s">
        <v>212</v>
      </c>
      <c r="C82" t="s">
        <v>213</v>
      </c>
      <c r="D82" t="s">
        <v>64</v>
      </c>
      <c r="E82" s="1">
        <v>299</v>
      </c>
      <c r="F82" s="2">
        <v>216</v>
      </c>
      <c r="G82" s="2">
        <v>0</v>
      </c>
      <c r="H82" s="2">
        <v>110</v>
      </c>
      <c r="I82" s="2">
        <v>0</v>
      </c>
      <c r="J82" s="3">
        <v>0</v>
      </c>
      <c r="K82" s="4">
        <f t="shared" si="1"/>
        <v>625</v>
      </c>
      <c r="L82">
        <v>11799600</v>
      </c>
      <c r="M82">
        <v>0</v>
      </c>
      <c r="N82">
        <v>5392560</v>
      </c>
      <c r="O82">
        <v>50691</v>
      </c>
      <c r="P82">
        <v>26014177</v>
      </c>
    </row>
    <row r="83" spans="1:16" x14ac:dyDescent="0.25">
      <c r="A83" t="s">
        <v>214</v>
      </c>
      <c r="B83" t="s">
        <v>48</v>
      </c>
      <c r="C83" t="s">
        <v>31</v>
      </c>
      <c r="D83" t="s">
        <v>69</v>
      </c>
      <c r="E83" s="1">
        <v>356</v>
      </c>
      <c r="F83" s="2">
        <v>1054</v>
      </c>
      <c r="G83" s="2">
        <v>0</v>
      </c>
      <c r="H83" s="2">
        <v>565</v>
      </c>
      <c r="I83" s="2">
        <v>0</v>
      </c>
      <c r="J83" s="3">
        <v>11</v>
      </c>
      <c r="K83" s="4">
        <f t="shared" si="1"/>
        <v>1986</v>
      </c>
      <c r="L83">
        <v>15852232</v>
      </c>
      <c r="M83">
        <v>7212186</v>
      </c>
      <c r="N83">
        <v>4412919</v>
      </c>
      <c r="O83">
        <v>12589</v>
      </c>
      <c r="P83">
        <v>58343810</v>
      </c>
    </row>
    <row r="84" spans="1:16" x14ac:dyDescent="0.25">
      <c r="A84" t="s">
        <v>215</v>
      </c>
      <c r="B84" t="s">
        <v>48</v>
      </c>
      <c r="C84" t="s">
        <v>31</v>
      </c>
      <c r="D84" t="s">
        <v>69</v>
      </c>
      <c r="E84" s="1">
        <v>310</v>
      </c>
      <c r="F84" s="2">
        <v>168</v>
      </c>
      <c r="G84" s="2">
        <v>0</v>
      </c>
      <c r="H84" s="2">
        <v>148</v>
      </c>
      <c r="I84" s="2">
        <v>0</v>
      </c>
      <c r="J84" s="3">
        <v>0</v>
      </c>
      <c r="K84" s="4">
        <f t="shared" si="1"/>
        <v>626</v>
      </c>
      <c r="L84">
        <v>14255808</v>
      </c>
      <c r="M84">
        <v>0</v>
      </c>
      <c r="N84">
        <v>7729906</v>
      </c>
      <c r="O84">
        <v>0</v>
      </c>
      <c r="P84">
        <v>32507060</v>
      </c>
    </row>
    <row r="85" spans="1:16" x14ac:dyDescent="0.25">
      <c r="A85" t="s">
        <v>216</v>
      </c>
      <c r="B85" t="s">
        <v>217</v>
      </c>
      <c r="C85" t="s">
        <v>31</v>
      </c>
      <c r="D85" t="s">
        <v>69</v>
      </c>
      <c r="E85" s="1">
        <v>245</v>
      </c>
      <c r="F85" s="2">
        <v>149</v>
      </c>
      <c r="G85" s="2">
        <v>0</v>
      </c>
      <c r="H85" s="2">
        <v>126</v>
      </c>
      <c r="I85" s="2">
        <v>0</v>
      </c>
      <c r="J85" s="3">
        <v>0</v>
      </c>
      <c r="K85" s="4">
        <f t="shared" si="1"/>
        <v>520</v>
      </c>
      <c r="L85">
        <v>12036536</v>
      </c>
      <c r="M85">
        <v>0</v>
      </c>
      <c r="N85">
        <v>6720751</v>
      </c>
      <c r="O85">
        <v>0</v>
      </c>
      <c r="P85">
        <v>25424419</v>
      </c>
    </row>
    <row r="86" spans="1:16" x14ac:dyDescent="0.25">
      <c r="A86" t="s">
        <v>218</v>
      </c>
      <c r="B86" t="s">
        <v>219</v>
      </c>
      <c r="C86" t="s">
        <v>220</v>
      </c>
      <c r="D86" t="s">
        <v>69</v>
      </c>
      <c r="E86" s="1">
        <v>253</v>
      </c>
      <c r="F86" s="2">
        <v>1</v>
      </c>
      <c r="G86" s="2">
        <v>0</v>
      </c>
      <c r="H86" s="2">
        <v>85</v>
      </c>
      <c r="I86" s="2">
        <v>0</v>
      </c>
      <c r="J86" s="3">
        <v>0</v>
      </c>
      <c r="K86" s="4">
        <f t="shared" si="1"/>
        <v>339</v>
      </c>
      <c r="L86">
        <v>10801677</v>
      </c>
      <c r="M86">
        <v>0</v>
      </c>
      <c r="N86">
        <v>3682736</v>
      </c>
      <c r="O86">
        <v>0</v>
      </c>
      <c r="P86">
        <v>14472682</v>
      </c>
    </row>
    <row r="87" spans="1:16" x14ac:dyDescent="0.25">
      <c r="A87" t="s">
        <v>221</v>
      </c>
      <c r="B87" t="s">
        <v>222</v>
      </c>
      <c r="C87" t="s">
        <v>222</v>
      </c>
      <c r="D87" t="s">
        <v>69</v>
      </c>
      <c r="E87" s="1">
        <v>469</v>
      </c>
      <c r="F87" s="2">
        <v>24</v>
      </c>
      <c r="G87" s="2">
        <v>0</v>
      </c>
      <c r="H87" s="2">
        <v>105</v>
      </c>
      <c r="I87" s="2">
        <v>29</v>
      </c>
      <c r="J87" s="3">
        <v>0</v>
      </c>
      <c r="K87" s="4">
        <f t="shared" si="1"/>
        <v>627</v>
      </c>
      <c r="L87">
        <v>4095494</v>
      </c>
      <c r="M87">
        <v>0</v>
      </c>
      <c r="N87">
        <v>422938</v>
      </c>
      <c r="O87">
        <v>175235</v>
      </c>
      <c r="P87">
        <v>5210235</v>
      </c>
    </row>
    <row r="88" spans="1:16" x14ac:dyDescent="0.25">
      <c r="A88" t="s">
        <v>223</v>
      </c>
      <c r="B88" t="s">
        <v>224</v>
      </c>
      <c r="C88" t="s">
        <v>225</v>
      </c>
      <c r="D88" t="s">
        <v>64</v>
      </c>
      <c r="E88" s="1">
        <v>2287</v>
      </c>
      <c r="F88" s="2">
        <v>378</v>
      </c>
      <c r="G88" s="2">
        <v>5</v>
      </c>
      <c r="H88" s="2">
        <v>1463</v>
      </c>
      <c r="I88" s="2">
        <v>368</v>
      </c>
      <c r="J88" s="3">
        <v>424</v>
      </c>
      <c r="K88" s="4">
        <f t="shared" si="1"/>
        <v>4925</v>
      </c>
      <c r="L88">
        <v>19368696</v>
      </c>
      <c r="M88">
        <v>45548</v>
      </c>
      <c r="N88">
        <v>19039568</v>
      </c>
      <c r="O88">
        <v>2657761</v>
      </c>
      <c r="P88">
        <v>42819979</v>
      </c>
    </row>
    <row r="89" spans="1:16" x14ac:dyDescent="0.25">
      <c r="A89" t="s">
        <v>226</v>
      </c>
      <c r="B89" t="s">
        <v>220</v>
      </c>
      <c r="C89" t="s">
        <v>220</v>
      </c>
      <c r="D89" t="s">
        <v>64</v>
      </c>
      <c r="E89" s="1">
        <v>0</v>
      </c>
      <c r="F89" s="2">
        <v>422</v>
      </c>
      <c r="G89" s="2">
        <v>2</v>
      </c>
      <c r="H89" s="2">
        <v>62</v>
      </c>
      <c r="I89" s="2">
        <v>19</v>
      </c>
      <c r="J89" s="3">
        <v>0</v>
      </c>
      <c r="K89" s="4">
        <f t="shared" si="1"/>
        <v>505</v>
      </c>
      <c r="L89">
        <v>0</v>
      </c>
      <c r="M89">
        <v>171241</v>
      </c>
      <c r="N89">
        <v>3005103</v>
      </c>
      <c r="O89">
        <v>294919</v>
      </c>
      <c r="P89">
        <v>29230061</v>
      </c>
    </row>
    <row r="90" spans="1:16" x14ac:dyDescent="0.25">
      <c r="A90" t="s">
        <v>227</v>
      </c>
      <c r="B90" t="s">
        <v>48</v>
      </c>
      <c r="C90" t="s">
        <v>31</v>
      </c>
      <c r="D90" t="s">
        <v>64</v>
      </c>
      <c r="E90" s="1">
        <v>483</v>
      </c>
      <c r="F90" s="2">
        <v>111</v>
      </c>
      <c r="G90" s="2">
        <v>1</v>
      </c>
      <c r="H90" s="2">
        <v>48</v>
      </c>
      <c r="I90" s="2">
        <v>11</v>
      </c>
      <c r="J90" s="3">
        <v>60</v>
      </c>
      <c r="K90" s="4">
        <f t="shared" si="1"/>
        <v>714</v>
      </c>
      <c r="L90">
        <v>2260432</v>
      </c>
      <c r="M90">
        <v>0</v>
      </c>
      <c r="N90">
        <v>516840</v>
      </c>
      <c r="O90">
        <v>15995</v>
      </c>
      <c r="P90">
        <v>3021540</v>
      </c>
    </row>
    <row r="91" spans="1:16" x14ac:dyDescent="0.25">
      <c r="A91" t="s">
        <v>228</v>
      </c>
      <c r="B91" t="s">
        <v>229</v>
      </c>
      <c r="C91" t="s">
        <v>230</v>
      </c>
      <c r="D91" t="s">
        <v>19</v>
      </c>
      <c r="E91" s="1">
        <v>0</v>
      </c>
      <c r="F91" s="2">
        <v>1248</v>
      </c>
      <c r="G91" s="2">
        <v>75</v>
      </c>
      <c r="H91" s="2">
        <v>423</v>
      </c>
      <c r="I91" s="2">
        <v>0</v>
      </c>
      <c r="J91" s="3">
        <v>0</v>
      </c>
      <c r="K91" s="4">
        <f t="shared" si="1"/>
        <v>1746</v>
      </c>
      <c r="L91">
        <v>0</v>
      </c>
      <c r="M91">
        <v>1020272</v>
      </c>
      <c r="N91">
        <v>4502466</v>
      </c>
      <c r="O91">
        <v>0</v>
      </c>
      <c r="P91">
        <v>29709830</v>
      </c>
    </row>
    <row r="92" spans="1:16" x14ac:dyDescent="0.25">
      <c r="A92" t="s">
        <v>231</v>
      </c>
      <c r="B92" t="s">
        <v>193</v>
      </c>
      <c r="C92" t="s">
        <v>194</v>
      </c>
      <c r="D92" t="s">
        <v>69</v>
      </c>
      <c r="E92" s="1">
        <v>588</v>
      </c>
      <c r="F92" s="2">
        <v>306</v>
      </c>
      <c r="G92" s="2">
        <v>0</v>
      </c>
      <c r="H92" s="2">
        <v>2624</v>
      </c>
      <c r="I92" s="2">
        <v>6</v>
      </c>
      <c r="J92" s="3">
        <v>1060</v>
      </c>
      <c r="K92" s="4">
        <f t="shared" si="1"/>
        <v>4584</v>
      </c>
      <c r="L92">
        <v>4253854</v>
      </c>
      <c r="M92">
        <v>186543</v>
      </c>
      <c r="N92">
        <v>19610580</v>
      </c>
      <c r="O92">
        <v>643717</v>
      </c>
      <c r="P92">
        <v>26407872</v>
      </c>
    </row>
    <row r="93" spans="1:16" x14ac:dyDescent="0.25">
      <c r="A93" t="s">
        <v>232</v>
      </c>
      <c r="B93" t="s">
        <v>114</v>
      </c>
      <c r="C93" t="s">
        <v>26</v>
      </c>
      <c r="D93" t="s">
        <v>19</v>
      </c>
      <c r="E93" s="1">
        <v>6971</v>
      </c>
      <c r="F93" s="2">
        <v>2222</v>
      </c>
      <c r="G93" s="2">
        <v>0</v>
      </c>
      <c r="H93" s="2">
        <v>3371</v>
      </c>
      <c r="I93" s="2">
        <v>293</v>
      </c>
      <c r="J93" s="3">
        <v>122</v>
      </c>
      <c r="K93" s="4">
        <f t="shared" si="1"/>
        <v>12979</v>
      </c>
      <c r="L93">
        <v>51309224</v>
      </c>
      <c r="M93">
        <v>0</v>
      </c>
      <c r="N93">
        <v>29506895</v>
      </c>
      <c r="O93">
        <v>1088523</v>
      </c>
      <c r="P93">
        <v>102694186</v>
      </c>
    </row>
    <row r="94" spans="1:16" x14ac:dyDescent="0.25">
      <c r="A94" t="s">
        <v>233</v>
      </c>
      <c r="B94" t="s">
        <v>234</v>
      </c>
      <c r="C94" t="s">
        <v>31</v>
      </c>
      <c r="D94" t="s">
        <v>23</v>
      </c>
      <c r="E94" s="1">
        <v>1350</v>
      </c>
      <c r="F94" s="2">
        <v>1819</v>
      </c>
      <c r="G94" s="2">
        <v>7</v>
      </c>
      <c r="H94" s="2">
        <v>1415</v>
      </c>
      <c r="I94" s="2">
        <v>242</v>
      </c>
      <c r="J94" s="3">
        <v>237</v>
      </c>
      <c r="K94" s="4">
        <f t="shared" si="1"/>
        <v>5070</v>
      </c>
      <c r="L94">
        <v>17559917</v>
      </c>
      <c r="M94">
        <v>7602450</v>
      </c>
      <c r="N94">
        <v>723036</v>
      </c>
      <c r="O94">
        <v>140988</v>
      </c>
      <c r="P94">
        <v>43762603</v>
      </c>
    </row>
    <row r="95" spans="1:16" x14ac:dyDescent="0.25">
      <c r="A95" t="s">
        <v>235</v>
      </c>
      <c r="B95" t="s">
        <v>48</v>
      </c>
      <c r="C95" t="s">
        <v>31</v>
      </c>
      <c r="D95" t="s">
        <v>64</v>
      </c>
      <c r="E95" s="1">
        <v>2803</v>
      </c>
      <c r="F95" s="2">
        <v>1288</v>
      </c>
      <c r="G95" s="2">
        <v>0</v>
      </c>
      <c r="H95" s="2">
        <v>1610</v>
      </c>
      <c r="I95" s="2">
        <v>98</v>
      </c>
      <c r="J95" s="3">
        <v>75</v>
      </c>
      <c r="K95" s="4">
        <f t="shared" si="1"/>
        <v>5874</v>
      </c>
      <c r="L95">
        <v>41274248</v>
      </c>
      <c r="M95">
        <v>0</v>
      </c>
      <c r="N95">
        <v>20492550</v>
      </c>
      <c r="O95">
        <v>1673121</v>
      </c>
      <c r="P95">
        <v>73236398</v>
      </c>
    </row>
    <row r="96" spans="1:16" x14ac:dyDescent="0.25">
      <c r="A96" t="s">
        <v>236</v>
      </c>
      <c r="B96" t="s">
        <v>48</v>
      </c>
      <c r="C96" t="s">
        <v>31</v>
      </c>
      <c r="D96" t="s">
        <v>69</v>
      </c>
      <c r="E96" s="1">
        <v>10816</v>
      </c>
      <c r="F96" s="2">
        <v>7355</v>
      </c>
      <c r="G96" s="2">
        <v>268</v>
      </c>
      <c r="H96" s="2">
        <v>9499</v>
      </c>
      <c r="I96" s="2">
        <v>787</v>
      </c>
      <c r="J96" s="3">
        <v>440</v>
      </c>
      <c r="K96" s="4">
        <f t="shared" si="1"/>
        <v>29165</v>
      </c>
      <c r="L96">
        <v>207186516</v>
      </c>
      <c r="M96">
        <v>18895544</v>
      </c>
      <c r="N96">
        <v>123068268</v>
      </c>
      <c r="O96">
        <v>912501</v>
      </c>
      <c r="P96">
        <v>432902886</v>
      </c>
    </row>
    <row r="97" spans="1:16" x14ac:dyDescent="0.25">
      <c r="A97" t="s">
        <v>237</v>
      </c>
      <c r="B97" t="s">
        <v>238</v>
      </c>
      <c r="C97" t="s">
        <v>31</v>
      </c>
      <c r="D97" t="s">
        <v>64</v>
      </c>
      <c r="E97" s="1">
        <v>4943</v>
      </c>
      <c r="F97" s="2">
        <v>3774</v>
      </c>
      <c r="G97" s="2">
        <v>0</v>
      </c>
      <c r="H97" s="2">
        <v>7289</v>
      </c>
      <c r="I97" s="2">
        <v>261</v>
      </c>
      <c r="J97" s="3">
        <v>269</v>
      </c>
      <c r="K97" s="4">
        <f t="shared" si="1"/>
        <v>16536</v>
      </c>
      <c r="L97">
        <v>59690192</v>
      </c>
      <c r="M97">
        <v>0</v>
      </c>
      <c r="N97">
        <v>64000435</v>
      </c>
      <c r="O97">
        <v>4453569</v>
      </c>
      <c r="P97">
        <v>146449138</v>
      </c>
    </row>
    <row r="98" spans="1:16" x14ac:dyDescent="0.25">
      <c r="A98" t="s">
        <v>239</v>
      </c>
      <c r="B98" t="s">
        <v>240</v>
      </c>
      <c r="C98" t="s">
        <v>31</v>
      </c>
      <c r="D98" t="s">
        <v>69</v>
      </c>
      <c r="E98" s="1">
        <v>1857</v>
      </c>
      <c r="F98" s="2">
        <v>102</v>
      </c>
      <c r="G98" s="2">
        <v>0</v>
      </c>
      <c r="H98" s="2">
        <v>699</v>
      </c>
      <c r="I98" s="2">
        <v>2</v>
      </c>
      <c r="J98" s="3">
        <v>291</v>
      </c>
      <c r="K98" s="4">
        <f t="shared" si="1"/>
        <v>2951</v>
      </c>
      <c r="L98">
        <v>33745062</v>
      </c>
      <c r="M98">
        <v>0</v>
      </c>
      <c r="N98">
        <v>21798811</v>
      </c>
      <c r="O98">
        <v>22732</v>
      </c>
      <c r="P98">
        <v>55886928</v>
      </c>
    </row>
    <row r="99" spans="1:16" x14ac:dyDescent="0.25">
      <c r="A99" t="s">
        <v>241</v>
      </c>
      <c r="B99" t="s">
        <v>242</v>
      </c>
      <c r="C99" t="s">
        <v>26</v>
      </c>
      <c r="D99" t="s">
        <v>64</v>
      </c>
      <c r="E99" s="1">
        <v>329</v>
      </c>
      <c r="F99" s="2">
        <v>51</v>
      </c>
      <c r="G99" s="2">
        <v>0</v>
      </c>
      <c r="H99" s="2">
        <v>117</v>
      </c>
      <c r="I99" s="2">
        <v>0</v>
      </c>
      <c r="J99" s="3">
        <v>16</v>
      </c>
      <c r="K99" s="4">
        <f t="shared" si="1"/>
        <v>513</v>
      </c>
      <c r="L99">
        <v>2418785</v>
      </c>
      <c r="M99">
        <v>0</v>
      </c>
      <c r="N99">
        <v>944838</v>
      </c>
      <c r="O99">
        <v>37794</v>
      </c>
      <c r="P99">
        <v>3779352</v>
      </c>
    </row>
    <row r="100" spans="1:16" x14ac:dyDescent="0.25">
      <c r="A100" t="s">
        <v>243</v>
      </c>
      <c r="B100" t="s">
        <v>244</v>
      </c>
      <c r="C100" t="s">
        <v>245</v>
      </c>
      <c r="D100" t="s">
        <v>64</v>
      </c>
      <c r="E100" s="1">
        <v>245</v>
      </c>
      <c r="F100" s="2">
        <v>26</v>
      </c>
      <c r="G100" s="2">
        <v>0</v>
      </c>
      <c r="H100" s="2">
        <v>46</v>
      </c>
      <c r="I100" s="2">
        <v>5</v>
      </c>
      <c r="J100" s="3">
        <v>1</v>
      </c>
      <c r="K100" s="4">
        <f t="shared" si="1"/>
        <v>323</v>
      </c>
      <c r="L100">
        <v>1837795</v>
      </c>
      <c r="M100">
        <v>0</v>
      </c>
      <c r="N100">
        <v>411309</v>
      </c>
      <c r="O100">
        <v>43450</v>
      </c>
      <c r="P100">
        <v>2376685</v>
      </c>
    </row>
    <row r="101" spans="1:16" x14ac:dyDescent="0.25">
      <c r="A101" t="s">
        <v>246</v>
      </c>
      <c r="B101" t="s">
        <v>247</v>
      </c>
      <c r="C101" t="s">
        <v>248</v>
      </c>
      <c r="D101" t="s">
        <v>101</v>
      </c>
      <c r="E101" s="1">
        <v>661</v>
      </c>
      <c r="F101" s="2">
        <v>134</v>
      </c>
      <c r="G101" s="2">
        <v>9</v>
      </c>
      <c r="H101" s="2">
        <v>97</v>
      </c>
      <c r="I101" s="2">
        <v>34</v>
      </c>
      <c r="J101" s="3">
        <v>4</v>
      </c>
      <c r="K101" s="4">
        <f t="shared" si="1"/>
        <v>939</v>
      </c>
      <c r="L101">
        <v>4812523</v>
      </c>
      <c r="M101">
        <v>0</v>
      </c>
      <c r="N101">
        <v>458019</v>
      </c>
      <c r="O101">
        <v>76876</v>
      </c>
      <c r="P101">
        <v>5175895</v>
      </c>
    </row>
    <row r="102" spans="1:16" x14ac:dyDescent="0.25">
      <c r="A102" t="s">
        <v>249</v>
      </c>
      <c r="B102" t="s">
        <v>250</v>
      </c>
      <c r="C102" t="s">
        <v>251</v>
      </c>
      <c r="D102" t="s">
        <v>101</v>
      </c>
      <c r="E102" s="1">
        <v>913</v>
      </c>
      <c r="F102" s="2">
        <v>300</v>
      </c>
      <c r="G102" s="2">
        <v>5</v>
      </c>
      <c r="H102" s="2">
        <v>530</v>
      </c>
      <c r="I102" s="2">
        <v>0</v>
      </c>
      <c r="J102" s="3">
        <v>267</v>
      </c>
      <c r="K102" s="4">
        <f t="shared" si="1"/>
        <v>2015</v>
      </c>
      <c r="L102">
        <v>7145063</v>
      </c>
      <c r="M102">
        <v>85520</v>
      </c>
      <c r="N102">
        <v>7046631</v>
      </c>
      <c r="O102">
        <v>0</v>
      </c>
      <c r="P102">
        <v>15685848</v>
      </c>
    </row>
    <row r="103" spans="1:16" x14ac:dyDescent="0.25">
      <c r="A103" t="s">
        <v>252</v>
      </c>
      <c r="B103" t="s">
        <v>253</v>
      </c>
      <c r="C103" t="s">
        <v>254</v>
      </c>
      <c r="D103" t="s">
        <v>101</v>
      </c>
      <c r="E103" s="1">
        <v>6397</v>
      </c>
      <c r="F103" s="2">
        <v>1717</v>
      </c>
      <c r="G103" s="2">
        <v>324</v>
      </c>
      <c r="H103" s="2">
        <v>5722</v>
      </c>
      <c r="I103" s="2">
        <v>98</v>
      </c>
      <c r="J103" s="3">
        <v>969</v>
      </c>
      <c r="K103" s="4">
        <f t="shared" si="1"/>
        <v>15227</v>
      </c>
      <c r="L103">
        <v>56137885</v>
      </c>
      <c r="M103">
        <v>5765426</v>
      </c>
      <c r="N103">
        <v>38097927</v>
      </c>
      <c r="O103">
        <v>5721</v>
      </c>
      <c r="P103">
        <v>110416872</v>
      </c>
    </row>
    <row r="104" spans="1:16" x14ac:dyDescent="0.25">
      <c r="A104" t="s">
        <v>255</v>
      </c>
      <c r="B104" t="s">
        <v>256</v>
      </c>
      <c r="C104" t="s">
        <v>257</v>
      </c>
      <c r="D104" t="s">
        <v>19</v>
      </c>
      <c r="E104" s="1">
        <v>319</v>
      </c>
      <c r="F104" s="2">
        <v>197</v>
      </c>
      <c r="G104" s="2">
        <v>0</v>
      </c>
      <c r="H104" s="2">
        <v>206</v>
      </c>
      <c r="I104" s="2">
        <v>16</v>
      </c>
      <c r="J104" s="3">
        <v>1</v>
      </c>
      <c r="K104" s="4">
        <f t="shared" si="1"/>
        <v>739</v>
      </c>
      <c r="L104">
        <v>2712990</v>
      </c>
      <c r="M104">
        <v>0</v>
      </c>
      <c r="N104">
        <v>1272842</v>
      </c>
      <c r="O104">
        <v>34128</v>
      </c>
      <c r="P104">
        <v>4267198</v>
      </c>
    </row>
    <row r="105" spans="1:16" x14ac:dyDescent="0.25">
      <c r="A105" t="s">
        <v>255</v>
      </c>
      <c r="B105" t="s">
        <v>258</v>
      </c>
      <c r="C105" t="s">
        <v>259</v>
      </c>
      <c r="D105" t="s">
        <v>64</v>
      </c>
      <c r="E105" s="1">
        <v>316</v>
      </c>
      <c r="F105" s="2">
        <v>32</v>
      </c>
      <c r="G105" s="2">
        <v>15</v>
      </c>
      <c r="H105" s="2">
        <v>171</v>
      </c>
      <c r="I105" s="2">
        <v>0</v>
      </c>
      <c r="J105" s="3">
        <v>12</v>
      </c>
      <c r="K105" s="4">
        <f t="shared" si="1"/>
        <v>546</v>
      </c>
      <c r="L105">
        <v>3521755</v>
      </c>
      <c r="M105">
        <v>226128</v>
      </c>
      <c r="N105">
        <v>613397</v>
      </c>
      <c r="O105">
        <v>22498</v>
      </c>
      <c r="P105">
        <v>4336122</v>
      </c>
    </row>
    <row r="106" spans="1:16" x14ac:dyDescent="0.25">
      <c r="A106" t="s">
        <v>255</v>
      </c>
      <c r="B106" t="s">
        <v>260</v>
      </c>
      <c r="C106" t="s">
        <v>261</v>
      </c>
      <c r="D106" t="s">
        <v>101</v>
      </c>
      <c r="E106" s="1">
        <v>4547</v>
      </c>
      <c r="F106" s="2">
        <v>2385</v>
      </c>
      <c r="G106" s="2">
        <v>247</v>
      </c>
      <c r="H106" s="2">
        <v>2727</v>
      </c>
      <c r="I106" s="2">
        <v>118</v>
      </c>
      <c r="J106" s="3">
        <v>63</v>
      </c>
      <c r="K106" s="4">
        <f t="shared" si="1"/>
        <v>10087</v>
      </c>
      <c r="L106">
        <v>43863897</v>
      </c>
      <c r="M106">
        <v>3130010</v>
      </c>
      <c r="N106">
        <v>41812684</v>
      </c>
      <c r="O106">
        <v>140716</v>
      </c>
      <c r="P106">
        <v>107769349</v>
      </c>
    </row>
    <row r="107" spans="1:16" x14ac:dyDescent="0.25">
      <c r="A107" t="s">
        <v>262</v>
      </c>
      <c r="B107" t="s">
        <v>263</v>
      </c>
      <c r="C107" t="s">
        <v>264</v>
      </c>
      <c r="D107" t="s">
        <v>64</v>
      </c>
      <c r="E107" s="1">
        <v>12620</v>
      </c>
      <c r="F107" s="2">
        <v>3629</v>
      </c>
      <c r="G107" s="2">
        <v>109</v>
      </c>
      <c r="H107" s="2">
        <v>6730</v>
      </c>
      <c r="I107" s="2">
        <v>271</v>
      </c>
      <c r="J107" s="3">
        <v>532</v>
      </c>
      <c r="K107" s="4">
        <f t="shared" si="1"/>
        <v>23891</v>
      </c>
      <c r="L107">
        <v>150585488</v>
      </c>
      <c r="M107">
        <v>1313147</v>
      </c>
      <c r="N107">
        <v>112807389</v>
      </c>
      <c r="O107">
        <v>366006</v>
      </c>
      <c r="P107">
        <v>296424687</v>
      </c>
    </row>
    <row r="108" spans="1:16" x14ac:dyDescent="0.25">
      <c r="A108" t="s">
        <v>265</v>
      </c>
      <c r="B108" t="s">
        <v>193</v>
      </c>
      <c r="C108" t="s">
        <v>194</v>
      </c>
      <c r="D108" t="s">
        <v>64</v>
      </c>
      <c r="E108" s="1">
        <v>538</v>
      </c>
      <c r="F108" s="2">
        <v>39</v>
      </c>
      <c r="G108" s="2">
        <v>2</v>
      </c>
      <c r="H108" s="2">
        <v>72</v>
      </c>
      <c r="I108" s="2">
        <v>7</v>
      </c>
      <c r="J108" s="3">
        <v>15</v>
      </c>
      <c r="K108" s="4">
        <f t="shared" si="1"/>
        <v>673</v>
      </c>
      <c r="L108">
        <v>3904052</v>
      </c>
      <c r="M108">
        <v>86592</v>
      </c>
      <c r="N108">
        <v>3117316</v>
      </c>
      <c r="O108">
        <v>165519</v>
      </c>
      <c r="P108">
        <v>7685211</v>
      </c>
    </row>
    <row r="109" spans="1:16" x14ac:dyDescent="0.25">
      <c r="A109" t="s">
        <v>266</v>
      </c>
      <c r="B109" t="s">
        <v>267</v>
      </c>
      <c r="C109" t="s">
        <v>200</v>
      </c>
      <c r="D109" t="s">
        <v>64</v>
      </c>
      <c r="E109" s="1">
        <v>228</v>
      </c>
      <c r="F109" s="2">
        <v>29</v>
      </c>
      <c r="G109" s="2">
        <v>0</v>
      </c>
      <c r="H109" s="2">
        <v>99</v>
      </c>
      <c r="I109" s="2">
        <v>187</v>
      </c>
      <c r="J109" s="3">
        <v>7</v>
      </c>
      <c r="K109" s="4">
        <f t="shared" si="1"/>
        <v>550</v>
      </c>
      <c r="L109">
        <v>3059264</v>
      </c>
      <c r="M109">
        <v>312</v>
      </c>
      <c r="N109">
        <v>1590090</v>
      </c>
      <c r="O109">
        <v>1394848</v>
      </c>
      <c r="P109">
        <v>6320467</v>
      </c>
    </row>
    <row r="110" spans="1:16" x14ac:dyDescent="0.25">
      <c r="A110" t="s">
        <v>268</v>
      </c>
      <c r="B110" t="s">
        <v>269</v>
      </c>
      <c r="C110" t="s">
        <v>81</v>
      </c>
      <c r="D110" t="s">
        <v>64</v>
      </c>
      <c r="E110" s="1">
        <v>5804</v>
      </c>
      <c r="F110" s="2">
        <v>6080</v>
      </c>
      <c r="G110" s="2">
        <v>20</v>
      </c>
      <c r="H110" s="2">
        <v>2217</v>
      </c>
      <c r="I110" s="2">
        <v>254</v>
      </c>
      <c r="J110" s="3">
        <v>24</v>
      </c>
      <c r="K110" s="4">
        <f t="shared" si="1"/>
        <v>14399</v>
      </c>
      <c r="L110">
        <v>60200698</v>
      </c>
      <c r="M110">
        <v>87021</v>
      </c>
      <c r="N110">
        <v>34412516</v>
      </c>
      <c r="O110">
        <v>616660</v>
      </c>
      <c r="P110">
        <v>157234443</v>
      </c>
    </row>
    <row r="111" spans="1:16" x14ac:dyDescent="0.25">
      <c r="A111" t="s">
        <v>270</v>
      </c>
      <c r="B111" t="s">
        <v>48</v>
      </c>
      <c r="C111" t="s">
        <v>31</v>
      </c>
      <c r="D111" t="s">
        <v>64</v>
      </c>
      <c r="E111" s="1">
        <v>1391</v>
      </c>
      <c r="F111" s="2">
        <v>2489</v>
      </c>
      <c r="G111" s="2">
        <v>0</v>
      </c>
      <c r="H111" s="2">
        <v>184</v>
      </c>
      <c r="I111" s="2">
        <v>6</v>
      </c>
      <c r="J111" s="3">
        <v>156</v>
      </c>
      <c r="K111" s="4">
        <f t="shared" si="1"/>
        <v>4226</v>
      </c>
      <c r="L111">
        <v>13455095</v>
      </c>
      <c r="M111">
        <v>0</v>
      </c>
      <c r="N111">
        <v>714677</v>
      </c>
      <c r="O111">
        <v>265023</v>
      </c>
      <c r="P111">
        <v>30813583</v>
      </c>
    </row>
    <row r="112" spans="1:16" x14ac:dyDescent="0.25">
      <c r="A112" t="s">
        <v>271</v>
      </c>
      <c r="B112" t="s">
        <v>48</v>
      </c>
      <c r="C112" t="s">
        <v>31</v>
      </c>
      <c r="D112" t="s">
        <v>64</v>
      </c>
      <c r="E112" s="1">
        <v>5948</v>
      </c>
      <c r="F112" s="2">
        <v>3584</v>
      </c>
      <c r="G112" s="2">
        <v>62</v>
      </c>
      <c r="H112" s="2">
        <v>3521</v>
      </c>
      <c r="I112" s="2">
        <v>151</v>
      </c>
      <c r="J112" s="3">
        <v>483</v>
      </c>
      <c r="K112" s="4">
        <f t="shared" si="1"/>
        <v>13749</v>
      </c>
      <c r="L112">
        <v>73890546</v>
      </c>
      <c r="M112">
        <v>333987</v>
      </c>
      <c r="N112">
        <v>51026818</v>
      </c>
      <c r="O112">
        <v>2238109</v>
      </c>
      <c r="P112">
        <v>158367591</v>
      </c>
    </row>
    <row r="113" spans="1:16" x14ac:dyDescent="0.25">
      <c r="A113" t="s">
        <v>272</v>
      </c>
      <c r="B113" t="s">
        <v>222</v>
      </c>
      <c r="C113" t="s">
        <v>222</v>
      </c>
      <c r="D113" t="s">
        <v>64</v>
      </c>
      <c r="E113" s="1">
        <v>3232</v>
      </c>
      <c r="F113" s="2">
        <v>2908</v>
      </c>
      <c r="G113" s="2">
        <v>545</v>
      </c>
      <c r="H113" s="2">
        <v>1316</v>
      </c>
      <c r="I113" s="2">
        <v>433</v>
      </c>
      <c r="J113" s="3">
        <v>31</v>
      </c>
      <c r="K113" s="4">
        <f t="shared" si="1"/>
        <v>8465</v>
      </c>
      <c r="L113">
        <v>29788131</v>
      </c>
      <c r="M113">
        <v>2299474</v>
      </c>
      <c r="N113">
        <v>23882947</v>
      </c>
      <c r="O113">
        <v>7805226</v>
      </c>
      <c r="P113">
        <v>94403589</v>
      </c>
    </row>
    <row r="114" spans="1:16" x14ac:dyDescent="0.25">
      <c r="A114" t="s">
        <v>273</v>
      </c>
      <c r="B114" t="s">
        <v>274</v>
      </c>
      <c r="C114" t="s">
        <v>31</v>
      </c>
      <c r="D114" t="s">
        <v>275</v>
      </c>
      <c r="E114" s="1">
        <v>319</v>
      </c>
      <c r="F114" s="2">
        <v>4</v>
      </c>
      <c r="G114" s="2">
        <v>0</v>
      </c>
      <c r="H114" s="2">
        <v>20</v>
      </c>
      <c r="I114" s="2">
        <v>1</v>
      </c>
      <c r="J114" s="3">
        <v>5</v>
      </c>
      <c r="K114" s="4">
        <f t="shared" si="1"/>
        <v>349</v>
      </c>
      <c r="L114">
        <v>3569260</v>
      </c>
      <c r="M114">
        <v>0</v>
      </c>
      <c r="N114">
        <v>679796</v>
      </c>
      <c r="O114">
        <v>30170</v>
      </c>
      <c r="P114">
        <v>4357664</v>
      </c>
    </row>
    <row r="115" spans="1:16" x14ac:dyDescent="0.25">
      <c r="A115" t="s">
        <v>276</v>
      </c>
      <c r="B115" t="s">
        <v>277</v>
      </c>
      <c r="C115" t="s">
        <v>278</v>
      </c>
      <c r="D115" t="s">
        <v>64</v>
      </c>
      <c r="E115" s="1">
        <v>178</v>
      </c>
      <c r="F115" s="2">
        <v>6</v>
      </c>
      <c r="G115" s="2">
        <v>0</v>
      </c>
      <c r="H115" s="2">
        <v>1844</v>
      </c>
      <c r="I115" s="2">
        <v>2</v>
      </c>
      <c r="J115" s="3">
        <v>163</v>
      </c>
      <c r="K115" s="4">
        <f t="shared" si="1"/>
        <v>2193</v>
      </c>
      <c r="L115">
        <v>3221772</v>
      </c>
      <c r="M115">
        <v>0</v>
      </c>
      <c r="N115">
        <v>107556994</v>
      </c>
      <c r="O115">
        <v>62846</v>
      </c>
      <c r="P115">
        <v>110851528</v>
      </c>
    </row>
    <row r="116" spans="1:16" x14ac:dyDescent="0.25">
      <c r="A116" t="s">
        <v>279</v>
      </c>
      <c r="B116" t="s">
        <v>280</v>
      </c>
      <c r="C116" t="s">
        <v>34</v>
      </c>
      <c r="D116" t="s">
        <v>69</v>
      </c>
      <c r="E116" s="1">
        <v>2005</v>
      </c>
      <c r="F116" s="2">
        <v>517</v>
      </c>
      <c r="G116" s="2">
        <v>3</v>
      </c>
      <c r="H116" s="2">
        <v>1160</v>
      </c>
      <c r="I116" s="2">
        <v>84</v>
      </c>
      <c r="J116" s="3">
        <v>203</v>
      </c>
      <c r="K116" s="4">
        <f t="shared" si="1"/>
        <v>3972</v>
      </c>
      <c r="L116">
        <v>17646597</v>
      </c>
      <c r="M116">
        <v>34165</v>
      </c>
      <c r="N116">
        <v>13210407</v>
      </c>
      <c r="O116">
        <v>956616</v>
      </c>
      <c r="P116">
        <v>34550777</v>
      </c>
    </row>
    <row r="117" spans="1:16" x14ac:dyDescent="0.25">
      <c r="A117" t="s">
        <v>281</v>
      </c>
      <c r="B117" t="s">
        <v>282</v>
      </c>
      <c r="C117" t="s">
        <v>283</v>
      </c>
      <c r="D117" t="s">
        <v>64</v>
      </c>
      <c r="E117" s="1">
        <v>131</v>
      </c>
      <c r="F117" s="2">
        <v>20</v>
      </c>
      <c r="G117" s="2">
        <v>0</v>
      </c>
      <c r="H117" s="2">
        <v>40</v>
      </c>
      <c r="I117" s="2">
        <v>44</v>
      </c>
      <c r="J117" s="3">
        <v>3</v>
      </c>
      <c r="K117" s="4">
        <f t="shared" si="1"/>
        <v>238</v>
      </c>
      <c r="L117">
        <v>2762072</v>
      </c>
      <c r="M117">
        <v>0</v>
      </c>
      <c r="N117">
        <v>436035</v>
      </c>
      <c r="O117">
        <v>931574</v>
      </c>
      <c r="P117">
        <v>4613825</v>
      </c>
    </row>
    <row r="118" spans="1:16" x14ac:dyDescent="0.25">
      <c r="A118" t="s">
        <v>284</v>
      </c>
      <c r="B118" t="s">
        <v>285</v>
      </c>
      <c r="C118" t="s">
        <v>89</v>
      </c>
      <c r="D118" t="s">
        <v>101</v>
      </c>
      <c r="E118" s="1">
        <v>2414</v>
      </c>
      <c r="F118" s="2">
        <v>4618</v>
      </c>
      <c r="G118" s="2">
        <v>111</v>
      </c>
      <c r="H118" s="2">
        <v>5406</v>
      </c>
      <c r="I118" s="2">
        <v>1221</v>
      </c>
      <c r="J118" s="3">
        <v>1275</v>
      </c>
      <c r="K118" s="4">
        <f t="shared" si="1"/>
        <v>15045</v>
      </c>
      <c r="L118">
        <v>40707207</v>
      </c>
      <c r="M118">
        <v>2539226</v>
      </c>
      <c r="N118">
        <v>50016628</v>
      </c>
      <c r="O118">
        <v>10848924</v>
      </c>
      <c r="P118">
        <v>233167228</v>
      </c>
    </row>
    <row r="119" spans="1:16" x14ac:dyDescent="0.25">
      <c r="A119" t="s">
        <v>286</v>
      </c>
      <c r="B119" t="s">
        <v>48</v>
      </c>
      <c r="C119" t="s">
        <v>31</v>
      </c>
      <c r="D119" t="s">
        <v>64</v>
      </c>
      <c r="E119" s="1">
        <v>9168</v>
      </c>
      <c r="F119" s="2">
        <v>2149</v>
      </c>
      <c r="G119" s="2">
        <v>0</v>
      </c>
      <c r="H119" s="2">
        <v>7030</v>
      </c>
      <c r="I119" s="2">
        <v>81</v>
      </c>
      <c r="J119" s="3">
        <v>561</v>
      </c>
      <c r="K119" s="4">
        <f t="shared" si="1"/>
        <v>18989</v>
      </c>
      <c r="L119">
        <v>82478967</v>
      </c>
      <c r="M119">
        <v>0</v>
      </c>
      <c r="N119">
        <v>75755862</v>
      </c>
      <c r="O119">
        <v>982192</v>
      </c>
      <c r="P119">
        <v>181481977</v>
      </c>
    </row>
    <row r="120" spans="1:16" x14ac:dyDescent="0.25">
      <c r="A120" t="s">
        <v>287</v>
      </c>
      <c r="B120" t="s">
        <v>288</v>
      </c>
      <c r="C120" t="s">
        <v>31</v>
      </c>
      <c r="D120" t="s">
        <v>19</v>
      </c>
      <c r="E120" s="1">
        <v>2835</v>
      </c>
      <c r="F120" s="2">
        <v>444</v>
      </c>
      <c r="G120" s="2">
        <v>251</v>
      </c>
      <c r="H120" s="2">
        <v>3602</v>
      </c>
      <c r="I120" s="2">
        <v>187</v>
      </c>
      <c r="J120" s="3">
        <v>130</v>
      </c>
      <c r="K120" s="4">
        <f t="shared" si="1"/>
        <v>7449</v>
      </c>
      <c r="L120">
        <v>27931640</v>
      </c>
      <c r="M120">
        <v>1248286</v>
      </c>
      <c r="N120">
        <v>42800789</v>
      </c>
      <c r="O120">
        <v>0</v>
      </c>
      <c r="P120">
        <v>78508325</v>
      </c>
    </row>
    <row r="121" spans="1:16" x14ac:dyDescent="0.25">
      <c r="A121" t="s">
        <v>289</v>
      </c>
      <c r="B121" t="s">
        <v>290</v>
      </c>
      <c r="C121" t="s">
        <v>34</v>
      </c>
      <c r="D121" t="s">
        <v>64</v>
      </c>
      <c r="E121" s="1">
        <v>12455</v>
      </c>
      <c r="F121" s="2">
        <v>5390</v>
      </c>
      <c r="G121" s="2">
        <v>64</v>
      </c>
      <c r="H121" s="2">
        <v>25762</v>
      </c>
      <c r="I121" s="2">
        <v>94</v>
      </c>
      <c r="J121" s="3">
        <v>898</v>
      </c>
      <c r="K121" s="4">
        <f t="shared" si="1"/>
        <v>44663</v>
      </c>
      <c r="L121">
        <v>209399471</v>
      </c>
      <c r="M121">
        <v>1161149</v>
      </c>
      <c r="N121">
        <v>506073796</v>
      </c>
      <c r="O121">
        <v>1314917</v>
      </c>
      <c r="P121">
        <v>870399380</v>
      </c>
    </row>
    <row r="122" spans="1:16" x14ac:dyDescent="0.25">
      <c r="A122" t="s">
        <v>291</v>
      </c>
      <c r="B122" t="s">
        <v>48</v>
      </c>
      <c r="C122" t="s">
        <v>31</v>
      </c>
      <c r="D122" t="s">
        <v>64</v>
      </c>
      <c r="E122" s="1">
        <v>2469</v>
      </c>
      <c r="F122" s="2">
        <v>5199</v>
      </c>
      <c r="G122" s="2">
        <v>0</v>
      </c>
      <c r="H122" s="2">
        <v>385</v>
      </c>
      <c r="I122" s="2">
        <v>29</v>
      </c>
      <c r="J122" s="3">
        <v>295</v>
      </c>
      <c r="K122" s="4">
        <f t="shared" si="1"/>
        <v>8377</v>
      </c>
      <c r="L122">
        <v>25698300</v>
      </c>
      <c r="M122">
        <v>0</v>
      </c>
      <c r="N122">
        <v>3178013</v>
      </c>
      <c r="O122">
        <v>351929</v>
      </c>
      <c r="P122">
        <v>79710887</v>
      </c>
    </row>
    <row r="123" spans="1:16" x14ac:dyDescent="0.25">
      <c r="A123" t="s">
        <v>292</v>
      </c>
      <c r="B123" t="s">
        <v>48</v>
      </c>
      <c r="C123" t="s">
        <v>31</v>
      </c>
      <c r="D123" t="s">
        <v>64</v>
      </c>
      <c r="E123" s="1">
        <v>228</v>
      </c>
      <c r="F123" s="2">
        <v>13</v>
      </c>
      <c r="G123" s="2">
        <v>0</v>
      </c>
      <c r="H123" s="2">
        <v>74</v>
      </c>
      <c r="I123" s="2">
        <v>4</v>
      </c>
      <c r="J123" s="3">
        <v>3</v>
      </c>
      <c r="K123" s="4">
        <f t="shared" si="1"/>
        <v>322</v>
      </c>
      <c r="L123">
        <v>2777260</v>
      </c>
      <c r="M123">
        <v>0</v>
      </c>
      <c r="N123">
        <v>232703</v>
      </c>
      <c r="O123">
        <v>416888</v>
      </c>
      <c r="P123">
        <v>3451703</v>
      </c>
    </row>
    <row r="124" spans="1:16" x14ac:dyDescent="0.25">
      <c r="A124" t="s">
        <v>293</v>
      </c>
      <c r="B124" t="s">
        <v>294</v>
      </c>
      <c r="C124" t="s">
        <v>295</v>
      </c>
      <c r="D124" t="s">
        <v>23</v>
      </c>
      <c r="E124" s="1">
        <v>1424</v>
      </c>
      <c r="F124" s="2">
        <v>695</v>
      </c>
      <c r="G124" s="2">
        <v>28</v>
      </c>
      <c r="H124" s="2">
        <v>1229</v>
      </c>
      <c r="I124" s="2">
        <v>53</v>
      </c>
      <c r="J124" s="3">
        <v>34</v>
      </c>
      <c r="K124" s="4">
        <f t="shared" si="1"/>
        <v>3463</v>
      </c>
      <c r="L124">
        <v>16172419</v>
      </c>
      <c r="M124">
        <v>62440</v>
      </c>
      <c r="N124">
        <v>3458908</v>
      </c>
      <c r="O124">
        <v>2160</v>
      </c>
      <c r="P124">
        <v>29069943</v>
      </c>
    </row>
    <row r="125" spans="1:16" x14ac:dyDescent="0.25">
      <c r="A125" t="s">
        <v>296</v>
      </c>
      <c r="B125" t="s">
        <v>62</v>
      </c>
      <c r="C125" t="s">
        <v>63</v>
      </c>
      <c r="D125" t="s">
        <v>23</v>
      </c>
      <c r="E125" s="1">
        <v>1381</v>
      </c>
      <c r="F125" s="2">
        <v>1052</v>
      </c>
      <c r="G125" s="2">
        <v>59</v>
      </c>
      <c r="H125" s="2">
        <v>631</v>
      </c>
      <c r="I125" s="2">
        <v>162</v>
      </c>
      <c r="J125" s="3">
        <v>57</v>
      </c>
      <c r="K125" s="4">
        <f t="shared" si="1"/>
        <v>3342</v>
      </c>
      <c r="L125">
        <v>7638471</v>
      </c>
      <c r="M125">
        <v>730946</v>
      </c>
      <c r="N125">
        <v>9899777</v>
      </c>
      <c r="O125">
        <v>1598857</v>
      </c>
      <c r="P125">
        <v>23278738</v>
      </c>
    </row>
    <row r="126" spans="1:16" x14ac:dyDescent="0.25">
      <c r="A126" t="s">
        <v>297</v>
      </c>
      <c r="B126" t="s">
        <v>298</v>
      </c>
      <c r="C126" t="s">
        <v>200</v>
      </c>
      <c r="D126" t="s">
        <v>23</v>
      </c>
      <c r="E126" s="1">
        <v>10331</v>
      </c>
      <c r="F126" s="2">
        <v>4399</v>
      </c>
      <c r="G126" s="2">
        <v>274</v>
      </c>
      <c r="H126" s="2">
        <v>14158</v>
      </c>
      <c r="I126" s="2">
        <v>236</v>
      </c>
      <c r="J126" s="3">
        <v>1034</v>
      </c>
      <c r="K126" s="4">
        <f t="shared" si="1"/>
        <v>30432</v>
      </c>
      <c r="L126">
        <v>169620569</v>
      </c>
      <c r="M126">
        <v>19699580</v>
      </c>
      <c r="N126">
        <v>317822244</v>
      </c>
      <c r="O126">
        <v>524465</v>
      </c>
      <c r="P126">
        <v>642807589</v>
      </c>
    </row>
    <row r="127" spans="1:16" x14ac:dyDescent="0.25">
      <c r="A127" t="s">
        <v>299</v>
      </c>
      <c r="B127" t="s">
        <v>222</v>
      </c>
      <c r="C127" t="s">
        <v>222</v>
      </c>
      <c r="D127" t="s">
        <v>23</v>
      </c>
      <c r="E127" s="1">
        <v>699</v>
      </c>
      <c r="F127" s="2">
        <v>299</v>
      </c>
      <c r="G127" s="2">
        <v>2</v>
      </c>
      <c r="H127" s="2">
        <v>192</v>
      </c>
      <c r="I127" s="2">
        <v>17</v>
      </c>
      <c r="J127" s="3">
        <v>31</v>
      </c>
      <c r="K127" s="4">
        <f t="shared" si="1"/>
        <v>1240</v>
      </c>
      <c r="L127">
        <v>8137284</v>
      </c>
      <c r="M127">
        <v>123761</v>
      </c>
      <c r="N127">
        <v>1864900</v>
      </c>
      <c r="O127">
        <v>111015</v>
      </c>
      <c r="P127">
        <v>12704602</v>
      </c>
    </row>
    <row r="128" spans="1:16" x14ac:dyDescent="0.25">
      <c r="A128" t="s">
        <v>300</v>
      </c>
      <c r="B128" t="s">
        <v>301</v>
      </c>
      <c r="C128" t="s">
        <v>302</v>
      </c>
      <c r="D128" t="s">
        <v>23</v>
      </c>
      <c r="E128" s="1">
        <v>420</v>
      </c>
      <c r="F128" s="2">
        <v>63</v>
      </c>
      <c r="G128" s="2">
        <v>0</v>
      </c>
      <c r="H128" s="2">
        <v>44</v>
      </c>
      <c r="I128" s="2">
        <v>2</v>
      </c>
      <c r="J128" s="3">
        <v>31</v>
      </c>
      <c r="K128" s="4">
        <f t="shared" si="1"/>
        <v>560</v>
      </c>
      <c r="L128">
        <v>2705461</v>
      </c>
      <c r="M128">
        <v>0</v>
      </c>
      <c r="N128">
        <v>1046110</v>
      </c>
      <c r="O128">
        <v>131605</v>
      </c>
      <c r="P128">
        <v>4040360</v>
      </c>
    </row>
    <row r="129" spans="1:16" x14ac:dyDescent="0.25">
      <c r="A129" t="s">
        <v>303</v>
      </c>
      <c r="B129" t="s">
        <v>304</v>
      </c>
      <c r="C129" t="s">
        <v>169</v>
      </c>
      <c r="D129" t="s">
        <v>64</v>
      </c>
      <c r="E129" s="1">
        <v>11789</v>
      </c>
      <c r="F129" s="2">
        <v>1228</v>
      </c>
      <c r="G129" s="2">
        <v>0</v>
      </c>
      <c r="H129" s="2">
        <v>5542</v>
      </c>
      <c r="I129" s="2">
        <v>47</v>
      </c>
      <c r="J129" s="3">
        <v>748</v>
      </c>
      <c r="K129" s="4">
        <f t="shared" si="1"/>
        <v>19354</v>
      </c>
      <c r="L129">
        <v>85408840</v>
      </c>
      <c r="M129">
        <v>0</v>
      </c>
      <c r="N129">
        <v>55756081</v>
      </c>
      <c r="O129">
        <v>57758</v>
      </c>
      <c r="P129">
        <v>155424953</v>
      </c>
    </row>
    <row r="130" spans="1:16" x14ac:dyDescent="0.25">
      <c r="A130" t="s">
        <v>305</v>
      </c>
      <c r="B130" t="s">
        <v>306</v>
      </c>
      <c r="C130" t="s">
        <v>31</v>
      </c>
      <c r="D130" t="s">
        <v>64</v>
      </c>
      <c r="E130" s="1">
        <v>278</v>
      </c>
      <c r="F130" s="2">
        <v>17</v>
      </c>
      <c r="G130" s="2">
        <v>0</v>
      </c>
      <c r="H130" s="2">
        <v>16</v>
      </c>
      <c r="I130" s="2">
        <v>0</v>
      </c>
      <c r="J130" s="3">
        <v>10</v>
      </c>
      <c r="K130" s="4">
        <f t="shared" ref="K130:K193" si="2">SUM(E130:J130)</f>
        <v>321</v>
      </c>
      <c r="L130">
        <v>1855714</v>
      </c>
      <c r="M130">
        <v>0</v>
      </c>
      <c r="N130">
        <v>203764</v>
      </c>
      <c r="O130">
        <v>1199</v>
      </c>
      <c r="P130">
        <v>2107284</v>
      </c>
    </row>
    <row r="131" spans="1:16" x14ac:dyDescent="0.25">
      <c r="A131" t="s">
        <v>307</v>
      </c>
      <c r="B131" t="s">
        <v>308</v>
      </c>
      <c r="C131" t="s">
        <v>309</v>
      </c>
      <c r="D131" t="s">
        <v>64</v>
      </c>
      <c r="E131" s="1">
        <v>331</v>
      </c>
      <c r="F131" s="2">
        <v>56</v>
      </c>
      <c r="G131" s="2">
        <v>0</v>
      </c>
      <c r="H131" s="2">
        <v>177</v>
      </c>
      <c r="I131" s="2">
        <v>18</v>
      </c>
      <c r="J131" s="3">
        <v>0</v>
      </c>
      <c r="K131" s="4">
        <f t="shared" si="2"/>
        <v>582</v>
      </c>
      <c r="L131">
        <v>3814866</v>
      </c>
      <c r="M131">
        <v>0</v>
      </c>
      <c r="N131">
        <v>1928990</v>
      </c>
      <c r="O131">
        <v>47609</v>
      </c>
      <c r="P131">
        <v>6170655</v>
      </c>
    </row>
    <row r="132" spans="1:16" x14ac:dyDescent="0.25">
      <c r="A132" t="s">
        <v>310</v>
      </c>
      <c r="B132" t="s">
        <v>311</v>
      </c>
      <c r="C132" t="s">
        <v>312</v>
      </c>
      <c r="D132" t="s">
        <v>64</v>
      </c>
      <c r="E132" s="1">
        <v>1758</v>
      </c>
      <c r="F132" s="2">
        <v>517</v>
      </c>
      <c r="G132" s="2">
        <v>0</v>
      </c>
      <c r="H132" s="2">
        <v>639</v>
      </c>
      <c r="I132" s="2">
        <v>78</v>
      </c>
      <c r="J132" s="3">
        <v>15</v>
      </c>
      <c r="K132" s="4">
        <f t="shared" si="2"/>
        <v>3007</v>
      </c>
      <c r="L132">
        <v>16235005.66</v>
      </c>
      <c r="M132">
        <v>0</v>
      </c>
      <c r="N132">
        <v>5287975.68</v>
      </c>
      <c r="O132">
        <v>278169.65999999997</v>
      </c>
      <c r="P132">
        <v>25595887.719999999</v>
      </c>
    </row>
    <row r="133" spans="1:16" x14ac:dyDescent="0.25">
      <c r="A133" t="s">
        <v>313</v>
      </c>
      <c r="B133" t="s">
        <v>314</v>
      </c>
      <c r="C133" t="s">
        <v>315</v>
      </c>
      <c r="D133" t="s">
        <v>64</v>
      </c>
      <c r="E133" s="1">
        <v>2070</v>
      </c>
      <c r="F133" s="2">
        <v>456</v>
      </c>
      <c r="G133" s="2">
        <v>0</v>
      </c>
      <c r="H133" s="2">
        <v>935</v>
      </c>
      <c r="I133" s="2">
        <v>37</v>
      </c>
      <c r="J133" s="3">
        <v>26</v>
      </c>
      <c r="K133" s="4">
        <f t="shared" si="2"/>
        <v>3524</v>
      </c>
      <c r="L133">
        <v>14203269</v>
      </c>
      <c r="M133">
        <v>0</v>
      </c>
      <c r="N133">
        <v>8272564</v>
      </c>
      <c r="O133">
        <v>249755</v>
      </c>
      <c r="P133">
        <v>24155755</v>
      </c>
    </row>
    <row r="134" spans="1:16" x14ac:dyDescent="0.25">
      <c r="A134" t="s">
        <v>316</v>
      </c>
      <c r="B134" t="s">
        <v>317</v>
      </c>
      <c r="C134" t="s">
        <v>191</v>
      </c>
      <c r="D134" t="s">
        <v>64</v>
      </c>
      <c r="E134" s="1">
        <v>0</v>
      </c>
      <c r="F134" s="2">
        <v>0</v>
      </c>
      <c r="G134" s="2">
        <v>0</v>
      </c>
      <c r="H134" s="2">
        <v>0</v>
      </c>
      <c r="I134" s="2">
        <v>0</v>
      </c>
      <c r="J134" s="3">
        <v>0</v>
      </c>
      <c r="K134" s="4">
        <f t="shared" si="2"/>
        <v>0</v>
      </c>
      <c r="L134">
        <v>2969872</v>
      </c>
      <c r="M134">
        <v>0</v>
      </c>
      <c r="N134">
        <v>7013873</v>
      </c>
      <c r="O134">
        <v>155621</v>
      </c>
      <c r="P134">
        <v>10784381</v>
      </c>
    </row>
    <row r="135" spans="1:16" x14ac:dyDescent="0.25">
      <c r="A135" t="s">
        <v>318</v>
      </c>
      <c r="B135" t="s">
        <v>319</v>
      </c>
      <c r="C135" t="s">
        <v>320</v>
      </c>
      <c r="D135" t="s">
        <v>1</v>
      </c>
      <c r="E135" s="1">
        <v>296</v>
      </c>
      <c r="F135" s="2">
        <v>31</v>
      </c>
      <c r="G135" s="2">
        <v>0</v>
      </c>
      <c r="H135" s="2">
        <v>160</v>
      </c>
      <c r="I135" s="2">
        <v>8</v>
      </c>
      <c r="J135" s="3">
        <v>23</v>
      </c>
      <c r="K135" s="4">
        <f t="shared" si="2"/>
        <v>518</v>
      </c>
      <c r="L135">
        <v>1682437</v>
      </c>
      <c r="M135">
        <v>0</v>
      </c>
      <c r="N135">
        <v>668962</v>
      </c>
      <c r="O135">
        <v>-8315</v>
      </c>
      <c r="P135">
        <v>2498466</v>
      </c>
    </row>
    <row r="136" spans="1:16" x14ac:dyDescent="0.25">
      <c r="A136" t="s">
        <v>321</v>
      </c>
      <c r="B136" t="s">
        <v>322</v>
      </c>
      <c r="C136" t="s">
        <v>245</v>
      </c>
      <c r="D136" t="s">
        <v>101</v>
      </c>
      <c r="E136" s="1">
        <v>3688</v>
      </c>
      <c r="F136" s="2">
        <v>100</v>
      </c>
      <c r="G136" s="2">
        <v>156</v>
      </c>
      <c r="H136" s="2">
        <v>1831</v>
      </c>
      <c r="I136" s="2">
        <v>129</v>
      </c>
      <c r="J136" s="3">
        <v>1457</v>
      </c>
      <c r="K136" s="4">
        <f t="shared" si="2"/>
        <v>7361</v>
      </c>
      <c r="L136">
        <v>39274211</v>
      </c>
      <c r="M136">
        <v>0</v>
      </c>
      <c r="N136">
        <v>27369959</v>
      </c>
      <c r="O136">
        <v>93316</v>
      </c>
      <c r="P136">
        <v>75687996</v>
      </c>
    </row>
    <row r="137" spans="1:16" x14ac:dyDescent="0.25">
      <c r="A137" t="s">
        <v>323</v>
      </c>
      <c r="B137" t="s">
        <v>75</v>
      </c>
      <c r="C137" t="s">
        <v>76</v>
      </c>
      <c r="D137" t="s">
        <v>23</v>
      </c>
      <c r="E137" s="1">
        <v>683</v>
      </c>
      <c r="F137" s="2">
        <v>43</v>
      </c>
      <c r="G137" s="2">
        <v>0</v>
      </c>
      <c r="H137" s="2">
        <v>725</v>
      </c>
      <c r="I137" s="2">
        <v>10</v>
      </c>
      <c r="J137" s="3">
        <v>20</v>
      </c>
      <c r="K137" s="4">
        <f t="shared" si="2"/>
        <v>1481</v>
      </c>
      <c r="L137">
        <v>40257533</v>
      </c>
      <c r="M137">
        <v>0</v>
      </c>
      <c r="N137">
        <v>15623746</v>
      </c>
      <c r="O137">
        <v>83818</v>
      </c>
      <c r="P137">
        <v>63980248</v>
      </c>
    </row>
    <row r="138" spans="1:16" x14ac:dyDescent="0.25">
      <c r="A138" t="s">
        <v>324</v>
      </c>
      <c r="B138" t="s">
        <v>91</v>
      </c>
      <c r="C138" t="s">
        <v>31</v>
      </c>
      <c r="D138" t="s">
        <v>23</v>
      </c>
      <c r="E138" s="1">
        <v>3144</v>
      </c>
      <c r="F138" s="2">
        <v>2232</v>
      </c>
      <c r="G138" s="2">
        <v>0</v>
      </c>
      <c r="H138" s="2">
        <v>2025</v>
      </c>
      <c r="I138" s="2">
        <v>195</v>
      </c>
      <c r="J138" s="3">
        <v>2018</v>
      </c>
      <c r="K138" s="4">
        <f t="shared" si="2"/>
        <v>9614</v>
      </c>
      <c r="L138">
        <v>42908316</v>
      </c>
      <c r="M138">
        <v>0</v>
      </c>
      <c r="N138">
        <v>25452756</v>
      </c>
      <c r="O138">
        <v>20080</v>
      </c>
      <c r="P138">
        <v>97845882</v>
      </c>
    </row>
    <row r="139" spans="1:16" x14ac:dyDescent="0.25">
      <c r="A139" t="s">
        <v>325</v>
      </c>
      <c r="B139" t="s">
        <v>326</v>
      </c>
      <c r="C139" t="s">
        <v>53</v>
      </c>
      <c r="D139" t="s">
        <v>23</v>
      </c>
      <c r="E139" s="1">
        <v>7929</v>
      </c>
      <c r="F139" s="2">
        <v>1200</v>
      </c>
      <c r="G139" s="2">
        <v>0</v>
      </c>
      <c r="H139" s="2">
        <v>3234</v>
      </c>
      <c r="I139" s="2">
        <v>115</v>
      </c>
      <c r="J139" s="3">
        <v>172</v>
      </c>
      <c r="K139" s="4">
        <f t="shared" si="2"/>
        <v>12650</v>
      </c>
      <c r="L139">
        <v>98696272</v>
      </c>
      <c r="M139">
        <v>0</v>
      </c>
      <c r="N139">
        <v>47086470</v>
      </c>
      <c r="O139">
        <v>466473</v>
      </c>
      <c r="P139">
        <v>159275775</v>
      </c>
    </row>
    <row r="140" spans="1:16" x14ac:dyDescent="0.25">
      <c r="A140" t="s">
        <v>327</v>
      </c>
      <c r="B140" t="s">
        <v>48</v>
      </c>
      <c r="C140" t="s">
        <v>31</v>
      </c>
      <c r="D140" t="s">
        <v>23</v>
      </c>
      <c r="E140" s="1">
        <v>4198</v>
      </c>
      <c r="F140" s="2">
        <v>1617</v>
      </c>
      <c r="G140" s="2">
        <v>0</v>
      </c>
      <c r="H140" s="2">
        <v>1964</v>
      </c>
      <c r="I140" s="2">
        <v>50</v>
      </c>
      <c r="J140" s="3">
        <v>134</v>
      </c>
      <c r="K140" s="4">
        <f t="shared" si="2"/>
        <v>7963</v>
      </c>
      <c r="L140">
        <v>59872646</v>
      </c>
      <c r="M140">
        <v>0</v>
      </c>
      <c r="N140">
        <v>16511017</v>
      </c>
      <c r="O140">
        <v>145811</v>
      </c>
      <c r="P140">
        <v>101435312</v>
      </c>
    </row>
    <row r="141" spans="1:16" x14ac:dyDescent="0.25">
      <c r="A141" t="s">
        <v>328</v>
      </c>
      <c r="B141" t="s">
        <v>118</v>
      </c>
      <c r="C141" t="s">
        <v>31</v>
      </c>
      <c r="D141" t="s">
        <v>23</v>
      </c>
      <c r="E141" s="1">
        <v>3043</v>
      </c>
      <c r="F141" s="2">
        <v>693</v>
      </c>
      <c r="G141" s="2">
        <v>0</v>
      </c>
      <c r="H141" s="2">
        <v>2567</v>
      </c>
      <c r="I141" s="2">
        <v>121</v>
      </c>
      <c r="J141" s="3">
        <v>724</v>
      </c>
      <c r="K141" s="4">
        <f t="shared" si="2"/>
        <v>7148</v>
      </c>
      <c r="L141">
        <v>51449289</v>
      </c>
      <c r="M141">
        <v>0</v>
      </c>
      <c r="N141">
        <v>20564517</v>
      </c>
      <c r="O141">
        <v>27150</v>
      </c>
      <c r="P141">
        <v>83475626</v>
      </c>
    </row>
    <row r="142" spans="1:16" x14ac:dyDescent="0.25">
      <c r="A142" t="s">
        <v>329</v>
      </c>
      <c r="B142" t="s">
        <v>52</v>
      </c>
      <c r="C142" t="s">
        <v>53</v>
      </c>
      <c r="D142" t="s">
        <v>23</v>
      </c>
      <c r="E142" s="1">
        <v>5064</v>
      </c>
      <c r="F142" s="2">
        <v>1671</v>
      </c>
      <c r="G142" s="2">
        <v>0</v>
      </c>
      <c r="H142" s="2">
        <v>4954</v>
      </c>
      <c r="I142" s="2">
        <v>123</v>
      </c>
      <c r="J142" s="3">
        <v>148</v>
      </c>
      <c r="K142" s="4">
        <f t="shared" si="2"/>
        <v>11960</v>
      </c>
      <c r="L142">
        <v>53679708</v>
      </c>
      <c r="M142">
        <v>0</v>
      </c>
      <c r="N142">
        <v>59222114</v>
      </c>
      <c r="O142">
        <v>822160</v>
      </c>
      <c r="P142">
        <v>129876231</v>
      </c>
    </row>
    <row r="143" spans="1:16" x14ac:dyDescent="0.25">
      <c r="A143" t="s">
        <v>330</v>
      </c>
      <c r="B143" t="s">
        <v>48</v>
      </c>
      <c r="C143" t="s">
        <v>31</v>
      </c>
      <c r="D143" t="s">
        <v>23</v>
      </c>
      <c r="E143" s="1">
        <v>12438</v>
      </c>
      <c r="F143" s="2">
        <v>4110</v>
      </c>
      <c r="G143" s="2">
        <v>0</v>
      </c>
      <c r="H143" s="2">
        <v>5849</v>
      </c>
      <c r="I143" s="2">
        <v>236</v>
      </c>
      <c r="J143" s="3">
        <v>95</v>
      </c>
      <c r="K143" s="4">
        <f t="shared" si="2"/>
        <v>22728</v>
      </c>
      <c r="L143">
        <v>124991467</v>
      </c>
      <c r="M143">
        <v>0</v>
      </c>
      <c r="N143">
        <v>67589245</v>
      </c>
      <c r="O143">
        <v>370364</v>
      </c>
      <c r="P143">
        <v>227450596</v>
      </c>
    </row>
    <row r="144" spans="1:16" x14ac:dyDescent="0.25">
      <c r="A144" t="s">
        <v>331</v>
      </c>
      <c r="B144" t="s">
        <v>332</v>
      </c>
      <c r="C144" t="s">
        <v>22</v>
      </c>
      <c r="D144" t="s">
        <v>23</v>
      </c>
      <c r="E144" s="1">
        <v>6249</v>
      </c>
      <c r="F144" s="2">
        <v>5674</v>
      </c>
      <c r="G144" s="2">
        <v>0</v>
      </c>
      <c r="H144" s="2">
        <v>4550</v>
      </c>
      <c r="I144" s="2">
        <v>82</v>
      </c>
      <c r="J144" s="3">
        <v>360</v>
      </c>
      <c r="K144" s="4">
        <f t="shared" si="2"/>
        <v>16915</v>
      </c>
      <c r="L144">
        <v>75352574</v>
      </c>
      <c r="M144">
        <v>0</v>
      </c>
      <c r="N144">
        <v>19730674</v>
      </c>
      <c r="O144">
        <v>317400</v>
      </c>
      <c r="P144">
        <v>206871604</v>
      </c>
    </row>
    <row r="145" spans="1:16" x14ac:dyDescent="0.25">
      <c r="A145" t="s">
        <v>333</v>
      </c>
      <c r="B145" t="s">
        <v>48</v>
      </c>
      <c r="C145" t="s">
        <v>31</v>
      </c>
      <c r="D145" t="s">
        <v>23</v>
      </c>
      <c r="E145" s="1">
        <v>2737</v>
      </c>
      <c r="F145" s="2">
        <v>1338</v>
      </c>
      <c r="G145" s="2">
        <v>0</v>
      </c>
      <c r="H145" s="2">
        <v>1364</v>
      </c>
      <c r="I145" s="2">
        <v>43</v>
      </c>
      <c r="J145" s="3">
        <v>11</v>
      </c>
      <c r="K145" s="4">
        <f t="shared" si="2"/>
        <v>5493</v>
      </c>
      <c r="L145">
        <v>26404574</v>
      </c>
      <c r="M145">
        <v>0</v>
      </c>
      <c r="N145">
        <v>13165387</v>
      </c>
      <c r="O145">
        <v>81229</v>
      </c>
      <c r="P145">
        <v>53644806</v>
      </c>
    </row>
    <row r="146" spans="1:16" x14ac:dyDescent="0.25">
      <c r="A146" t="s">
        <v>334</v>
      </c>
      <c r="B146" t="s">
        <v>335</v>
      </c>
      <c r="C146" t="s">
        <v>335</v>
      </c>
      <c r="D146" t="s">
        <v>23</v>
      </c>
      <c r="E146" s="1">
        <v>660</v>
      </c>
      <c r="F146" s="2">
        <v>1621</v>
      </c>
      <c r="G146" s="2">
        <v>0</v>
      </c>
      <c r="H146" s="2">
        <v>1057</v>
      </c>
      <c r="I146" s="2">
        <v>14</v>
      </c>
      <c r="J146" s="3">
        <v>27</v>
      </c>
      <c r="K146" s="4">
        <f t="shared" si="2"/>
        <v>3379</v>
      </c>
      <c r="L146">
        <v>0</v>
      </c>
      <c r="M146">
        <v>0</v>
      </c>
      <c r="N146">
        <v>0</v>
      </c>
      <c r="O146">
        <v>0</v>
      </c>
      <c r="P146">
        <v>0</v>
      </c>
    </row>
    <row r="147" spans="1:16" x14ac:dyDescent="0.25">
      <c r="A147" t="s">
        <v>336</v>
      </c>
      <c r="B147" t="s">
        <v>48</v>
      </c>
      <c r="C147" t="s">
        <v>31</v>
      </c>
      <c r="D147" t="s">
        <v>23</v>
      </c>
      <c r="E147" s="1">
        <v>3432</v>
      </c>
      <c r="F147" s="2">
        <v>239</v>
      </c>
      <c r="G147" s="2">
        <v>191</v>
      </c>
      <c r="H147" s="2">
        <v>774</v>
      </c>
      <c r="I147" s="2">
        <v>119</v>
      </c>
      <c r="J147" s="3">
        <v>1315</v>
      </c>
      <c r="K147" s="4">
        <f t="shared" si="2"/>
        <v>6070</v>
      </c>
      <c r="L147">
        <v>27290058</v>
      </c>
      <c r="M147">
        <v>0</v>
      </c>
      <c r="N147">
        <v>7915222</v>
      </c>
      <c r="O147">
        <v>72828</v>
      </c>
      <c r="P147">
        <v>46017195</v>
      </c>
    </row>
    <row r="148" spans="1:16" x14ac:dyDescent="0.25">
      <c r="A148" t="s">
        <v>337</v>
      </c>
      <c r="B148" t="s">
        <v>338</v>
      </c>
      <c r="C148" t="s">
        <v>188</v>
      </c>
      <c r="D148" t="s">
        <v>23</v>
      </c>
      <c r="E148" s="1">
        <v>3312</v>
      </c>
      <c r="F148" s="2">
        <v>267</v>
      </c>
      <c r="G148" s="2">
        <v>8</v>
      </c>
      <c r="H148" s="2">
        <v>1302</v>
      </c>
      <c r="I148" s="2">
        <v>87</v>
      </c>
      <c r="J148" s="3">
        <v>146</v>
      </c>
      <c r="K148" s="4">
        <f t="shared" si="2"/>
        <v>5122</v>
      </c>
      <c r="L148">
        <v>27512828</v>
      </c>
      <c r="M148">
        <v>57288</v>
      </c>
      <c r="N148">
        <v>12566710</v>
      </c>
      <c r="O148">
        <v>237790</v>
      </c>
      <c r="P148">
        <v>42766778</v>
      </c>
    </row>
    <row r="149" spans="1:16" x14ac:dyDescent="0.25">
      <c r="A149" t="s">
        <v>339</v>
      </c>
      <c r="B149" t="s">
        <v>222</v>
      </c>
      <c r="C149" t="s">
        <v>222</v>
      </c>
      <c r="D149" t="s">
        <v>64</v>
      </c>
      <c r="E149" s="1">
        <v>239</v>
      </c>
      <c r="F149" s="2">
        <v>750</v>
      </c>
      <c r="G149" s="2">
        <v>5</v>
      </c>
      <c r="H149" s="2">
        <v>58</v>
      </c>
      <c r="I149" s="2">
        <v>126</v>
      </c>
      <c r="J149" s="3">
        <v>56</v>
      </c>
      <c r="K149" s="4">
        <f t="shared" si="2"/>
        <v>1234</v>
      </c>
      <c r="L149">
        <v>2906700</v>
      </c>
      <c r="M149">
        <v>0</v>
      </c>
      <c r="N149">
        <v>410949</v>
      </c>
      <c r="O149">
        <v>12422219</v>
      </c>
      <c r="P149">
        <v>19566440</v>
      </c>
    </row>
    <row r="150" spans="1:16" x14ac:dyDescent="0.25">
      <c r="A150" t="s">
        <v>340</v>
      </c>
      <c r="B150" t="s">
        <v>48</v>
      </c>
      <c r="C150" t="s">
        <v>31</v>
      </c>
      <c r="D150" t="s">
        <v>2</v>
      </c>
      <c r="E150" s="1">
        <v>441</v>
      </c>
      <c r="F150" s="2">
        <v>28</v>
      </c>
      <c r="G150" s="2">
        <v>3</v>
      </c>
      <c r="H150" s="2">
        <v>170</v>
      </c>
      <c r="I150" s="2">
        <v>2</v>
      </c>
      <c r="J150" s="3">
        <v>4</v>
      </c>
      <c r="K150" s="4">
        <f t="shared" si="2"/>
        <v>648</v>
      </c>
      <c r="L150">
        <v>4810850</v>
      </c>
      <c r="M150">
        <v>121213</v>
      </c>
      <c r="N150">
        <v>1084011</v>
      </c>
      <c r="O150">
        <v>20576</v>
      </c>
      <c r="P150">
        <v>6766482</v>
      </c>
    </row>
    <row r="151" spans="1:16" x14ac:dyDescent="0.25">
      <c r="A151" t="s">
        <v>341</v>
      </c>
      <c r="B151" t="s">
        <v>342</v>
      </c>
      <c r="C151" t="s">
        <v>261</v>
      </c>
      <c r="D151" t="s">
        <v>275</v>
      </c>
      <c r="E151" s="1">
        <v>1148</v>
      </c>
      <c r="F151" s="2">
        <v>399</v>
      </c>
      <c r="G151" s="2">
        <v>0</v>
      </c>
      <c r="H151" s="2">
        <v>1066</v>
      </c>
      <c r="I151" s="2">
        <v>6</v>
      </c>
      <c r="J151" s="3">
        <v>2</v>
      </c>
      <c r="K151" s="4">
        <f t="shared" si="2"/>
        <v>2621</v>
      </c>
      <c r="L151">
        <v>32738354</v>
      </c>
      <c r="M151">
        <v>0</v>
      </c>
      <c r="N151">
        <v>56948953</v>
      </c>
      <c r="O151">
        <v>0</v>
      </c>
      <c r="P151">
        <v>110507668</v>
      </c>
    </row>
    <row r="152" spans="1:16" x14ac:dyDescent="0.25">
      <c r="A152" t="s">
        <v>343</v>
      </c>
      <c r="B152" t="s">
        <v>48</v>
      </c>
      <c r="C152" t="s">
        <v>31</v>
      </c>
      <c r="D152" t="s">
        <v>64</v>
      </c>
      <c r="E152" s="1">
        <v>1245</v>
      </c>
      <c r="F152" s="2">
        <v>679</v>
      </c>
      <c r="G152" s="2">
        <v>0</v>
      </c>
      <c r="H152" s="2">
        <v>368</v>
      </c>
      <c r="I152" s="2">
        <v>54</v>
      </c>
      <c r="J152" s="3">
        <v>84</v>
      </c>
      <c r="K152" s="4">
        <f t="shared" si="2"/>
        <v>2430</v>
      </c>
      <c r="L152">
        <v>5553214</v>
      </c>
      <c r="M152">
        <v>0</v>
      </c>
      <c r="N152">
        <v>6130138</v>
      </c>
      <c r="O152">
        <v>113586</v>
      </c>
      <c r="P152">
        <v>13762522</v>
      </c>
    </row>
    <row r="153" spans="1:16" x14ac:dyDescent="0.25">
      <c r="A153" t="s">
        <v>344</v>
      </c>
      <c r="B153" t="s">
        <v>345</v>
      </c>
      <c r="C153" t="s">
        <v>346</v>
      </c>
      <c r="D153" t="s">
        <v>64</v>
      </c>
      <c r="E153" s="1">
        <v>789</v>
      </c>
      <c r="F153" s="2">
        <v>1317</v>
      </c>
      <c r="G153" s="2">
        <v>0</v>
      </c>
      <c r="H153" s="2">
        <v>1307</v>
      </c>
      <c r="I153" s="2">
        <v>2</v>
      </c>
      <c r="J153" s="3">
        <v>0</v>
      </c>
      <c r="K153" s="4">
        <f t="shared" si="2"/>
        <v>3415</v>
      </c>
      <c r="L153">
        <v>7440784</v>
      </c>
      <c r="M153">
        <v>0</v>
      </c>
      <c r="N153">
        <v>8326492</v>
      </c>
      <c r="O153">
        <v>0</v>
      </c>
      <c r="P153">
        <v>30771427</v>
      </c>
    </row>
    <row r="154" spans="1:16" x14ac:dyDescent="0.25">
      <c r="A154" t="s">
        <v>347</v>
      </c>
      <c r="B154" t="s">
        <v>348</v>
      </c>
      <c r="C154" t="s">
        <v>31</v>
      </c>
      <c r="D154" t="s">
        <v>69</v>
      </c>
      <c r="E154" s="1">
        <v>4689</v>
      </c>
      <c r="F154" s="2">
        <v>2281</v>
      </c>
      <c r="G154" s="2">
        <v>193</v>
      </c>
      <c r="H154" s="2">
        <v>2384</v>
      </c>
      <c r="I154" s="2">
        <v>45</v>
      </c>
      <c r="J154" s="3">
        <v>353</v>
      </c>
      <c r="K154" s="4">
        <f t="shared" si="2"/>
        <v>9945</v>
      </c>
      <c r="L154">
        <v>60891699</v>
      </c>
      <c r="M154">
        <v>1235888</v>
      </c>
      <c r="N154">
        <v>24592689</v>
      </c>
      <c r="O154">
        <v>902742</v>
      </c>
      <c r="P154">
        <v>112591968</v>
      </c>
    </row>
    <row r="155" spans="1:16" x14ac:dyDescent="0.25">
      <c r="A155" t="s">
        <v>349</v>
      </c>
      <c r="B155" t="s">
        <v>335</v>
      </c>
      <c r="C155" t="s">
        <v>335</v>
      </c>
      <c r="D155" t="s">
        <v>64</v>
      </c>
      <c r="E155" s="1">
        <v>292</v>
      </c>
      <c r="F155" s="2">
        <v>244</v>
      </c>
      <c r="G155" s="2">
        <v>0</v>
      </c>
      <c r="H155" s="2">
        <v>60</v>
      </c>
      <c r="I155" s="2">
        <v>0</v>
      </c>
      <c r="J155" s="3">
        <v>1</v>
      </c>
      <c r="K155" s="4">
        <f t="shared" si="2"/>
        <v>597</v>
      </c>
      <c r="L155">
        <v>13222343</v>
      </c>
      <c r="M155">
        <v>0</v>
      </c>
      <c r="N155">
        <v>3155185</v>
      </c>
      <c r="O155">
        <v>0</v>
      </c>
      <c r="P155">
        <v>30441366</v>
      </c>
    </row>
    <row r="156" spans="1:16" x14ac:dyDescent="0.25">
      <c r="A156" t="s">
        <v>350</v>
      </c>
      <c r="B156" t="s">
        <v>48</v>
      </c>
      <c r="C156" t="s">
        <v>31</v>
      </c>
      <c r="D156" t="s">
        <v>19</v>
      </c>
      <c r="E156" s="1">
        <v>564</v>
      </c>
      <c r="F156" s="2">
        <v>163</v>
      </c>
      <c r="G156" s="2">
        <v>0</v>
      </c>
      <c r="H156" s="2">
        <v>254</v>
      </c>
      <c r="I156" s="2">
        <v>0</v>
      </c>
      <c r="J156" s="3">
        <v>5</v>
      </c>
      <c r="K156" s="4">
        <f t="shared" si="2"/>
        <v>986</v>
      </c>
      <c r="L156">
        <v>25850250</v>
      </c>
      <c r="M156">
        <v>0</v>
      </c>
      <c r="N156">
        <v>15283090</v>
      </c>
      <c r="O156">
        <v>0</v>
      </c>
      <c r="P156">
        <v>51444653</v>
      </c>
    </row>
    <row r="157" spans="1:16" x14ac:dyDescent="0.25">
      <c r="A157" t="s">
        <v>350</v>
      </c>
      <c r="B157" t="s">
        <v>28</v>
      </c>
      <c r="C157" t="s">
        <v>31</v>
      </c>
      <c r="D157" t="s">
        <v>19</v>
      </c>
      <c r="E157" s="1">
        <v>413</v>
      </c>
      <c r="F157" s="2">
        <v>68</v>
      </c>
      <c r="G157" s="2">
        <v>0</v>
      </c>
      <c r="H157" s="2">
        <v>118</v>
      </c>
      <c r="I157" s="2">
        <v>12</v>
      </c>
      <c r="J157" s="3">
        <v>21</v>
      </c>
      <c r="K157" s="4">
        <f t="shared" si="2"/>
        <v>632</v>
      </c>
      <c r="L157">
        <v>3121452</v>
      </c>
      <c r="M157">
        <v>0</v>
      </c>
      <c r="N157">
        <v>1445312</v>
      </c>
      <c r="O157">
        <v>78826</v>
      </c>
      <c r="P157">
        <v>4965209</v>
      </c>
    </row>
    <row r="158" spans="1:16" x14ac:dyDescent="0.25">
      <c r="A158" t="s">
        <v>351</v>
      </c>
      <c r="B158" t="s">
        <v>352</v>
      </c>
      <c r="C158" t="s">
        <v>353</v>
      </c>
      <c r="D158" t="s">
        <v>64</v>
      </c>
      <c r="E158" s="1">
        <v>4402</v>
      </c>
      <c r="F158" s="2">
        <v>3986</v>
      </c>
      <c r="G158" s="2">
        <v>1102</v>
      </c>
      <c r="H158" s="2">
        <v>3013</v>
      </c>
      <c r="I158" s="2">
        <v>-96</v>
      </c>
      <c r="J158" s="3">
        <v>955</v>
      </c>
      <c r="K158" s="4">
        <f t="shared" si="2"/>
        <v>13362</v>
      </c>
      <c r="L158">
        <v>51381965</v>
      </c>
      <c r="M158">
        <v>15259189</v>
      </c>
      <c r="N158">
        <v>81924470</v>
      </c>
      <c r="O158">
        <v>-2775539</v>
      </c>
      <c r="P158">
        <v>208874078</v>
      </c>
    </row>
    <row r="159" spans="1:16" x14ac:dyDescent="0.25">
      <c r="A159" t="s">
        <v>354</v>
      </c>
      <c r="B159" t="s">
        <v>355</v>
      </c>
      <c r="C159" t="s">
        <v>356</v>
      </c>
      <c r="D159" t="s">
        <v>64</v>
      </c>
      <c r="E159" s="1">
        <v>1012</v>
      </c>
      <c r="F159" s="2">
        <v>1113</v>
      </c>
      <c r="G159" s="2">
        <v>289</v>
      </c>
      <c r="H159" s="2">
        <v>1465</v>
      </c>
      <c r="I159" s="2">
        <v>156</v>
      </c>
      <c r="J159" s="3">
        <v>0</v>
      </c>
      <c r="K159" s="4">
        <f t="shared" si="2"/>
        <v>4035</v>
      </c>
      <c r="L159">
        <v>9412687</v>
      </c>
      <c r="M159">
        <v>0</v>
      </c>
      <c r="N159">
        <v>1141806</v>
      </c>
      <c r="O159">
        <v>136372</v>
      </c>
      <c r="P159">
        <v>39220126</v>
      </c>
    </row>
    <row r="160" spans="1:16" x14ac:dyDescent="0.25">
      <c r="A160" t="s">
        <v>357</v>
      </c>
      <c r="B160" t="s">
        <v>48</v>
      </c>
      <c r="C160" t="s">
        <v>31</v>
      </c>
      <c r="D160" t="s">
        <v>19</v>
      </c>
      <c r="E160" s="1">
        <v>2513</v>
      </c>
      <c r="F160" s="2">
        <v>388</v>
      </c>
      <c r="G160" s="2">
        <v>4</v>
      </c>
      <c r="H160" s="2">
        <v>1649</v>
      </c>
      <c r="I160" s="2">
        <v>34</v>
      </c>
      <c r="J160" s="3">
        <v>71</v>
      </c>
      <c r="K160" s="4">
        <f t="shared" si="2"/>
        <v>4659</v>
      </c>
      <c r="L160">
        <v>22876649</v>
      </c>
      <c r="M160">
        <v>5983</v>
      </c>
      <c r="N160">
        <v>14860917</v>
      </c>
      <c r="O160">
        <v>-780974</v>
      </c>
      <c r="P160">
        <v>41368315</v>
      </c>
    </row>
    <row r="161" spans="1:16" x14ac:dyDescent="0.25">
      <c r="A161" t="s">
        <v>358</v>
      </c>
      <c r="B161" t="s">
        <v>359</v>
      </c>
      <c r="C161" t="s">
        <v>31</v>
      </c>
      <c r="D161" t="s">
        <v>64</v>
      </c>
      <c r="E161" s="1">
        <v>13158</v>
      </c>
      <c r="F161" s="2">
        <v>8842</v>
      </c>
      <c r="G161" s="2">
        <v>22</v>
      </c>
      <c r="H161" s="2">
        <v>8195</v>
      </c>
      <c r="I161" s="2">
        <v>189</v>
      </c>
      <c r="J161" s="3">
        <v>1720</v>
      </c>
      <c r="K161" s="4">
        <f t="shared" si="2"/>
        <v>32126</v>
      </c>
      <c r="L161">
        <v>234813000</v>
      </c>
      <c r="M161">
        <v>408000</v>
      </c>
      <c r="N161">
        <v>291030000</v>
      </c>
      <c r="O161">
        <v>3334000</v>
      </c>
      <c r="P161">
        <v>628067000</v>
      </c>
    </row>
    <row r="162" spans="1:16" x14ac:dyDescent="0.25">
      <c r="A162" t="s">
        <v>360</v>
      </c>
      <c r="B162" t="s">
        <v>48</v>
      </c>
      <c r="C162" t="s">
        <v>31</v>
      </c>
      <c r="D162" t="s">
        <v>64</v>
      </c>
      <c r="E162" s="1">
        <v>3988</v>
      </c>
      <c r="F162" s="2">
        <v>2401</v>
      </c>
      <c r="G162" s="2">
        <v>21</v>
      </c>
      <c r="H162" s="2">
        <v>5425</v>
      </c>
      <c r="I162" s="2">
        <v>239</v>
      </c>
      <c r="J162" s="3">
        <v>235</v>
      </c>
      <c r="K162" s="4">
        <f t="shared" si="2"/>
        <v>12309</v>
      </c>
      <c r="L162">
        <v>46788239</v>
      </c>
      <c r="M162">
        <v>860106</v>
      </c>
      <c r="N162">
        <v>74739459</v>
      </c>
      <c r="O162">
        <v>52573</v>
      </c>
      <c r="P162">
        <v>167495763</v>
      </c>
    </row>
    <row r="163" spans="1:16" x14ac:dyDescent="0.25">
      <c r="A163" t="s">
        <v>361</v>
      </c>
      <c r="B163" t="s">
        <v>326</v>
      </c>
      <c r="C163" t="s">
        <v>53</v>
      </c>
      <c r="D163" t="s">
        <v>64</v>
      </c>
      <c r="E163" s="1">
        <v>1238</v>
      </c>
      <c r="F163" s="2">
        <v>2649</v>
      </c>
      <c r="G163" s="2">
        <v>0</v>
      </c>
      <c r="H163" s="2">
        <v>1576</v>
      </c>
      <c r="I163" s="2">
        <v>176</v>
      </c>
      <c r="J163" s="3">
        <v>217</v>
      </c>
      <c r="K163" s="4">
        <f t="shared" si="2"/>
        <v>5856</v>
      </c>
      <c r="L163">
        <v>22425967</v>
      </c>
      <c r="M163">
        <v>0</v>
      </c>
      <c r="N163">
        <v>3704683</v>
      </c>
      <c r="O163">
        <v>2044014</v>
      </c>
      <c r="P163">
        <v>62794988</v>
      </c>
    </row>
    <row r="164" spans="1:16" x14ac:dyDescent="0.25">
      <c r="A164" t="s">
        <v>362</v>
      </c>
      <c r="B164" t="s">
        <v>48</v>
      </c>
      <c r="C164" t="s">
        <v>31</v>
      </c>
      <c r="D164" t="s">
        <v>23</v>
      </c>
      <c r="E164" s="1">
        <v>4889</v>
      </c>
      <c r="F164" s="2">
        <v>1155</v>
      </c>
      <c r="G164" s="2">
        <v>78</v>
      </c>
      <c r="H164" s="2">
        <v>4137</v>
      </c>
      <c r="I164" s="2">
        <v>74</v>
      </c>
      <c r="J164" s="3">
        <v>374</v>
      </c>
      <c r="K164" s="4">
        <f t="shared" si="2"/>
        <v>10707</v>
      </c>
      <c r="L164">
        <v>57262577</v>
      </c>
      <c r="M164">
        <v>658814</v>
      </c>
      <c r="N164">
        <v>95941947</v>
      </c>
      <c r="O164">
        <v>988360</v>
      </c>
      <c r="P164">
        <v>175619995</v>
      </c>
    </row>
    <row r="165" spans="1:16" x14ac:dyDescent="0.25">
      <c r="A165" t="s">
        <v>363</v>
      </c>
      <c r="B165" t="s">
        <v>355</v>
      </c>
      <c r="C165" t="s">
        <v>356</v>
      </c>
      <c r="D165" t="s">
        <v>23</v>
      </c>
      <c r="E165" s="1">
        <v>383</v>
      </c>
      <c r="F165" s="2">
        <v>19</v>
      </c>
      <c r="G165" s="2">
        <v>0</v>
      </c>
      <c r="H165" s="2">
        <v>151</v>
      </c>
      <c r="I165" s="2">
        <v>11</v>
      </c>
      <c r="J165" s="3">
        <v>0</v>
      </c>
      <c r="K165" s="4">
        <f t="shared" si="2"/>
        <v>564</v>
      </c>
      <c r="L165">
        <v>0</v>
      </c>
      <c r="M165">
        <v>0</v>
      </c>
      <c r="N165">
        <v>0</v>
      </c>
      <c r="O165">
        <v>0</v>
      </c>
      <c r="P165">
        <v>0</v>
      </c>
    </row>
    <row r="166" spans="1:16" x14ac:dyDescent="0.25">
      <c r="A166" t="s">
        <v>364</v>
      </c>
      <c r="B166" t="s">
        <v>62</v>
      </c>
      <c r="C166" t="s">
        <v>63</v>
      </c>
      <c r="D166" t="s">
        <v>23</v>
      </c>
      <c r="E166" s="1">
        <v>510</v>
      </c>
      <c r="F166" s="2">
        <v>53</v>
      </c>
      <c r="G166" s="2">
        <v>4</v>
      </c>
      <c r="H166" s="2">
        <v>107</v>
      </c>
      <c r="I166" s="2">
        <v>20</v>
      </c>
      <c r="J166" s="3">
        <v>1</v>
      </c>
      <c r="K166" s="4">
        <f t="shared" si="2"/>
        <v>695</v>
      </c>
      <c r="L166">
        <v>2877691</v>
      </c>
      <c r="M166">
        <v>22498</v>
      </c>
      <c r="N166">
        <v>1373337</v>
      </c>
      <c r="O166">
        <v>32306</v>
      </c>
      <c r="P166">
        <v>4476335</v>
      </c>
    </row>
    <row r="167" spans="1:16" x14ac:dyDescent="0.25">
      <c r="A167" t="s">
        <v>365</v>
      </c>
      <c r="B167" t="s">
        <v>366</v>
      </c>
      <c r="C167" t="s">
        <v>176</v>
      </c>
      <c r="D167" t="s">
        <v>367</v>
      </c>
      <c r="E167" s="1">
        <v>3595</v>
      </c>
      <c r="F167" s="2">
        <v>1617</v>
      </c>
      <c r="G167" s="2">
        <v>71</v>
      </c>
      <c r="H167" s="2">
        <v>1401</v>
      </c>
      <c r="I167" s="2">
        <v>119</v>
      </c>
      <c r="J167" s="3">
        <v>232</v>
      </c>
      <c r="K167" s="4">
        <f t="shared" si="2"/>
        <v>7035</v>
      </c>
      <c r="L167">
        <v>32806583</v>
      </c>
      <c r="M167">
        <v>556044</v>
      </c>
      <c r="N167">
        <v>11732524</v>
      </c>
      <c r="O167">
        <v>667253</v>
      </c>
      <c r="P167">
        <v>55604378</v>
      </c>
    </row>
    <row r="168" spans="1:16" x14ac:dyDescent="0.25">
      <c r="A168" t="s">
        <v>368</v>
      </c>
      <c r="B168" t="s">
        <v>369</v>
      </c>
      <c r="C168" t="s">
        <v>370</v>
      </c>
      <c r="D168" t="s">
        <v>64</v>
      </c>
      <c r="E168" s="1">
        <v>137</v>
      </c>
      <c r="F168" s="2">
        <v>11</v>
      </c>
      <c r="G168" s="2">
        <v>3</v>
      </c>
      <c r="H168" s="2">
        <v>18</v>
      </c>
      <c r="I168" s="2">
        <v>4</v>
      </c>
      <c r="J168" s="3">
        <v>2</v>
      </c>
      <c r="K168" s="4">
        <f t="shared" si="2"/>
        <v>175</v>
      </c>
      <c r="L168">
        <v>677719</v>
      </c>
      <c r="M168">
        <v>0</v>
      </c>
      <c r="N168">
        <v>278396</v>
      </c>
      <c r="O168">
        <v>95315</v>
      </c>
      <c r="P168">
        <v>1116109</v>
      </c>
    </row>
    <row r="169" spans="1:16" x14ac:dyDescent="0.25">
      <c r="A169" t="s">
        <v>371</v>
      </c>
      <c r="B169" t="s">
        <v>372</v>
      </c>
      <c r="C169" t="s">
        <v>373</v>
      </c>
      <c r="D169" t="s">
        <v>101</v>
      </c>
      <c r="E169" s="1">
        <v>472</v>
      </c>
      <c r="F169" s="2">
        <v>430</v>
      </c>
      <c r="G169" s="2">
        <v>49</v>
      </c>
      <c r="H169" s="2">
        <v>538</v>
      </c>
      <c r="I169" s="2">
        <v>7</v>
      </c>
      <c r="J169" s="3">
        <v>34</v>
      </c>
      <c r="K169" s="4">
        <f t="shared" si="2"/>
        <v>1530</v>
      </c>
      <c r="L169">
        <v>5011635</v>
      </c>
      <c r="M169">
        <v>14586139</v>
      </c>
      <c r="N169">
        <v>2444396</v>
      </c>
      <c r="O169">
        <v>1107811</v>
      </c>
      <c r="P169">
        <v>35396329</v>
      </c>
    </row>
    <row r="170" spans="1:16" x14ac:dyDescent="0.25">
      <c r="A170" t="s">
        <v>374</v>
      </c>
      <c r="B170" t="s">
        <v>48</v>
      </c>
      <c r="C170" t="s">
        <v>31</v>
      </c>
      <c r="D170" t="s">
        <v>64</v>
      </c>
      <c r="E170" s="1">
        <v>344</v>
      </c>
      <c r="F170" s="2">
        <v>156</v>
      </c>
      <c r="G170" s="2">
        <v>2</v>
      </c>
      <c r="H170" s="2">
        <v>98</v>
      </c>
      <c r="I170" s="2">
        <v>4</v>
      </c>
      <c r="J170" s="3">
        <v>22</v>
      </c>
      <c r="K170" s="4">
        <f t="shared" si="2"/>
        <v>626</v>
      </c>
      <c r="L170">
        <v>1896940</v>
      </c>
      <c r="M170">
        <v>0</v>
      </c>
      <c r="N170">
        <v>293989</v>
      </c>
      <c r="O170">
        <v>31550</v>
      </c>
      <c r="P170">
        <v>2498141</v>
      </c>
    </row>
    <row r="171" spans="1:16" x14ac:dyDescent="0.25">
      <c r="A171" t="s">
        <v>375</v>
      </c>
      <c r="B171" t="s">
        <v>376</v>
      </c>
      <c r="C171" t="s">
        <v>377</v>
      </c>
      <c r="D171" t="s">
        <v>64</v>
      </c>
      <c r="E171" s="1">
        <v>3</v>
      </c>
      <c r="F171" s="2">
        <v>277</v>
      </c>
      <c r="G171" s="2">
        <v>0</v>
      </c>
      <c r="H171" s="2">
        <v>343</v>
      </c>
      <c r="I171" s="2">
        <v>0</v>
      </c>
      <c r="J171" s="3">
        <v>3</v>
      </c>
      <c r="K171" s="4">
        <f t="shared" si="2"/>
        <v>626</v>
      </c>
      <c r="L171">
        <v>0</v>
      </c>
      <c r="M171">
        <v>0</v>
      </c>
      <c r="N171">
        <v>3430539</v>
      </c>
      <c r="O171">
        <v>0</v>
      </c>
      <c r="P171">
        <v>4531130</v>
      </c>
    </row>
    <row r="172" spans="1:16" x14ac:dyDescent="0.25">
      <c r="A172" t="s">
        <v>378</v>
      </c>
      <c r="B172" t="s">
        <v>48</v>
      </c>
      <c r="C172" t="s">
        <v>31</v>
      </c>
      <c r="D172" t="s">
        <v>64</v>
      </c>
      <c r="E172" s="1">
        <v>8729</v>
      </c>
      <c r="F172" s="2">
        <v>2611</v>
      </c>
      <c r="G172" s="2">
        <v>199</v>
      </c>
      <c r="H172" s="2">
        <v>7147</v>
      </c>
      <c r="I172" s="2">
        <v>413</v>
      </c>
      <c r="J172" s="3">
        <v>1038</v>
      </c>
      <c r="K172" s="4">
        <f t="shared" si="2"/>
        <v>20137</v>
      </c>
      <c r="L172">
        <v>68583000</v>
      </c>
      <c r="M172">
        <v>0</v>
      </c>
      <c r="N172">
        <v>81539000</v>
      </c>
      <c r="O172">
        <v>614000</v>
      </c>
      <c r="P172">
        <v>164827000</v>
      </c>
    </row>
    <row r="173" spans="1:16" x14ac:dyDescent="0.25">
      <c r="A173" t="s">
        <v>379</v>
      </c>
      <c r="B173" t="s">
        <v>380</v>
      </c>
      <c r="C173" t="s">
        <v>22</v>
      </c>
      <c r="D173" t="s">
        <v>64</v>
      </c>
      <c r="E173" s="1">
        <v>3768</v>
      </c>
      <c r="F173" s="2">
        <v>498</v>
      </c>
      <c r="G173" s="2">
        <v>0</v>
      </c>
      <c r="H173" s="2">
        <v>1834</v>
      </c>
      <c r="I173" s="2">
        <v>186</v>
      </c>
      <c r="J173" s="3">
        <v>388</v>
      </c>
      <c r="K173" s="4">
        <f t="shared" si="2"/>
        <v>6674</v>
      </c>
      <c r="L173">
        <v>39774406</v>
      </c>
      <c r="M173">
        <v>0</v>
      </c>
      <c r="N173">
        <v>41939795</v>
      </c>
      <c r="O173">
        <v>4941661</v>
      </c>
      <c r="P173">
        <v>91343597</v>
      </c>
    </row>
    <row r="174" spans="1:16" x14ac:dyDescent="0.25">
      <c r="A174" t="s">
        <v>381</v>
      </c>
      <c r="B174" t="s">
        <v>382</v>
      </c>
      <c r="C174" t="s">
        <v>31</v>
      </c>
      <c r="D174" t="s">
        <v>64</v>
      </c>
      <c r="E174" s="1">
        <v>2171</v>
      </c>
      <c r="F174" s="2">
        <v>869</v>
      </c>
      <c r="G174" s="2">
        <v>0</v>
      </c>
      <c r="H174" s="2">
        <v>238</v>
      </c>
      <c r="I174" s="2">
        <v>612</v>
      </c>
      <c r="J174" s="3">
        <v>25</v>
      </c>
      <c r="K174" s="4">
        <f t="shared" si="2"/>
        <v>3915</v>
      </c>
      <c r="L174">
        <v>25910614</v>
      </c>
      <c r="M174">
        <v>0</v>
      </c>
      <c r="N174">
        <v>6364008</v>
      </c>
      <c r="O174">
        <v>-3783336</v>
      </c>
      <c r="P174">
        <v>32963464</v>
      </c>
    </row>
    <row r="175" spans="1:16" x14ac:dyDescent="0.25">
      <c r="A175" t="s">
        <v>383</v>
      </c>
      <c r="B175" t="s">
        <v>48</v>
      </c>
      <c r="C175" t="s">
        <v>31</v>
      </c>
      <c r="D175" t="s">
        <v>64</v>
      </c>
      <c r="E175" s="1">
        <v>428</v>
      </c>
      <c r="F175" s="2">
        <v>63</v>
      </c>
      <c r="G175" s="2">
        <v>0</v>
      </c>
      <c r="H175" s="2">
        <v>154</v>
      </c>
      <c r="I175" s="2">
        <v>35</v>
      </c>
      <c r="J175" s="3">
        <v>1</v>
      </c>
      <c r="K175" s="4">
        <f t="shared" si="2"/>
        <v>681</v>
      </c>
      <c r="L175">
        <v>2911872</v>
      </c>
      <c r="M175">
        <v>0</v>
      </c>
      <c r="N175">
        <v>334442</v>
      </c>
      <c r="O175">
        <v>101109</v>
      </c>
      <c r="P175">
        <v>4075205</v>
      </c>
    </row>
    <row r="176" spans="1:16" x14ac:dyDescent="0.25">
      <c r="A176" t="s">
        <v>384</v>
      </c>
      <c r="B176" t="s">
        <v>385</v>
      </c>
      <c r="C176" t="s">
        <v>261</v>
      </c>
      <c r="D176" t="s">
        <v>19</v>
      </c>
      <c r="E176" s="1">
        <v>5237</v>
      </c>
      <c r="F176" s="2">
        <v>3265</v>
      </c>
      <c r="G176" s="2">
        <v>74</v>
      </c>
      <c r="H176" s="2">
        <v>7472</v>
      </c>
      <c r="I176" s="2">
        <v>158</v>
      </c>
      <c r="J176" s="3">
        <v>715</v>
      </c>
      <c r="K176" s="4">
        <f t="shared" si="2"/>
        <v>16921</v>
      </c>
      <c r="L176">
        <v>46633797</v>
      </c>
      <c r="M176">
        <v>990698</v>
      </c>
      <c r="N176">
        <v>77956544</v>
      </c>
      <c r="O176">
        <v>4540541</v>
      </c>
      <c r="P176">
        <v>156436089</v>
      </c>
    </row>
    <row r="177" spans="1:16" x14ac:dyDescent="0.25">
      <c r="A177" t="s">
        <v>386</v>
      </c>
      <c r="B177" t="s">
        <v>58</v>
      </c>
      <c r="C177" t="s">
        <v>31</v>
      </c>
      <c r="D177" t="s">
        <v>23</v>
      </c>
      <c r="E177" s="1">
        <v>2980</v>
      </c>
      <c r="F177" s="2">
        <v>666</v>
      </c>
      <c r="G177" s="2">
        <v>49</v>
      </c>
      <c r="H177" s="2">
        <v>1272</v>
      </c>
      <c r="I177" s="2">
        <v>104</v>
      </c>
      <c r="J177" s="3">
        <v>368</v>
      </c>
      <c r="K177" s="4">
        <f t="shared" si="2"/>
        <v>5439</v>
      </c>
      <c r="L177">
        <v>22744549</v>
      </c>
      <c r="M177">
        <v>1470202</v>
      </c>
      <c r="N177">
        <v>12024156</v>
      </c>
      <c r="O177">
        <v>2935581</v>
      </c>
      <c r="P177">
        <v>43528397</v>
      </c>
    </row>
    <row r="178" spans="1:16" x14ac:dyDescent="0.25">
      <c r="A178" t="s">
        <v>387</v>
      </c>
      <c r="B178" t="s">
        <v>388</v>
      </c>
      <c r="C178" t="s">
        <v>388</v>
      </c>
      <c r="D178" t="s">
        <v>23</v>
      </c>
      <c r="E178" s="1">
        <v>2041</v>
      </c>
      <c r="F178" s="2">
        <v>4517</v>
      </c>
      <c r="G178" s="2">
        <v>0</v>
      </c>
      <c r="H178" s="2">
        <v>212</v>
      </c>
      <c r="I178" s="2">
        <v>1</v>
      </c>
      <c r="J178" s="3">
        <v>727</v>
      </c>
      <c r="K178" s="4">
        <f t="shared" si="2"/>
        <v>7498</v>
      </c>
      <c r="L178">
        <v>21029376</v>
      </c>
      <c r="M178">
        <v>0</v>
      </c>
      <c r="N178">
        <v>1960838</v>
      </c>
      <c r="O178">
        <v>0</v>
      </c>
      <c r="P178">
        <v>67745527</v>
      </c>
    </row>
    <row r="179" spans="1:16" x14ac:dyDescent="0.25">
      <c r="A179" t="s">
        <v>389</v>
      </c>
      <c r="B179" t="s">
        <v>48</v>
      </c>
      <c r="C179" t="s">
        <v>31</v>
      </c>
      <c r="D179" t="s">
        <v>23</v>
      </c>
      <c r="E179" s="1">
        <v>3544</v>
      </c>
      <c r="F179" s="2">
        <v>2401</v>
      </c>
      <c r="G179" s="2">
        <v>745</v>
      </c>
      <c r="H179" s="2">
        <v>2866</v>
      </c>
      <c r="I179" s="2">
        <v>216</v>
      </c>
      <c r="J179" s="3">
        <v>404</v>
      </c>
      <c r="K179" s="4">
        <f t="shared" si="2"/>
        <v>10176</v>
      </c>
      <c r="L179">
        <v>36724196</v>
      </c>
      <c r="M179">
        <v>5463583</v>
      </c>
      <c r="N179">
        <v>31217313</v>
      </c>
      <c r="O179">
        <v>2920484</v>
      </c>
      <c r="P179">
        <v>91316506</v>
      </c>
    </row>
    <row r="180" spans="1:16" x14ac:dyDescent="0.25">
      <c r="A180" t="s">
        <v>390</v>
      </c>
      <c r="B180" t="s">
        <v>256</v>
      </c>
      <c r="C180" t="s">
        <v>257</v>
      </c>
      <c r="D180" t="s">
        <v>23</v>
      </c>
      <c r="E180" s="1">
        <v>775</v>
      </c>
      <c r="F180" s="2">
        <v>269</v>
      </c>
      <c r="G180" s="2">
        <v>3</v>
      </c>
      <c r="H180" s="2">
        <v>193</v>
      </c>
      <c r="I180" s="2">
        <v>11</v>
      </c>
      <c r="J180" s="3">
        <v>53</v>
      </c>
      <c r="K180" s="4">
        <f t="shared" si="2"/>
        <v>1304</v>
      </c>
      <c r="L180">
        <v>1844232</v>
      </c>
      <c r="M180">
        <v>3789</v>
      </c>
      <c r="N180">
        <v>1733871</v>
      </c>
      <c r="O180">
        <v>232853</v>
      </c>
      <c r="P180">
        <v>5383442</v>
      </c>
    </row>
    <row r="181" spans="1:16" x14ac:dyDescent="0.25">
      <c r="A181" t="s">
        <v>391</v>
      </c>
      <c r="B181" t="s">
        <v>392</v>
      </c>
      <c r="C181" t="s">
        <v>184</v>
      </c>
      <c r="D181" t="s">
        <v>23</v>
      </c>
      <c r="E181" s="1">
        <v>8818</v>
      </c>
      <c r="F181" s="2">
        <v>4775</v>
      </c>
      <c r="G181" s="2">
        <v>394</v>
      </c>
      <c r="H181" s="2">
        <v>4349</v>
      </c>
      <c r="I181" s="2">
        <v>361</v>
      </c>
      <c r="J181" s="3">
        <v>201</v>
      </c>
      <c r="K181" s="4">
        <f t="shared" si="2"/>
        <v>18898</v>
      </c>
      <c r="L181">
        <v>108332400</v>
      </c>
      <c r="M181">
        <v>4700155</v>
      </c>
      <c r="N181">
        <v>78449205</v>
      </c>
      <c r="O181">
        <v>1800836</v>
      </c>
      <c r="P181">
        <v>254880239</v>
      </c>
    </row>
    <row r="182" spans="1:16" x14ac:dyDescent="0.25">
      <c r="A182" t="s">
        <v>393</v>
      </c>
      <c r="B182" t="s">
        <v>394</v>
      </c>
      <c r="C182" t="s">
        <v>37</v>
      </c>
      <c r="D182" t="s">
        <v>23</v>
      </c>
      <c r="E182" s="1">
        <v>2742</v>
      </c>
      <c r="F182" s="2">
        <v>775</v>
      </c>
      <c r="G182" s="2">
        <v>22</v>
      </c>
      <c r="H182" s="2">
        <v>2917</v>
      </c>
      <c r="I182" s="2">
        <v>34</v>
      </c>
      <c r="J182" s="3">
        <v>120</v>
      </c>
      <c r="K182" s="4">
        <f t="shared" si="2"/>
        <v>6610</v>
      </c>
      <c r="L182">
        <v>26736572</v>
      </c>
      <c r="M182">
        <v>306309</v>
      </c>
      <c r="N182">
        <v>25738440</v>
      </c>
      <c r="O182">
        <v>518993</v>
      </c>
      <c r="P182">
        <v>60308570</v>
      </c>
    </row>
    <row r="183" spans="1:16" x14ac:dyDescent="0.25">
      <c r="A183" t="s">
        <v>395</v>
      </c>
      <c r="B183" t="s">
        <v>396</v>
      </c>
      <c r="C183" t="s">
        <v>264</v>
      </c>
      <c r="D183" t="s">
        <v>64</v>
      </c>
      <c r="E183" s="1">
        <v>675</v>
      </c>
      <c r="F183" s="2">
        <v>112</v>
      </c>
      <c r="G183" s="2">
        <v>2</v>
      </c>
      <c r="H183" s="2">
        <v>134</v>
      </c>
      <c r="I183" s="2">
        <v>9</v>
      </c>
      <c r="J183" s="3">
        <v>5</v>
      </c>
      <c r="K183" s="4">
        <f t="shared" si="2"/>
        <v>937</v>
      </c>
      <c r="L183">
        <v>5430652</v>
      </c>
      <c r="M183">
        <v>12204</v>
      </c>
      <c r="N183">
        <v>872554</v>
      </c>
      <c r="O183">
        <v>2525</v>
      </c>
      <c r="P183">
        <v>6680568</v>
      </c>
    </row>
    <row r="184" spans="1:16" x14ac:dyDescent="0.25">
      <c r="A184" t="s">
        <v>397</v>
      </c>
      <c r="B184" t="s">
        <v>398</v>
      </c>
      <c r="C184" t="s">
        <v>111</v>
      </c>
      <c r="D184" t="s">
        <v>23</v>
      </c>
      <c r="E184" s="1">
        <v>434</v>
      </c>
      <c r="F184" s="2">
        <v>211</v>
      </c>
      <c r="G184" s="2">
        <v>15</v>
      </c>
      <c r="H184" s="2">
        <v>636</v>
      </c>
      <c r="I184" s="2">
        <v>6</v>
      </c>
      <c r="J184" s="3">
        <v>9</v>
      </c>
      <c r="K184" s="4">
        <f t="shared" si="2"/>
        <v>1311</v>
      </c>
      <c r="L184">
        <v>4413232</v>
      </c>
      <c r="M184">
        <v>88686</v>
      </c>
      <c r="N184">
        <v>7086846</v>
      </c>
      <c r="O184">
        <v>708938</v>
      </c>
      <c r="P184">
        <v>13224007</v>
      </c>
    </row>
    <row r="185" spans="1:16" x14ac:dyDescent="0.25">
      <c r="A185" t="s">
        <v>397</v>
      </c>
      <c r="B185" t="s">
        <v>399</v>
      </c>
      <c r="C185" t="s">
        <v>63</v>
      </c>
      <c r="D185" t="s">
        <v>23</v>
      </c>
      <c r="E185" s="1">
        <v>723</v>
      </c>
      <c r="F185" s="2">
        <v>58</v>
      </c>
      <c r="G185" s="2">
        <v>13</v>
      </c>
      <c r="H185" s="2">
        <v>305</v>
      </c>
      <c r="I185" s="2">
        <v>3</v>
      </c>
      <c r="J185" s="3">
        <v>8</v>
      </c>
      <c r="K185" s="4">
        <f t="shared" si="2"/>
        <v>1110</v>
      </c>
      <c r="L185">
        <v>7095490</v>
      </c>
      <c r="M185">
        <v>66451</v>
      </c>
      <c r="N185">
        <v>2458074</v>
      </c>
      <c r="O185">
        <v>164788</v>
      </c>
      <c r="P185">
        <v>10087171</v>
      </c>
    </row>
    <row r="186" spans="1:16" x14ac:dyDescent="0.25">
      <c r="A186" t="s">
        <v>400</v>
      </c>
      <c r="B186" t="s">
        <v>401</v>
      </c>
      <c r="C186" t="s">
        <v>320</v>
      </c>
      <c r="D186" t="s">
        <v>23</v>
      </c>
      <c r="E186" s="1">
        <v>1220</v>
      </c>
      <c r="F186" s="2">
        <v>225</v>
      </c>
      <c r="G186" s="2">
        <v>4</v>
      </c>
      <c r="H186" s="2">
        <v>440</v>
      </c>
      <c r="I186" s="2">
        <v>30</v>
      </c>
      <c r="J186" s="3">
        <v>26</v>
      </c>
      <c r="K186" s="4">
        <f t="shared" si="2"/>
        <v>1945</v>
      </c>
      <c r="L186">
        <v>8903307</v>
      </c>
      <c r="M186">
        <v>24539</v>
      </c>
      <c r="N186">
        <v>6873881</v>
      </c>
      <c r="O186">
        <v>565684</v>
      </c>
      <c r="P186">
        <v>17412505</v>
      </c>
    </row>
    <row r="187" spans="1:16" x14ac:dyDescent="0.25">
      <c r="A187" t="s">
        <v>402</v>
      </c>
      <c r="B187" t="s">
        <v>139</v>
      </c>
      <c r="C187" t="s">
        <v>140</v>
      </c>
      <c r="D187" t="s">
        <v>23</v>
      </c>
      <c r="E187" s="1">
        <v>1749</v>
      </c>
      <c r="F187" s="2">
        <v>737</v>
      </c>
      <c r="G187" s="2">
        <v>20</v>
      </c>
      <c r="H187" s="2">
        <v>210</v>
      </c>
      <c r="I187" s="2">
        <v>114</v>
      </c>
      <c r="J187" s="3">
        <v>165</v>
      </c>
      <c r="K187" s="4">
        <f t="shared" si="2"/>
        <v>2995</v>
      </c>
      <c r="L187">
        <v>17887085</v>
      </c>
      <c r="M187">
        <v>507197</v>
      </c>
      <c r="N187">
        <v>9056240</v>
      </c>
      <c r="O187">
        <v>1812350</v>
      </c>
      <c r="P187">
        <v>33746738</v>
      </c>
    </row>
    <row r="188" spans="1:16" x14ac:dyDescent="0.25">
      <c r="A188" t="s">
        <v>403</v>
      </c>
      <c r="B188" t="s">
        <v>404</v>
      </c>
      <c r="C188" t="s">
        <v>176</v>
      </c>
      <c r="D188" t="s">
        <v>23</v>
      </c>
      <c r="E188" s="1">
        <v>2887</v>
      </c>
      <c r="F188" s="2">
        <v>1461</v>
      </c>
      <c r="G188" s="2">
        <v>41</v>
      </c>
      <c r="H188" s="2">
        <v>647</v>
      </c>
      <c r="I188" s="2">
        <v>34</v>
      </c>
      <c r="J188" s="3">
        <v>32</v>
      </c>
      <c r="K188" s="4">
        <f t="shared" si="2"/>
        <v>5102</v>
      </c>
      <c r="L188">
        <v>19975609</v>
      </c>
      <c r="M188">
        <v>345622</v>
      </c>
      <c r="N188">
        <v>9063924</v>
      </c>
      <c r="O188">
        <v>817258</v>
      </c>
      <c r="P188">
        <v>43505390</v>
      </c>
    </row>
    <row r="189" spans="1:16" x14ac:dyDescent="0.25">
      <c r="A189" t="s">
        <v>403</v>
      </c>
      <c r="B189" t="s">
        <v>106</v>
      </c>
      <c r="C189" t="s">
        <v>107</v>
      </c>
      <c r="D189" t="s">
        <v>23</v>
      </c>
      <c r="E189" s="1">
        <v>3935</v>
      </c>
      <c r="F189" s="2">
        <v>2112</v>
      </c>
      <c r="G189" s="2">
        <v>0</v>
      </c>
      <c r="H189" s="2">
        <v>1572</v>
      </c>
      <c r="I189" s="2">
        <v>52</v>
      </c>
      <c r="J189" s="3">
        <v>487</v>
      </c>
      <c r="K189" s="4">
        <f t="shared" si="2"/>
        <v>8158</v>
      </c>
      <c r="L189">
        <v>35798213</v>
      </c>
      <c r="M189">
        <v>0</v>
      </c>
      <c r="N189">
        <v>10543118</v>
      </c>
      <c r="O189">
        <v>1722975</v>
      </c>
      <c r="P189">
        <v>56503357</v>
      </c>
    </row>
    <row r="190" spans="1:16" x14ac:dyDescent="0.25">
      <c r="A190" t="s">
        <v>403</v>
      </c>
      <c r="B190" t="s">
        <v>405</v>
      </c>
      <c r="C190" t="s">
        <v>200</v>
      </c>
      <c r="D190" t="s">
        <v>23</v>
      </c>
      <c r="E190" s="1">
        <v>838</v>
      </c>
      <c r="F190" s="2">
        <v>216</v>
      </c>
      <c r="G190" s="2">
        <v>3</v>
      </c>
      <c r="H190" s="2">
        <v>191</v>
      </c>
      <c r="I190" s="2">
        <v>13</v>
      </c>
      <c r="J190" s="3">
        <v>221</v>
      </c>
      <c r="K190" s="4">
        <f t="shared" si="2"/>
        <v>1482</v>
      </c>
      <c r="L190">
        <v>9198638</v>
      </c>
      <c r="M190">
        <v>135833</v>
      </c>
      <c r="N190">
        <v>3242059</v>
      </c>
      <c r="O190">
        <v>1483751</v>
      </c>
      <c r="P190">
        <v>15002582</v>
      </c>
    </row>
    <row r="191" spans="1:16" x14ac:dyDescent="0.25">
      <c r="A191" t="s">
        <v>406</v>
      </c>
      <c r="B191" t="s">
        <v>407</v>
      </c>
      <c r="C191" t="s">
        <v>31</v>
      </c>
      <c r="D191" t="s">
        <v>69</v>
      </c>
      <c r="E191" s="1">
        <v>3</v>
      </c>
      <c r="F191" s="2">
        <v>2162</v>
      </c>
      <c r="G191" s="2">
        <v>0</v>
      </c>
      <c r="H191" s="2">
        <v>728</v>
      </c>
      <c r="I191" s="2">
        <v>12</v>
      </c>
      <c r="J191" s="3">
        <v>0</v>
      </c>
      <c r="K191" s="4">
        <f t="shared" si="2"/>
        <v>2905</v>
      </c>
      <c r="L191">
        <v>32705</v>
      </c>
      <c r="M191">
        <v>0</v>
      </c>
      <c r="N191">
        <v>7382554</v>
      </c>
      <c r="O191">
        <v>225170</v>
      </c>
      <c r="P191">
        <v>32566085</v>
      </c>
    </row>
    <row r="192" spans="1:16" x14ac:dyDescent="0.25">
      <c r="A192" t="s">
        <v>408</v>
      </c>
      <c r="B192" t="s">
        <v>48</v>
      </c>
      <c r="C192" t="s">
        <v>31</v>
      </c>
      <c r="D192" t="s">
        <v>23</v>
      </c>
      <c r="E192" s="1">
        <v>5926</v>
      </c>
      <c r="F192" s="2">
        <v>3585</v>
      </c>
      <c r="G192" s="2">
        <v>0</v>
      </c>
      <c r="H192" s="2">
        <v>3604</v>
      </c>
      <c r="I192" s="2">
        <v>16</v>
      </c>
      <c r="J192" s="3">
        <v>572</v>
      </c>
      <c r="K192" s="4">
        <f t="shared" si="2"/>
        <v>13703</v>
      </c>
      <c r="L192">
        <v>61898302</v>
      </c>
      <c r="M192">
        <v>0</v>
      </c>
      <c r="N192">
        <v>46812107</v>
      </c>
      <c r="O192">
        <v>196165</v>
      </c>
      <c r="P192">
        <v>135619574</v>
      </c>
    </row>
    <row r="193" spans="1:16" x14ac:dyDescent="0.25">
      <c r="A193" t="s">
        <v>409</v>
      </c>
      <c r="B193" t="s">
        <v>355</v>
      </c>
      <c r="C193" t="s">
        <v>356</v>
      </c>
      <c r="D193" t="s">
        <v>64</v>
      </c>
      <c r="E193" s="1">
        <v>6016</v>
      </c>
      <c r="F193" s="2">
        <v>4344</v>
      </c>
      <c r="G193" s="2">
        <v>210</v>
      </c>
      <c r="H193" s="2">
        <v>3970</v>
      </c>
      <c r="I193" s="2">
        <v>50</v>
      </c>
      <c r="J193" s="3">
        <v>202</v>
      </c>
      <c r="K193" s="4">
        <f t="shared" si="2"/>
        <v>14792</v>
      </c>
      <c r="L193">
        <v>64070909</v>
      </c>
      <c r="M193">
        <v>1672341</v>
      </c>
      <c r="N193">
        <v>68262636</v>
      </c>
      <c r="O193">
        <v>19699377</v>
      </c>
      <c r="P193">
        <v>188107672</v>
      </c>
    </row>
    <row r="194" spans="1:16" x14ac:dyDescent="0.25">
      <c r="A194" t="s">
        <v>410</v>
      </c>
      <c r="B194" t="s">
        <v>411</v>
      </c>
      <c r="C194" t="s">
        <v>412</v>
      </c>
      <c r="D194" t="s">
        <v>64</v>
      </c>
      <c r="E194" s="1">
        <v>1</v>
      </c>
      <c r="F194" s="2">
        <v>0</v>
      </c>
      <c r="G194" s="2">
        <v>1</v>
      </c>
      <c r="H194" s="2">
        <v>4</v>
      </c>
      <c r="I194" s="2">
        <v>0</v>
      </c>
      <c r="J194" s="3">
        <v>0</v>
      </c>
      <c r="K194" s="4">
        <f t="shared" ref="K194:K214" si="3">SUM(E194:J194)</f>
        <v>6</v>
      </c>
      <c r="L194">
        <v>56680</v>
      </c>
      <c r="M194">
        <v>6731</v>
      </c>
      <c r="N194">
        <v>20835</v>
      </c>
      <c r="O194">
        <v>0</v>
      </c>
      <c r="P194">
        <v>84246</v>
      </c>
    </row>
    <row r="195" spans="1:16" x14ac:dyDescent="0.25">
      <c r="A195" t="s">
        <v>413</v>
      </c>
      <c r="B195" t="s">
        <v>414</v>
      </c>
      <c r="C195" t="s">
        <v>309</v>
      </c>
      <c r="D195" t="s">
        <v>64</v>
      </c>
      <c r="E195" s="1">
        <v>1305</v>
      </c>
      <c r="F195" s="2">
        <v>73</v>
      </c>
      <c r="G195" s="2">
        <v>0</v>
      </c>
      <c r="H195" s="2">
        <v>277</v>
      </c>
      <c r="I195" s="2">
        <v>26</v>
      </c>
      <c r="J195" s="3">
        <v>23</v>
      </c>
      <c r="K195" s="4">
        <f t="shared" si="3"/>
        <v>1704</v>
      </c>
      <c r="L195">
        <v>6031803</v>
      </c>
      <c r="M195">
        <v>0</v>
      </c>
      <c r="N195">
        <v>1609071</v>
      </c>
      <c r="O195">
        <v>18408</v>
      </c>
      <c r="P195">
        <v>7777161</v>
      </c>
    </row>
    <row r="196" spans="1:16" x14ac:dyDescent="0.25">
      <c r="A196" t="s">
        <v>415</v>
      </c>
      <c r="B196" t="s">
        <v>76</v>
      </c>
      <c r="C196" t="s">
        <v>76</v>
      </c>
      <c r="D196" t="s">
        <v>64</v>
      </c>
      <c r="E196" s="1">
        <v>214</v>
      </c>
      <c r="F196" s="2">
        <v>1073</v>
      </c>
      <c r="G196" s="2">
        <v>0</v>
      </c>
      <c r="H196" s="2">
        <v>868</v>
      </c>
      <c r="I196" s="2">
        <v>3</v>
      </c>
      <c r="J196" s="3">
        <v>32</v>
      </c>
      <c r="K196" s="4">
        <f t="shared" si="3"/>
        <v>2190</v>
      </c>
      <c r="L196">
        <v>1770718</v>
      </c>
      <c r="M196">
        <v>0</v>
      </c>
      <c r="N196">
        <v>5910217</v>
      </c>
      <c r="O196">
        <v>6000</v>
      </c>
      <c r="P196">
        <v>17642139</v>
      </c>
    </row>
    <row r="197" spans="1:16" x14ac:dyDescent="0.25">
      <c r="A197" t="s">
        <v>416</v>
      </c>
      <c r="B197" t="s">
        <v>417</v>
      </c>
      <c r="C197" t="s">
        <v>418</v>
      </c>
      <c r="D197" t="s">
        <v>64</v>
      </c>
      <c r="E197" s="1">
        <v>227</v>
      </c>
      <c r="F197" s="2">
        <v>18</v>
      </c>
      <c r="G197" s="2">
        <v>1</v>
      </c>
      <c r="H197" s="2">
        <v>31</v>
      </c>
      <c r="I197" s="2">
        <v>3</v>
      </c>
      <c r="J197" s="3">
        <v>6</v>
      </c>
      <c r="K197" s="4">
        <f t="shared" si="3"/>
        <v>286</v>
      </c>
      <c r="L197">
        <v>2155309</v>
      </c>
      <c r="M197">
        <v>0</v>
      </c>
      <c r="N197">
        <v>123708</v>
      </c>
      <c r="O197">
        <v>63584</v>
      </c>
      <c r="P197">
        <v>2365706</v>
      </c>
    </row>
    <row r="198" spans="1:16" x14ac:dyDescent="0.25">
      <c r="A198" t="s">
        <v>419</v>
      </c>
      <c r="B198" t="s">
        <v>48</v>
      </c>
      <c r="C198" t="s">
        <v>31</v>
      </c>
      <c r="D198" t="s">
        <v>64</v>
      </c>
      <c r="E198" s="1">
        <v>1786</v>
      </c>
      <c r="F198" s="2">
        <v>1278</v>
      </c>
      <c r="G198" s="2">
        <v>0</v>
      </c>
      <c r="H198" s="2">
        <v>960</v>
      </c>
      <c r="I198" s="2">
        <v>337</v>
      </c>
      <c r="J198" s="3">
        <v>52</v>
      </c>
      <c r="K198" s="4">
        <f t="shared" si="3"/>
        <v>4413</v>
      </c>
      <c r="L198">
        <v>13926106</v>
      </c>
      <c r="M198">
        <v>0</v>
      </c>
      <c r="N198">
        <v>6202788</v>
      </c>
      <c r="O198">
        <v>204677</v>
      </c>
      <c r="P198">
        <v>28350590</v>
      </c>
    </row>
    <row r="199" spans="1:16" x14ac:dyDescent="0.25">
      <c r="A199" t="s">
        <v>420</v>
      </c>
      <c r="B199" t="s">
        <v>421</v>
      </c>
      <c r="C199" t="s">
        <v>257</v>
      </c>
      <c r="D199" t="s">
        <v>64</v>
      </c>
      <c r="E199" s="1">
        <v>551</v>
      </c>
      <c r="F199" s="2">
        <v>1604</v>
      </c>
      <c r="G199" s="2">
        <v>10</v>
      </c>
      <c r="H199" s="2">
        <v>246</v>
      </c>
      <c r="I199" s="2">
        <v>53</v>
      </c>
      <c r="J199" s="3">
        <v>46</v>
      </c>
      <c r="K199" s="4">
        <f t="shared" si="3"/>
        <v>2510</v>
      </c>
      <c r="L199">
        <v>5141645</v>
      </c>
      <c r="M199">
        <v>924</v>
      </c>
      <c r="N199">
        <v>1348357</v>
      </c>
      <c r="O199">
        <v>1645873</v>
      </c>
      <c r="P199">
        <v>20982081</v>
      </c>
    </row>
    <row r="200" spans="1:16" x14ac:dyDescent="0.25">
      <c r="A200" t="s">
        <v>422</v>
      </c>
      <c r="B200" t="s">
        <v>48</v>
      </c>
      <c r="C200" t="s">
        <v>31</v>
      </c>
      <c r="D200" t="s">
        <v>69</v>
      </c>
      <c r="E200" s="1">
        <v>171</v>
      </c>
      <c r="F200" s="2">
        <v>1470</v>
      </c>
      <c r="G200" s="2">
        <v>0</v>
      </c>
      <c r="H200" s="2">
        <v>1633</v>
      </c>
      <c r="I200" s="2">
        <v>14</v>
      </c>
      <c r="J200" s="3">
        <v>35</v>
      </c>
      <c r="K200" s="4">
        <f t="shared" si="3"/>
        <v>3323</v>
      </c>
      <c r="L200">
        <v>1967392</v>
      </c>
      <c r="M200">
        <v>0</v>
      </c>
      <c r="N200">
        <v>9675288</v>
      </c>
      <c r="O200">
        <v>0</v>
      </c>
      <c r="P200">
        <v>36314666</v>
      </c>
    </row>
    <row r="201" spans="1:16" x14ac:dyDescent="0.25">
      <c r="A201" t="s">
        <v>423</v>
      </c>
      <c r="B201" t="s">
        <v>424</v>
      </c>
      <c r="C201" t="s">
        <v>425</v>
      </c>
      <c r="D201" t="s">
        <v>69</v>
      </c>
      <c r="E201" s="1">
        <v>401</v>
      </c>
      <c r="F201" s="2">
        <v>32</v>
      </c>
      <c r="G201" s="2">
        <v>37</v>
      </c>
      <c r="H201" s="2">
        <v>127</v>
      </c>
      <c r="I201" s="2">
        <v>13</v>
      </c>
      <c r="J201" s="3">
        <v>0</v>
      </c>
      <c r="K201" s="4">
        <f t="shared" si="3"/>
        <v>610</v>
      </c>
      <c r="L201">
        <v>2945349</v>
      </c>
      <c r="M201">
        <v>214076</v>
      </c>
      <c r="N201">
        <v>1235667</v>
      </c>
      <c r="O201">
        <v>629241</v>
      </c>
      <c r="P201">
        <v>8838270</v>
      </c>
    </row>
    <row r="202" spans="1:16" x14ac:dyDescent="0.25">
      <c r="A202" t="s">
        <v>426</v>
      </c>
      <c r="B202" t="s">
        <v>427</v>
      </c>
      <c r="C202" t="s">
        <v>146</v>
      </c>
      <c r="D202" t="s">
        <v>64</v>
      </c>
      <c r="E202" s="1">
        <v>50</v>
      </c>
      <c r="F202" s="2">
        <v>547</v>
      </c>
      <c r="G202" s="2">
        <v>0</v>
      </c>
      <c r="H202" s="2">
        <v>893</v>
      </c>
      <c r="I202" s="2">
        <v>10</v>
      </c>
      <c r="J202" s="3">
        <v>120</v>
      </c>
      <c r="K202" s="4">
        <f t="shared" si="3"/>
        <v>1620</v>
      </c>
      <c r="L202">
        <v>1262000</v>
      </c>
      <c r="M202">
        <v>0</v>
      </c>
      <c r="N202">
        <v>6539000</v>
      </c>
      <c r="O202">
        <v>239000</v>
      </c>
      <c r="P202">
        <v>9508000</v>
      </c>
    </row>
    <row r="203" spans="1:16" x14ac:dyDescent="0.25">
      <c r="A203" t="s">
        <v>428</v>
      </c>
      <c r="B203" t="s">
        <v>146</v>
      </c>
      <c r="C203" t="s">
        <v>146</v>
      </c>
      <c r="D203" t="s">
        <v>64</v>
      </c>
      <c r="E203" s="1">
        <v>6328</v>
      </c>
      <c r="F203" s="2">
        <v>2196</v>
      </c>
      <c r="G203" s="2">
        <v>0</v>
      </c>
      <c r="H203" s="2">
        <v>2468</v>
      </c>
      <c r="I203" s="2">
        <v>240</v>
      </c>
      <c r="J203" s="3">
        <v>997</v>
      </c>
      <c r="K203" s="4">
        <f t="shared" si="3"/>
        <v>12229</v>
      </c>
      <c r="L203">
        <v>91687000</v>
      </c>
      <c r="M203">
        <v>0</v>
      </c>
      <c r="N203">
        <v>10962000</v>
      </c>
      <c r="O203">
        <v>948000</v>
      </c>
      <c r="P203">
        <v>112846000</v>
      </c>
    </row>
    <row r="204" spans="1:16" x14ac:dyDescent="0.25">
      <c r="A204" t="s">
        <v>429</v>
      </c>
      <c r="B204" t="s">
        <v>48</v>
      </c>
      <c r="C204" t="s">
        <v>31</v>
      </c>
      <c r="D204" t="s">
        <v>64</v>
      </c>
      <c r="E204" s="1">
        <v>8948</v>
      </c>
      <c r="F204" s="2">
        <v>7701</v>
      </c>
      <c r="G204" s="2">
        <v>0</v>
      </c>
      <c r="H204" s="2">
        <v>9306</v>
      </c>
      <c r="I204" s="2">
        <v>2</v>
      </c>
      <c r="J204" s="3">
        <v>648</v>
      </c>
      <c r="K204" s="4">
        <f t="shared" si="3"/>
        <v>26605</v>
      </c>
      <c r="L204">
        <v>202186000</v>
      </c>
      <c r="M204">
        <v>0</v>
      </c>
      <c r="N204">
        <v>402984000</v>
      </c>
      <c r="O204">
        <v>1478000</v>
      </c>
      <c r="P204">
        <v>782788000</v>
      </c>
    </row>
    <row r="205" spans="1:16" x14ac:dyDescent="0.25">
      <c r="A205" t="s">
        <v>430</v>
      </c>
      <c r="B205" t="s">
        <v>48</v>
      </c>
      <c r="C205" t="s">
        <v>31</v>
      </c>
      <c r="D205" t="s">
        <v>19</v>
      </c>
      <c r="E205" s="1">
        <v>4519</v>
      </c>
      <c r="F205" s="2">
        <v>8063</v>
      </c>
      <c r="G205" s="2">
        <v>0</v>
      </c>
      <c r="H205" s="2">
        <v>5821</v>
      </c>
      <c r="I205" s="2">
        <v>550</v>
      </c>
      <c r="J205" s="3">
        <v>285</v>
      </c>
      <c r="K205" s="4">
        <f t="shared" si="3"/>
        <v>19238</v>
      </c>
      <c r="L205">
        <v>96643855</v>
      </c>
      <c r="M205">
        <v>0</v>
      </c>
      <c r="N205">
        <v>82393637</v>
      </c>
      <c r="O205">
        <v>9356174</v>
      </c>
      <c r="P205">
        <v>388977515</v>
      </c>
    </row>
    <row r="206" spans="1:16" x14ac:dyDescent="0.25">
      <c r="A206" t="s">
        <v>431</v>
      </c>
      <c r="B206" t="s">
        <v>432</v>
      </c>
      <c r="C206" t="s">
        <v>220</v>
      </c>
      <c r="D206" t="s">
        <v>64</v>
      </c>
      <c r="E206" s="1">
        <v>474</v>
      </c>
      <c r="F206" s="2">
        <v>90</v>
      </c>
      <c r="G206" s="2">
        <v>6</v>
      </c>
      <c r="H206" s="2">
        <v>247</v>
      </c>
      <c r="I206" s="2">
        <v>76</v>
      </c>
      <c r="J206" s="3">
        <v>82</v>
      </c>
      <c r="K206" s="4">
        <f t="shared" si="3"/>
        <v>975</v>
      </c>
      <c r="L206">
        <v>4977617</v>
      </c>
      <c r="M206">
        <v>50273</v>
      </c>
      <c r="N206">
        <v>2316089</v>
      </c>
      <c r="O206">
        <v>608209</v>
      </c>
      <c r="P206">
        <v>8843166</v>
      </c>
    </row>
    <row r="207" spans="1:16" x14ac:dyDescent="0.25">
      <c r="A207" t="s">
        <v>433</v>
      </c>
      <c r="B207" t="s">
        <v>355</v>
      </c>
      <c r="C207" t="s">
        <v>356</v>
      </c>
      <c r="D207" t="s">
        <v>69</v>
      </c>
      <c r="E207" s="1">
        <v>1081</v>
      </c>
      <c r="F207" s="2">
        <v>88</v>
      </c>
      <c r="G207" s="2">
        <v>0</v>
      </c>
      <c r="H207" s="2">
        <v>198</v>
      </c>
      <c r="I207" s="2">
        <v>0</v>
      </c>
      <c r="J207" s="3">
        <v>0</v>
      </c>
      <c r="K207" s="4">
        <f t="shared" si="3"/>
        <v>1367</v>
      </c>
      <c r="L207">
        <v>16571559</v>
      </c>
      <c r="M207">
        <v>0</v>
      </c>
      <c r="N207">
        <v>4629992</v>
      </c>
      <c r="O207">
        <v>0</v>
      </c>
      <c r="P207">
        <v>22048838</v>
      </c>
    </row>
    <row r="208" spans="1:16" x14ac:dyDescent="0.25">
      <c r="A208" t="s">
        <v>434</v>
      </c>
      <c r="B208" t="s">
        <v>359</v>
      </c>
      <c r="C208" t="s">
        <v>31</v>
      </c>
      <c r="D208" t="s">
        <v>69</v>
      </c>
      <c r="E208" s="1">
        <v>2519</v>
      </c>
      <c r="F208" s="2">
        <v>2135</v>
      </c>
      <c r="G208" s="2">
        <v>0</v>
      </c>
      <c r="H208" s="2">
        <v>3757</v>
      </c>
      <c r="I208" s="2">
        <v>99</v>
      </c>
      <c r="J208" s="3">
        <v>132</v>
      </c>
      <c r="K208" s="4">
        <f t="shared" si="3"/>
        <v>8642</v>
      </c>
      <c r="L208">
        <v>32154085</v>
      </c>
      <c r="M208">
        <v>0</v>
      </c>
      <c r="N208">
        <v>32940425</v>
      </c>
      <c r="O208">
        <v>3935335</v>
      </c>
      <c r="P208">
        <v>79174001</v>
      </c>
    </row>
    <row r="209" spans="1:16" x14ac:dyDescent="0.25">
      <c r="A209" t="s">
        <v>435</v>
      </c>
      <c r="B209" t="s">
        <v>157</v>
      </c>
      <c r="C209" t="s">
        <v>31</v>
      </c>
      <c r="D209" t="s">
        <v>69</v>
      </c>
      <c r="E209" s="1">
        <v>1618</v>
      </c>
      <c r="F209" s="2">
        <v>1914</v>
      </c>
      <c r="G209" s="2">
        <v>0</v>
      </c>
      <c r="H209" s="2">
        <v>1779</v>
      </c>
      <c r="I209" s="2">
        <v>91</v>
      </c>
      <c r="J209" s="3">
        <v>71</v>
      </c>
      <c r="K209" s="4">
        <f t="shared" si="3"/>
        <v>5473</v>
      </c>
      <c r="L209">
        <v>18733687</v>
      </c>
      <c r="M209">
        <v>0</v>
      </c>
      <c r="N209">
        <v>16114186</v>
      </c>
      <c r="O209">
        <v>659568</v>
      </c>
      <c r="P209">
        <v>47871231</v>
      </c>
    </row>
    <row r="210" spans="1:16" x14ac:dyDescent="0.25">
      <c r="A210" t="s">
        <v>436</v>
      </c>
      <c r="B210" t="s">
        <v>193</v>
      </c>
      <c r="C210" t="s">
        <v>194</v>
      </c>
      <c r="D210" t="s">
        <v>275</v>
      </c>
      <c r="E210" s="1">
        <v>189</v>
      </c>
      <c r="F210" s="2">
        <v>46</v>
      </c>
      <c r="G210" s="2">
        <v>4</v>
      </c>
      <c r="H210" s="2">
        <v>33</v>
      </c>
      <c r="I210" s="2">
        <v>0</v>
      </c>
      <c r="J210" s="3">
        <v>0</v>
      </c>
      <c r="K210" s="4">
        <f t="shared" si="3"/>
        <v>272</v>
      </c>
      <c r="L210">
        <v>21086211</v>
      </c>
      <c r="M210">
        <v>3481971</v>
      </c>
      <c r="N210">
        <v>0</v>
      </c>
      <c r="O210">
        <v>0</v>
      </c>
      <c r="P210">
        <v>29181346</v>
      </c>
    </row>
    <row r="211" spans="1:16" x14ac:dyDescent="0.25">
      <c r="A211" t="s">
        <v>437</v>
      </c>
      <c r="B211" t="s">
        <v>438</v>
      </c>
      <c r="C211" t="s">
        <v>34</v>
      </c>
      <c r="D211" t="s">
        <v>69</v>
      </c>
      <c r="E211" s="1">
        <v>4205</v>
      </c>
      <c r="F211" s="2">
        <v>3690</v>
      </c>
      <c r="G211" s="2">
        <v>185</v>
      </c>
      <c r="H211" s="2">
        <v>2577</v>
      </c>
      <c r="I211" s="2">
        <v>498</v>
      </c>
      <c r="J211" s="3">
        <v>114</v>
      </c>
      <c r="K211" s="4">
        <f t="shared" si="3"/>
        <v>11269</v>
      </c>
      <c r="L211">
        <v>39451212</v>
      </c>
      <c r="M211">
        <v>1735665</v>
      </c>
      <c r="N211">
        <v>37025294</v>
      </c>
      <c r="O211">
        <v>17586045</v>
      </c>
      <c r="P211">
        <v>134244803</v>
      </c>
    </row>
    <row r="212" spans="1:16" x14ac:dyDescent="0.25">
      <c r="A212" t="s">
        <v>439</v>
      </c>
      <c r="B212" t="s">
        <v>438</v>
      </c>
      <c r="C212" t="s">
        <v>34</v>
      </c>
      <c r="D212" t="s">
        <v>69</v>
      </c>
      <c r="E212" s="1">
        <v>739</v>
      </c>
      <c r="F212" s="2">
        <v>530</v>
      </c>
      <c r="G212" s="2">
        <v>26</v>
      </c>
      <c r="H212" s="2">
        <v>336</v>
      </c>
      <c r="I212" s="2">
        <v>52</v>
      </c>
      <c r="J212" s="3">
        <v>21</v>
      </c>
      <c r="K212" s="4">
        <f t="shared" si="3"/>
        <v>1704</v>
      </c>
      <c r="L212">
        <v>4688375</v>
      </c>
      <c r="M212">
        <v>164949</v>
      </c>
      <c r="N212">
        <v>3147871</v>
      </c>
      <c r="O212">
        <v>1493380</v>
      </c>
      <c r="P212">
        <v>16176784</v>
      </c>
    </row>
    <row r="213" spans="1:16" x14ac:dyDescent="0.25">
      <c r="A213" t="s">
        <v>440</v>
      </c>
      <c r="B213" t="s">
        <v>441</v>
      </c>
      <c r="C213" t="s">
        <v>442</v>
      </c>
      <c r="D213" t="s">
        <v>101</v>
      </c>
      <c r="E213" s="1">
        <v>450</v>
      </c>
      <c r="F213" s="2">
        <v>44</v>
      </c>
      <c r="G213" s="2">
        <v>2</v>
      </c>
      <c r="H213" s="2">
        <v>147</v>
      </c>
      <c r="I213" s="2">
        <v>12</v>
      </c>
      <c r="J213" s="3">
        <v>2</v>
      </c>
      <c r="K213" s="4">
        <f t="shared" si="3"/>
        <v>657</v>
      </c>
      <c r="L213">
        <v>6188063</v>
      </c>
      <c r="M213">
        <v>132721</v>
      </c>
      <c r="N213">
        <v>2405082</v>
      </c>
      <c r="O213">
        <v>134932</v>
      </c>
      <c r="P213">
        <v>9066678</v>
      </c>
    </row>
    <row r="214" spans="1:16" x14ac:dyDescent="0.25">
      <c r="A214" t="s">
        <v>443</v>
      </c>
      <c r="B214" t="s">
        <v>444</v>
      </c>
      <c r="C214" t="s">
        <v>445</v>
      </c>
      <c r="D214" t="s">
        <v>101</v>
      </c>
      <c r="E214" s="5">
        <v>190</v>
      </c>
      <c r="F214" s="6">
        <v>7</v>
      </c>
      <c r="G214" s="6">
        <v>0</v>
      </c>
      <c r="H214" s="6">
        <v>15</v>
      </c>
      <c r="I214" s="6">
        <v>21</v>
      </c>
      <c r="J214" s="7">
        <v>1</v>
      </c>
      <c r="K214" s="8">
        <f t="shared" si="3"/>
        <v>234</v>
      </c>
      <c r="L214">
        <v>1405803</v>
      </c>
      <c r="M214">
        <v>0</v>
      </c>
      <c r="N214">
        <v>31290</v>
      </c>
      <c r="O214">
        <v>1237990</v>
      </c>
      <c r="P214">
        <v>2680843</v>
      </c>
    </row>
  </sheetData>
  <autoFilter ref="A1:P214" xr:uid="{680F1C61-CD0A-144D-A68F-E02306E9798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04F0-31EE-47F4-9748-9B0DBF4F9CF2}">
  <dimension ref="A1:K165"/>
  <sheetViews>
    <sheetView showGridLines="0" zoomScale="85" zoomScaleNormal="85" workbookViewId="0">
      <selection activeCell="D26" sqref="D26"/>
    </sheetView>
  </sheetViews>
  <sheetFormatPr defaultRowHeight="15.75" x14ac:dyDescent="0.25"/>
  <cols>
    <col min="2" max="2" width="22.875" bestFit="1" customWidth="1"/>
    <col min="3" max="3" width="19.5" bestFit="1" customWidth="1"/>
    <col min="4" max="4" width="35.875" bestFit="1" customWidth="1"/>
    <col min="5" max="5" width="28.125" bestFit="1" customWidth="1"/>
    <col min="6" max="6" width="28.25" bestFit="1" customWidth="1"/>
    <col min="7" max="7" width="30.875" bestFit="1" customWidth="1"/>
    <col min="8" max="8" width="26" bestFit="1" customWidth="1"/>
    <col min="9" max="9" width="27.125" bestFit="1" customWidth="1"/>
    <col min="10" max="10" width="33.25" bestFit="1" customWidth="1"/>
    <col min="11" max="11" width="38.125" bestFit="1" customWidth="1"/>
  </cols>
  <sheetData>
    <row r="1" spans="1:11" x14ac:dyDescent="0.25">
      <c r="A1" t="s">
        <v>466</v>
      </c>
      <c r="B1" t="s">
        <v>463</v>
      </c>
      <c r="C1">
        <f>COUNTA(Sheet1!A2:A214)</f>
        <v>213</v>
      </c>
    </row>
    <row r="2" spans="1:11" x14ac:dyDescent="0.25">
      <c r="B2" t="s">
        <v>467</v>
      </c>
    </row>
    <row r="3" spans="1:11" x14ac:dyDescent="0.25">
      <c r="A3" t="s">
        <v>465</v>
      </c>
      <c r="B3" s="9" t="s">
        <v>446</v>
      </c>
      <c r="C3" t="s">
        <v>461</v>
      </c>
    </row>
    <row r="4" spans="1:11" x14ac:dyDescent="0.25">
      <c r="B4" s="10" t="s">
        <v>64</v>
      </c>
      <c r="C4">
        <v>91</v>
      </c>
      <c r="D4">
        <v>91</v>
      </c>
      <c r="E4">
        <v>91</v>
      </c>
      <c r="F4">
        <v>91</v>
      </c>
      <c r="G4">
        <v>91</v>
      </c>
      <c r="H4">
        <v>91</v>
      </c>
      <c r="I4">
        <v>91</v>
      </c>
      <c r="J4">
        <v>91</v>
      </c>
      <c r="K4">
        <v>91</v>
      </c>
    </row>
    <row r="5" spans="1:11" x14ac:dyDescent="0.25">
      <c r="B5" s="10" t="s">
        <v>23</v>
      </c>
      <c r="C5">
        <v>57</v>
      </c>
      <c r="D5">
        <v>57</v>
      </c>
      <c r="E5">
        <v>57</v>
      </c>
      <c r="F5">
        <v>57</v>
      </c>
      <c r="G5">
        <v>57</v>
      </c>
      <c r="H5">
        <v>57</v>
      </c>
      <c r="I5">
        <v>57</v>
      </c>
      <c r="J5">
        <v>57</v>
      </c>
      <c r="K5">
        <v>57</v>
      </c>
    </row>
    <row r="6" spans="1:11" x14ac:dyDescent="0.25">
      <c r="B6" s="10" t="s">
        <v>69</v>
      </c>
      <c r="C6">
        <v>26</v>
      </c>
      <c r="D6">
        <v>26</v>
      </c>
      <c r="E6">
        <v>26</v>
      </c>
      <c r="F6">
        <v>26</v>
      </c>
      <c r="G6">
        <v>26</v>
      </c>
      <c r="H6">
        <v>26</v>
      </c>
      <c r="I6">
        <v>26</v>
      </c>
      <c r="J6">
        <v>26</v>
      </c>
      <c r="K6">
        <v>26</v>
      </c>
    </row>
    <row r="7" spans="1:11" x14ac:dyDescent="0.25">
      <c r="B7" s="10" t="s">
        <v>19</v>
      </c>
      <c r="C7">
        <v>15</v>
      </c>
      <c r="D7">
        <v>15</v>
      </c>
      <c r="E7">
        <v>15</v>
      </c>
      <c r="F7">
        <v>15</v>
      </c>
      <c r="G7">
        <v>15</v>
      </c>
      <c r="H7">
        <v>15</v>
      </c>
      <c r="I7">
        <v>15</v>
      </c>
      <c r="J7">
        <v>15</v>
      </c>
      <c r="K7">
        <v>15</v>
      </c>
    </row>
    <row r="8" spans="1:11" x14ac:dyDescent="0.25">
      <c r="B8" s="10" t="s">
        <v>101</v>
      </c>
      <c r="C8">
        <v>14</v>
      </c>
      <c r="D8">
        <v>14</v>
      </c>
      <c r="E8">
        <v>14</v>
      </c>
      <c r="F8">
        <v>14</v>
      </c>
      <c r="G8">
        <v>14</v>
      </c>
      <c r="H8">
        <v>14</v>
      </c>
      <c r="I8">
        <v>14</v>
      </c>
      <c r="J8">
        <v>14</v>
      </c>
      <c r="K8">
        <v>14</v>
      </c>
    </row>
    <row r="9" spans="1:11" x14ac:dyDescent="0.25">
      <c r="B9" s="10" t="s">
        <v>275</v>
      </c>
      <c r="C9">
        <v>3</v>
      </c>
      <c r="D9">
        <v>3</v>
      </c>
      <c r="E9">
        <v>3</v>
      </c>
      <c r="F9">
        <v>3</v>
      </c>
      <c r="G9">
        <v>3</v>
      </c>
      <c r="H9">
        <v>3</v>
      </c>
      <c r="I9">
        <v>3</v>
      </c>
      <c r="J9">
        <v>3</v>
      </c>
      <c r="K9">
        <v>3</v>
      </c>
    </row>
    <row r="10" spans="1:11" x14ac:dyDescent="0.25">
      <c r="B10" s="10" t="s">
        <v>2</v>
      </c>
      <c r="C10">
        <v>3</v>
      </c>
      <c r="D10">
        <v>3</v>
      </c>
      <c r="E10">
        <v>3</v>
      </c>
      <c r="F10">
        <v>3</v>
      </c>
      <c r="G10">
        <v>3</v>
      </c>
      <c r="H10">
        <v>3</v>
      </c>
      <c r="I10">
        <v>3</v>
      </c>
      <c r="J10">
        <v>3</v>
      </c>
      <c r="K10">
        <v>3</v>
      </c>
    </row>
    <row r="11" spans="1:11" x14ac:dyDescent="0.25">
      <c r="B11" s="10" t="s">
        <v>1</v>
      </c>
      <c r="C11">
        <v>3</v>
      </c>
      <c r="D11">
        <v>3</v>
      </c>
      <c r="E11">
        <v>3</v>
      </c>
      <c r="F11">
        <v>3</v>
      </c>
      <c r="G11">
        <v>3</v>
      </c>
      <c r="H11">
        <v>3</v>
      </c>
      <c r="I11">
        <v>3</v>
      </c>
      <c r="J11">
        <v>3</v>
      </c>
      <c r="K11">
        <v>3</v>
      </c>
    </row>
    <row r="12" spans="1:11" x14ac:dyDescent="0.25">
      <c r="B12" s="10" t="s">
        <v>367</v>
      </c>
      <c r="C12">
        <v>1</v>
      </c>
      <c r="D12">
        <v>1</v>
      </c>
      <c r="E12">
        <v>1</v>
      </c>
      <c r="F12">
        <v>1</v>
      </c>
      <c r="G12">
        <v>1</v>
      </c>
      <c r="H12">
        <v>1</v>
      </c>
      <c r="I12">
        <v>1</v>
      </c>
      <c r="J12">
        <v>1</v>
      </c>
      <c r="K12">
        <v>1</v>
      </c>
    </row>
    <row r="13" spans="1:11" x14ac:dyDescent="0.25">
      <c r="B13" s="10" t="s">
        <v>448</v>
      </c>
      <c r="C13">
        <v>213</v>
      </c>
    </row>
    <row r="14" spans="1:11" x14ac:dyDescent="0.25">
      <c r="B14" s="10" t="s">
        <v>468</v>
      </c>
    </row>
    <row r="15" spans="1:11" x14ac:dyDescent="0.25">
      <c r="B15" s="9" t="s">
        <v>446</v>
      </c>
      <c r="C15" t="s">
        <v>453</v>
      </c>
      <c r="D15" t="s">
        <v>454</v>
      </c>
      <c r="E15" t="s">
        <v>455</v>
      </c>
      <c r="F15" t="s">
        <v>456</v>
      </c>
      <c r="G15" t="s">
        <v>457</v>
      </c>
      <c r="H15" t="s">
        <v>458</v>
      </c>
    </row>
    <row r="16" spans="1:11" x14ac:dyDescent="0.25">
      <c r="B16" s="10" t="s">
        <v>23</v>
      </c>
      <c r="C16">
        <v>218196</v>
      </c>
      <c r="D16">
        <v>99446</v>
      </c>
      <c r="E16">
        <v>2618</v>
      </c>
      <c r="F16">
        <v>166529</v>
      </c>
      <c r="G16">
        <v>7025</v>
      </c>
      <c r="H16">
        <v>16816</v>
      </c>
    </row>
    <row r="17" spans="2:10" x14ac:dyDescent="0.25">
      <c r="B17" s="10" t="s">
        <v>2</v>
      </c>
      <c r="C17">
        <v>2690</v>
      </c>
      <c r="D17">
        <v>898</v>
      </c>
      <c r="E17">
        <v>3</v>
      </c>
      <c r="F17">
        <v>1153</v>
      </c>
      <c r="G17">
        <v>75</v>
      </c>
      <c r="H17">
        <v>30</v>
      </c>
    </row>
    <row r="18" spans="2:10" x14ac:dyDescent="0.25">
      <c r="B18" s="10" t="s">
        <v>69</v>
      </c>
      <c r="C18">
        <v>39740</v>
      </c>
      <c r="D18">
        <v>30542</v>
      </c>
      <c r="E18">
        <v>1504</v>
      </c>
      <c r="F18">
        <v>35378</v>
      </c>
      <c r="G18">
        <v>2394</v>
      </c>
      <c r="H18">
        <v>2939</v>
      </c>
    </row>
    <row r="19" spans="2:10" x14ac:dyDescent="0.25">
      <c r="B19" s="10" t="s">
        <v>448</v>
      </c>
      <c r="C19">
        <v>260626</v>
      </c>
      <c r="D19">
        <v>130886</v>
      </c>
      <c r="E19">
        <v>4125</v>
      </c>
      <c r="F19">
        <v>203060</v>
      </c>
      <c r="G19">
        <v>9494</v>
      </c>
      <c r="H19">
        <v>19785</v>
      </c>
    </row>
    <row r="20" spans="2:10" x14ac:dyDescent="0.25">
      <c r="B20" s="10" t="s">
        <v>469</v>
      </c>
    </row>
    <row r="21" spans="2:10" x14ac:dyDescent="0.25">
      <c r="B21" t="s">
        <v>456</v>
      </c>
      <c r="C21" t="s">
        <v>457</v>
      </c>
      <c r="D21" t="s">
        <v>458</v>
      </c>
      <c r="E21" t="s">
        <v>459</v>
      </c>
      <c r="F21" t="s">
        <v>447</v>
      </c>
      <c r="G21" t="s">
        <v>449</v>
      </c>
      <c r="H21" t="s">
        <v>451</v>
      </c>
      <c r="I21" t="s">
        <v>450</v>
      </c>
      <c r="J21" t="s">
        <v>452</v>
      </c>
    </row>
    <row r="22" spans="2:10" x14ac:dyDescent="0.25">
      <c r="B22">
        <v>450001</v>
      </c>
      <c r="C22">
        <v>27211</v>
      </c>
      <c r="D22">
        <v>59991</v>
      </c>
      <c r="E22">
        <v>1415626</v>
      </c>
      <c r="F22">
        <v>6694584568.4500008</v>
      </c>
      <c r="G22">
        <v>195647035.44</v>
      </c>
      <c r="H22">
        <v>329121739.00999999</v>
      </c>
      <c r="I22">
        <v>7167562411.3299999</v>
      </c>
      <c r="J22">
        <v>18268415381.120003</v>
      </c>
    </row>
    <row r="25" spans="2:10" x14ac:dyDescent="0.25">
      <c r="B25" t="s">
        <v>470</v>
      </c>
      <c r="F25" t="s">
        <v>464</v>
      </c>
    </row>
    <row r="26" spans="2:10" x14ac:dyDescent="0.25">
      <c r="B26" s="9" t="s">
        <v>446</v>
      </c>
      <c r="C26" t="s">
        <v>462</v>
      </c>
    </row>
    <row r="27" spans="2:10" x14ac:dyDescent="0.25">
      <c r="B27" s="10" t="s">
        <v>64</v>
      </c>
      <c r="C27" s="13">
        <v>91</v>
      </c>
    </row>
    <row r="28" spans="2:10" x14ac:dyDescent="0.25">
      <c r="B28" s="10" t="s">
        <v>23</v>
      </c>
      <c r="C28" s="13">
        <v>57</v>
      </c>
    </row>
    <row r="29" spans="2:10" x14ac:dyDescent="0.25">
      <c r="B29" s="10" t="s">
        <v>69</v>
      </c>
      <c r="C29" s="13">
        <v>26</v>
      </c>
    </row>
    <row r="30" spans="2:10" x14ac:dyDescent="0.25">
      <c r="B30" s="10" t="s">
        <v>19</v>
      </c>
      <c r="C30" s="13">
        <v>15</v>
      </c>
    </row>
    <row r="31" spans="2:10" x14ac:dyDescent="0.25">
      <c r="B31" s="10" t="s">
        <v>101</v>
      </c>
      <c r="C31" s="13">
        <v>14</v>
      </c>
    </row>
    <row r="32" spans="2:10" x14ac:dyDescent="0.25">
      <c r="B32" s="10" t="s">
        <v>275</v>
      </c>
      <c r="C32" s="13">
        <v>3</v>
      </c>
    </row>
    <row r="33" spans="2:3" x14ac:dyDescent="0.25">
      <c r="B33" s="10" t="s">
        <v>2</v>
      </c>
      <c r="C33" s="13">
        <v>3</v>
      </c>
    </row>
    <row r="34" spans="2:3" x14ac:dyDescent="0.25">
      <c r="B34" s="10" t="s">
        <v>1</v>
      </c>
      <c r="C34" s="13">
        <v>3</v>
      </c>
    </row>
    <row r="35" spans="2:3" x14ac:dyDescent="0.25">
      <c r="B35" s="10" t="s">
        <v>367</v>
      </c>
      <c r="C35" s="13">
        <v>1</v>
      </c>
    </row>
    <row r="36" spans="2:3" x14ac:dyDescent="0.25">
      <c r="B36" s="10" t="s">
        <v>448</v>
      </c>
      <c r="C36" s="13">
        <v>213</v>
      </c>
    </row>
    <row r="39" spans="2:3" x14ac:dyDescent="0.25">
      <c r="B39" s="10" t="s">
        <v>471</v>
      </c>
    </row>
    <row r="71" spans="2:5" x14ac:dyDescent="0.25">
      <c r="E71" t="s">
        <v>472</v>
      </c>
    </row>
    <row r="73" spans="2:5" x14ac:dyDescent="0.25">
      <c r="B73" s="9" t="s">
        <v>446</v>
      </c>
      <c r="C73" t="s">
        <v>447</v>
      </c>
      <c r="D73" t="s">
        <v>452</v>
      </c>
      <c r="E73" t="s">
        <v>450</v>
      </c>
    </row>
    <row r="74" spans="2:5" x14ac:dyDescent="0.25">
      <c r="B74" s="10" t="s">
        <v>64</v>
      </c>
      <c r="C74">
        <v>2847995506.5600004</v>
      </c>
      <c r="D74">
        <v>8089009434.4700003</v>
      </c>
      <c r="E74">
        <v>3587497161.6100001</v>
      </c>
    </row>
    <row r="75" spans="2:5" x14ac:dyDescent="0.25">
      <c r="B75" s="10" t="s">
        <v>23</v>
      </c>
      <c r="C75">
        <v>2566480338</v>
      </c>
      <c r="D75">
        <v>6428466036</v>
      </c>
      <c r="E75">
        <v>2571089719</v>
      </c>
    </row>
    <row r="76" spans="2:5" x14ac:dyDescent="0.25">
      <c r="B76" s="10" t="s">
        <v>69</v>
      </c>
      <c r="C76">
        <v>550820667.88999999</v>
      </c>
      <c r="D76">
        <v>1392294764.55</v>
      </c>
      <c r="E76">
        <v>393808505.72000003</v>
      </c>
    </row>
    <row r="77" spans="2:5" x14ac:dyDescent="0.25">
      <c r="B77" s="10" t="s">
        <v>19</v>
      </c>
      <c r="C77">
        <v>323958966</v>
      </c>
      <c r="D77">
        <v>946539860</v>
      </c>
      <c r="E77">
        <v>305557352</v>
      </c>
    </row>
    <row r="78" spans="2:5" x14ac:dyDescent="0.25">
      <c r="B78" s="10" t="s">
        <v>101</v>
      </c>
      <c r="C78">
        <v>266512873</v>
      </c>
      <c r="D78">
        <v>1105483720.0999999</v>
      </c>
      <c r="E78">
        <v>191584958</v>
      </c>
    </row>
    <row r="79" spans="2:5" x14ac:dyDescent="0.25">
      <c r="B79" s="10" t="s">
        <v>275</v>
      </c>
      <c r="C79">
        <v>57393825</v>
      </c>
      <c r="D79">
        <v>144046678</v>
      </c>
      <c r="E79">
        <v>57628749</v>
      </c>
    </row>
    <row r="80" spans="2:5" x14ac:dyDescent="0.25">
      <c r="B80" s="10" t="s">
        <v>1</v>
      </c>
      <c r="C80">
        <v>27727483</v>
      </c>
      <c r="D80">
        <v>61756042</v>
      </c>
      <c r="E80">
        <v>31792161</v>
      </c>
    </row>
    <row r="81" spans="2:5" x14ac:dyDescent="0.25">
      <c r="B81" s="10" t="s">
        <v>2</v>
      </c>
      <c r="C81">
        <v>20888326</v>
      </c>
      <c r="D81">
        <v>45214468</v>
      </c>
      <c r="E81">
        <v>16871281</v>
      </c>
    </row>
    <row r="82" spans="2:5" x14ac:dyDescent="0.25">
      <c r="B82" s="10" t="s">
        <v>367</v>
      </c>
      <c r="C82">
        <v>32806583</v>
      </c>
      <c r="D82">
        <v>55604378</v>
      </c>
      <c r="E82">
        <v>11732524</v>
      </c>
    </row>
    <row r="83" spans="2:5" x14ac:dyDescent="0.25">
      <c r="B83" s="10" t="s">
        <v>448</v>
      </c>
      <c r="C83">
        <v>6694584568.4500008</v>
      </c>
      <c r="D83">
        <v>18268415381.119999</v>
      </c>
      <c r="E83">
        <v>7167562411.3299999</v>
      </c>
    </row>
    <row r="86" spans="2:5" x14ac:dyDescent="0.25">
      <c r="B86" s="9" t="s">
        <v>446</v>
      </c>
      <c r="C86" t="s">
        <v>460</v>
      </c>
      <c r="D86" t="s">
        <v>461</v>
      </c>
    </row>
    <row r="87" spans="2:5" x14ac:dyDescent="0.25">
      <c r="B87" s="10" t="s">
        <v>72</v>
      </c>
      <c r="C87">
        <v>2</v>
      </c>
      <c r="D87">
        <v>2</v>
      </c>
    </row>
    <row r="88" spans="2:5" x14ac:dyDescent="0.25">
      <c r="B88" s="10" t="s">
        <v>163</v>
      </c>
      <c r="C88">
        <v>1</v>
      </c>
      <c r="D88">
        <v>1</v>
      </c>
    </row>
    <row r="89" spans="2:5" x14ac:dyDescent="0.25">
      <c r="B89" s="10" t="s">
        <v>412</v>
      </c>
      <c r="C89">
        <v>1</v>
      </c>
      <c r="D89">
        <v>1</v>
      </c>
    </row>
    <row r="90" spans="2:5" x14ac:dyDescent="0.25">
      <c r="B90" s="10" t="s">
        <v>320</v>
      </c>
      <c r="C90">
        <v>2</v>
      </c>
      <c r="D90">
        <v>2</v>
      </c>
    </row>
    <row r="91" spans="2:5" x14ac:dyDescent="0.25">
      <c r="B91" s="10" t="s">
        <v>76</v>
      </c>
      <c r="C91">
        <v>3</v>
      </c>
      <c r="D91">
        <v>3</v>
      </c>
    </row>
    <row r="92" spans="2:5" x14ac:dyDescent="0.25">
      <c r="B92" s="10" t="s">
        <v>309</v>
      </c>
      <c r="C92">
        <v>2</v>
      </c>
      <c r="D92">
        <v>2</v>
      </c>
    </row>
    <row r="93" spans="2:5" x14ac:dyDescent="0.25">
      <c r="B93" s="10" t="s">
        <v>94</v>
      </c>
      <c r="C93">
        <v>1</v>
      </c>
      <c r="D93">
        <v>1</v>
      </c>
    </row>
    <row r="94" spans="2:5" x14ac:dyDescent="0.25">
      <c r="B94" s="10" t="s">
        <v>111</v>
      </c>
      <c r="C94">
        <v>1</v>
      </c>
      <c r="D94">
        <v>1</v>
      </c>
    </row>
    <row r="95" spans="2:5" x14ac:dyDescent="0.25">
      <c r="B95" s="10" t="s">
        <v>370</v>
      </c>
      <c r="C95">
        <v>1</v>
      </c>
      <c r="D95">
        <v>1</v>
      </c>
    </row>
    <row r="96" spans="2:5" x14ac:dyDescent="0.25">
      <c r="B96" s="10" t="s">
        <v>31</v>
      </c>
      <c r="C96">
        <v>68</v>
      </c>
      <c r="D96">
        <v>68</v>
      </c>
    </row>
    <row r="97" spans="2:4" x14ac:dyDescent="0.25">
      <c r="B97" s="10" t="s">
        <v>100</v>
      </c>
      <c r="C97">
        <v>1</v>
      </c>
      <c r="D97">
        <v>1</v>
      </c>
    </row>
    <row r="98" spans="2:4" x14ac:dyDescent="0.25">
      <c r="B98" s="10" t="s">
        <v>220</v>
      </c>
      <c r="C98">
        <v>3</v>
      </c>
      <c r="D98">
        <v>3</v>
      </c>
    </row>
    <row r="99" spans="2:4" x14ac:dyDescent="0.25">
      <c r="B99" s="10" t="s">
        <v>112</v>
      </c>
      <c r="C99">
        <v>1</v>
      </c>
      <c r="D99">
        <v>1</v>
      </c>
    </row>
    <row r="100" spans="2:4" x14ac:dyDescent="0.25">
      <c r="B100" s="10" t="s">
        <v>26</v>
      </c>
      <c r="C100">
        <v>8</v>
      </c>
      <c r="D100">
        <v>8</v>
      </c>
    </row>
    <row r="101" spans="2:4" x14ac:dyDescent="0.25">
      <c r="B101" s="10" t="s">
        <v>312</v>
      </c>
      <c r="C101">
        <v>1</v>
      </c>
      <c r="D101">
        <v>1</v>
      </c>
    </row>
    <row r="102" spans="2:4" x14ac:dyDescent="0.25">
      <c r="B102" s="10" t="s">
        <v>388</v>
      </c>
      <c r="C102">
        <v>1</v>
      </c>
      <c r="D102">
        <v>1</v>
      </c>
    </row>
    <row r="103" spans="2:4" x14ac:dyDescent="0.25">
      <c r="B103" s="10" t="s">
        <v>124</v>
      </c>
      <c r="C103">
        <v>1</v>
      </c>
      <c r="D103">
        <v>1</v>
      </c>
    </row>
    <row r="104" spans="2:4" x14ac:dyDescent="0.25">
      <c r="B104" s="10" t="s">
        <v>152</v>
      </c>
      <c r="C104">
        <v>1</v>
      </c>
      <c r="D104">
        <v>1</v>
      </c>
    </row>
    <row r="105" spans="2:4" x14ac:dyDescent="0.25">
      <c r="B105" s="10" t="s">
        <v>137</v>
      </c>
      <c r="C105">
        <v>1</v>
      </c>
      <c r="D105">
        <v>1</v>
      </c>
    </row>
    <row r="106" spans="2:4" x14ac:dyDescent="0.25">
      <c r="B106" s="10" t="s">
        <v>160</v>
      </c>
      <c r="C106">
        <v>1</v>
      </c>
      <c r="D106">
        <v>1</v>
      </c>
    </row>
    <row r="107" spans="2:4" x14ac:dyDescent="0.25">
      <c r="B107" s="10" t="s">
        <v>418</v>
      </c>
      <c r="C107">
        <v>1</v>
      </c>
      <c r="D107">
        <v>1</v>
      </c>
    </row>
    <row r="108" spans="2:4" x14ac:dyDescent="0.25">
      <c r="B108" s="10" t="s">
        <v>283</v>
      </c>
      <c r="C108">
        <v>1</v>
      </c>
      <c r="D108">
        <v>1</v>
      </c>
    </row>
    <row r="109" spans="2:4" x14ac:dyDescent="0.25">
      <c r="B109" s="10" t="s">
        <v>166</v>
      </c>
      <c r="C109">
        <v>1</v>
      </c>
      <c r="D109">
        <v>1</v>
      </c>
    </row>
    <row r="110" spans="2:4" x14ac:dyDescent="0.25">
      <c r="B110" s="10" t="s">
        <v>259</v>
      </c>
      <c r="C110">
        <v>1</v>
      </c>
      <c r="D110">
        <v>1</v>
      </c>
    </row>
    <row r="111" spans="2:4" x14ac:dyDescent="0.25">
      <c r="B111" s="10" t="s">
        <v>172</v>
      </c>
      <c r="C111">
        <v>1</v>
      </c>
      <c r="D111">
        <v>1</v>
      </c>
    </row>
    <row r="112" spans="2:4" x14ac:dyDescent="0.25">
      <c r="B112" s="10" t="s">
        <v>169</v>
      </c>
      <c r="C112">
        <v>2</v>
      </c>
      <c r="D112">
        <v>2</v>
      </c>
    </row>
    <row r="113" spans="2:4" x14ac:dyDescent="0.25">
      <c r="B113" s="10" t="s">
        <v>205</v>
      </c>
      <c r="C113">
        <v>1</v>
      </c>
      <c r="D113">
        <v>1</v>
      </c>
    </row>
    <row r="114" spans="2:4" x14ac:dyDescent="0.25">
      <c r="B114" s="10" t="s">
        <v>264</v>
      </c>
      <c r="C114">
        <v>2</v>
      </c>
      <c r="D114">
        <v>2</v>
      </c>
    </row>
    <row r="115" spans="2:4" x14ac:dyDescent="0.25">
      <c r="B115" s="10" t="s">
        <v>104</v>
      </c>
      <c r="C115">
        <v>2</v>
      </c>
      <c r="D115">
        <v>2</v>
      </c>
    </row>
    <row r="116" spans="2:4" x14ac:dyDescent="0.25">
      <c r="B116" s="10" t="s">
        <v>209</v>
      </c>
      <c r="C116">
        <v>1</v>
      </c>
      <c r="D116">
        <v>1</v>
      </c>
    </row>
    <row r="117" spans="2:4" x14ac:dyDescent="0.25">
      <c r="B117" s="10" t="s">
        <v>278</v>
      </c>
      <c r="C117">
        <v>1</v>
      </c>
      <c r="D117">
        <v>1</v>
      </c>
    </row>
    <row r="118" spans="2:4" x14ac:dyDescent="0.25">
      <c r="B118" s="10" t="s">
        <v>53</v>
      </c>
      <c r="C118">
        <v>5</v>
      </c>
      <c r="D118">
        <v>5</v>
      </c>
    </row>
    <row r="119" spans="2:4" x14ac:dyDescent="0.25">
      <c r="B119" s="10" t="s">
        <v>335</v>
      </c>
      <c r="C119">
        <v>2</v>
      </c>
      <c r="D119">
        <v>2</v>
      </c>
    </row>
    <row r="120" spans="2:4" x14ac:dyDescent="0.25">
      <c r="B120" s="10" t="s">
        <v>140</v>
      </c>
      <c r="C120">
        <v>2</v>
      </c>
      <c r="D120">
        <v>2</v>
      </c>
    </row>
    <row r="121" spans="2:4" x14ac:dyDescent="0.25">
      <c r="B121" s="10" t="s">
        <v>34</v>
      </c>
      <c r="C121">
        <v>7</v>
      </c>
      <c r="D121">
        <v>7</v>
      </c>
    </row>
    <row r="122" spans="2:4" x14ac:dyDescent="0.25">
      <c r="B122" s="10" t="s">
        <v>200</v>
      </c>
      <c r="C122">
        <v>4</v>
      </c>
      <c r="D122">
        <v>4</v>
      </c>
    </row>
    <row r="123" spans="2:4" x14ac:dyDescent="0.25">
      <c r="B123" s="10" t="s">
        <v>230</v>
      </c>
      <c r="C123">
        <v>1</v>
      </c>
      <c r="D123">
        <v>1</v>
      </c>
    </row>
    <row r="124" spans="2:4" x14ac:dyDescent="0.25">
      <c r="B124" s="10" t="s">
        <v>213</v>
      </c>
      <c r="C124">
        <v>1</v>
      </c>
      <c r="D124">
        <v>1</v>
      </c>
    </row>
    <row r="125" spans="2:4" x14ac:dyDescent="0.25">
      <c r="B125" s="10" t="s">
        <v>302</v>
      </c>
      <c r="C125">
        <v>1</v>
      </c>
      <c r="D125">
        <v>1</v>
      </c>
    </row>
    <row r="126" spans="2:4" x14ac:dyDescent="0.25">
      <c r="B126" s="10" t="s">
        <v>18</v>
      </c>
      <c r="C126">
        <v>1</v>
      </c>
      <c r="D126">
        <v>1</v>
      </c>
    </row>
    <row r="127" spans="2:4" x14ac:dyDescent="0.25">
      <c r="B127" s="10" t="s">
        <v>107</v>
      </c>
      <c r="C127">
        <v>2</v>
      </c>
      <c r="D127">
        <v>2</v>
      </c>
    </row>
    <row r="128" spans="2:4" x14ac:dyDescent="0.25">
      <c r="B128" s="10" t="s">
        <v>79</v>
      </c>
      <c r="C128">
        <v>2</v>
      </c>
      <c r="D128">
        <v>2</v>
      </c>
    </row>
    <row r="129" spans="2:4" x14ac:dyDescent="0.25">
      <c r="B129" s="10" t="s">
        <v>63</v>
      </c>
      <c r="C129">
        <v>6</v>
      </c>
      <c r="D129">
        <v>6</v>
      </c>
    </row>
    <row r="130" spans="2:4" x14ac:dyDescent="0.25">
      <c r="B130" s="10" t="s">
        <v>176</v>
      </c>
      <c r="C130">
        <v>2</v>
      </c>
      <c r="D130">
        <v>2</v>
      </c>
    </row>
    <row r="131" spans="2:4" x14ac:dyDescent="0.25">
      <c r="B131" s="10" t="s">
        <v>248</v>
      </c>
      <c r="C131">
        <v>1</v>
      </c>
      <c r="D131">
        <v>1</v>
      </c>
    </row>
    <row r="132" spans="2:4" x14ac:dyDescent="0.25">
      <c r="B132" s="10" t="s">
        <v>251</v>
      </c>
      <c r="C132">
        <v>1</v>
      </c>
      <c r="D132">
        <v>1</v>
      </c>
    </row>
    <row r="133" spans="2:4" x14ac:dyDescent="0.25">
      <c r="B133" s="10" t="s">
        <v>254</v>
      </c>
      <c r="C133">
        <v>1</v>
      </c>
      <c r="D133">
        <v>1</v>
      </c>
    </row>
    <row r="134" spans="2:4" x14ac:dyDescent="0.25">
      <c r="B134" s="10" t="s">
        <v>81</v>
      </c>
      <c r="C134">
        <v>4</v>
      </c>
      <c r="D134">
        <v>4</v>
      </c>
    </row>
    <row r="135" spans="2:4" x14ac:dyDescent="0.25">
      <c r="B135" s="10" t="s">
        <v>37</v>
      </c>
      <c r="C135">
        <v>2</v>
      </c>
      <c r="D135">
        <v>2</v>
      </c>
    </row>
    <row r="136" spans="2:4" x14ac:dyDescent="0.25">
      <c r="B136" s="10" t="s">
        <v>149</v>
      </c>
      <c r="C136">
        <v>1</v>
      </c>
      <c r="D136">
        <v>1</v>
      </c>
    </row>
    <row r="137" spans="2:4" x14ac:dyDescent="0.25">
      <c r="B137" s="10" t="s">
        <v>184</v>
      </c>
      <c r="C137">
        <v>2</v>
      </c>
      <c r="D137">
        <v>2</v>
      </c>
    </row>
    <row r="138" spans="2:4" x14ac:dyDescent="0.25">
      <c r="B138" s="10" t="s">
        <v>315</v>
      </c>
      <c r="C138">
        <v>1</v>
      </c>
      <c r="D138">
        <v>1</v>
      </c>
    </row>
    <row r="139" spans="2:4" x14ac:dyDescent="0.25">
      <c r="B139" s="10" t="s">
        <v>353</v>
      </c>
      <c r="C139">
        <v>1</v>
      </c>
      <c r="D139">
        <v>1</v>
      </c>
    </row>
    <row r="140" spans="2:4" x14ac:dyDescent="0.25">
      <c r="B140" s="10" t="s">
        <v>222</v>
      </c>
      <c r="C140">
        <v>4</v>
      </c>
      <c r="D140">
        <v>4</v>
      </c>
    </row>
    <row r="141" spans="2:4" x14ac:dyDescent="0.25">
      <c r="B141" s="10" t="s">
        <v>245</v>
      </c>
      <c r="C141">
        <v>2</v>
      </c>
      <c r="D141">
        <v>2</v>
      </c>
    </row>
    <row r="142" spans="2:4" x14ac:dyDescent="0.25">
      <c r="B142" s="10" t="s">
        <v>225</v>
      </c>
      <c r="C142">
        <v>1</v>
      </c>
      <c r="D142">
        <v>1</v>
      </c>
    </row>
    <row r="143" spans="2:4" x14ac:dyDescent="0.25">
      <c r="B143" s="10" t="s">
        <v>197</v>
      </c>
      <c r="C143">
        <v>1</v>
      </c>
      <c r="D143">
        <v>1</v>
      </c>
    </row>
    <row r="144" spans="2:4" x14ac:dyDescent="0.25">
      <c r="B144" s="10" t="s">
        <v>261</v>
      </c>
      <c r="C144">
        <v>3</v>
      </c>
      <c r="D144">
        <v>3</v>
      </c>
    </row>
    <row r="145" spans="2:4" x14ac:dyDescent="0.25">
      <c r="B145" s="10" t="s">
        <v>346</v>
      </c>
      <c r="C145">
        <v>1</v>
      </c>
      <c r="D145">
        <v>1</v>
      </c>
    </row>
    <row r="146" spans="2:4" x14ac:dyDescent="0.25">
      <c r="B146" s="10" t="s">
        <v>146</v>
      </c>
      <c r="C146">
        <v>3</v>
      </c>
      <c r="D146">
        <v>3</v>
      </c>
    </row>
    <row r="147" spans="2:4" x14ac:dyDescent="0.25">
      <c r="B147" s="10" t="s">
        <v>127</v>
      </c>
      <c r="C147">
        <v>2</v>
      </c>
      <c r="D147">
        <v>2</v>
      </c>
    </row>
    <row r="148" spans="2:4" x14ac:dyDescent="0.25">
      <c r="B148" s="10" t="s">
        <v>194</v>
      </c>
      <c r="C148">
        <v>4</v>
      </c>
      <c r="D148">
        <v>4</v>
      </c>
    </row>
    <row r="149" spans="2:4" x14ac:dyDescent="0.25">
      <c r="B149" s="10" t="s">
        <v>373</v>
      </c>
      <c r="C149">
        <v>1</v>
      </c>
      <c r="D149">
        <v>1</v>
      </c>
    </row>
    <row r="150" spans="2:4" x14ac:dyDescent="0.25">
      <c r="B150" s="10" t="s">
        <v>377</v>
      </c>
      <c r="C150">
        <v>1</v>
      </c>
      <c r="D150">
        <v>1</v>
      </c>
    </row>
    <row r="151" spans="2:4" x14ac:dyDescent="0.25">
      <c r="B151" s="10" t="s">
        <v>257</v>
      </c>
      <c r="C151">
        <v>3</v>
      </c>
      <c r="D151">
        <v>3</v>
      </c>
    </row>
    <row r="152" spans="2:4" x14ac:dyDescent="0.25">
      <c r="B152" s="10" t="s">
        <v>130</v>
      </c>
      <c r="C152">
        <v>1</v>
      </c>
      <c r="D152">
        <v>1</v>
      </c>
    </row>
    <row r="153" spans="2:4" x14ac:dyDescent="0.25">
      <c r="B153" s="10" t="s">
        <v>191</v>
      </c>
      <c r="C153">
        <v>2</v>
      </c>
      <c r="D153">
        <v>2</v>
      </c>
    </row>
    <row r="154" spans="2:4" x14ac:dyDescent="0.25">
      <c r="B154" s="10" t="s">
        <v>425</v>
      </c>
      <c r="C154">
        <v>1</v>
      </c>
      <c r="D154">
        <v>1</v>
      </c>
    </row>
    <row r="155" spans="2:4" x14ac:dyDescent="0.25">
      <c r="B155" s="10" t="s">
        <v>188</v>
      </c>
      <c r="C155">
        <v>2</v>
      </c>
      <c r="D155">
        <v>2</v>
      </c>
    </row>
    <row r="156" spans="2:4" x14ac:dyDescent="0.25">
      <c r="B156" s="10" t="s">
        <v>442</v>
      </c>
      <c r="C156">
        <v>1</v>
      </c>
      <c r="D156">
        <v>1</v>
      </c>
    </row>
    <row r="157" spans="2:4" x14ac:dyDescent="0.25">
      <c r="B157" s="10" t="s">
        <v>295</v>
      </c>
      <c r="C157">
        <v>1</v>
      </c>
      <c r="D157">
        <v>1</v>
      </c>
    </row>
    <row r="158" spans="2:4" x14ac:dyDescent="0.25">
      <c r="B158" s="10" t="s">
        <v>445</v>
      </c>
      <c r="C158">
        <v>1</v>
      </c>
      <c r="D158">
        <v>1</v>
      </c>
    </row>
    <row r="159" spans="2:4" x14ac:dyDescent="0.25">
      <c r="B159" s="10" t="s">
        <v>121</v>
      </c>
      <c r="C159">
        <v>1</v>
      </c>
      <c r="D159">
        <v>1</v>
      </c>
    </row>
    <row r="160" spans="2:4" x14ac:dyDescent="0.25">
      <c r="B160" s="10" t="s">
        <v>89</v>
      </c>
      <c r="C160">
        <v>2</v>
      </c>
      <c r="D160">
        <v>2</v>
      </c>
    </row>
    <row r="161" spans="2:4" x14ac:dyDescent="0.25">
      <c r="B161" s="10" t="s">
        <v>22</v>
      </c>
      <c r="C161">
        <v>3</v>
      </c>
      <c r="D161">
        <v>3</v>
      </c>
    </row>
    <row r="162" spans="2:4" x14ac:dyDescent="0.25">
      <c r="B162" s="10" t="s">
        <v>177</v>
      </c>
      <c r="C162">
        <v>2</v>
      </c>
      <c r="D162">
        <v>2</v>
      </c>
    </row>
    <row r="163" spans="2:4" x14ac:dyDescent="0.25">
      <c r="B163" s="10" t="s">
        <v>356</v>
      </c>
      <c r="C163">
        <v>4</v>
      </c>
      <c r="D163">
        <v>4</v>
      </c>
    </row>
    <row r="164" spans="2:4" x14ac:dyDescent="0.25">
      <c r="B164" s="10" t="s">
        <v>44</v>
      </c>
      <c r="C164">
        <v>1</v>
      </c>
      <c r="D164">
        <v>1</v>
      </c>
    </row>
    <row r="165" spans="2:4" x14ac:dyDescent="0.25">
      <c r="B165" s="10" t="s">
        <v>448</v>
      </c>
      <c r="C165">
        <v>213</v>
      </c>
      <c r="D165">
        <v>213</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92C5-8ADD-4D63-8C9C-7A4BC9309DEF}">
  <dimension ref="A1:XFC29"/>
  <sheetViews>
    <sheetView tabSelected="1" zoomScale="70" zoomScaleNormal="70" workbookViewId="0">
      <selection activeCell="A14" sqref="A1:XFD14"/>
    </sheetView>
  </sheetViews>
  <sheetFormatPr defaultColWidth="9" defaultRowHeight="15.75" zeroHeight="1" x14ac:dyDescent="0.25"/>
  <cols>
    <col min="1" max="21" width="9" customWidth="1"/>
    <col min="22" max="16380" width="0" hidden="1" customWidth="1"/>
    <col min="16381" max="16383" width="9" style="11" customWidth="1"/>
    <col min="16384" max="16384" width="21.5" style="11" customWidth="1"/>
  </cols>
  <sheetData>
    <row r="1" spans="1:21 16383:16383" x14ac:dyDescent="0.25">
      <c r="A1" s="11"/>
      <c r="B1" s="11"/>
      <c r="C1" s="11"/>
      <c r="D1" s="11"/>
      <c r="E1" s="11"/>
      <c r="F1" s="11"/>
      <c r="G1" s="11"/>
      <c r="H1" s="11"/>
      <c r="I1" s="11"/>
      <c r="J1" s="11"/>
      <c r="K1" s="11"/>
      <c r="L1" s="11"/>
      <c r="M1" s="11"/>
      <c r="N1" s="11"/>
      <c r="O1" s="11"/>
      <c r="P1" s="11"/>
      <c r="Q1" s="11"/>
      <c r="R1" s="11"/>
      <c r="S1" s="11"/>
      <c r="T1" s="11"/>
      <c r="U1" s="11"/>
      <c r="XFC1" s="11" t="s">
        <v>473</v>
      </c>
    </row>
    <row r="2" spans="1:21 16383:16383" x14ac:dyDescent="0.25">
      <c r="A2" s="11"/>
      <c r="B2" s="11"/>
      <c r="C2" s="11"/>
      <c r="D2" s="11"/>
      <c r="E2" s="11"/>
      <c r="F2" s="11"/>
      <c r="G2" s="11"/>
      <c r="H2" s="11"/>
      <c r="I2" s="11"/>
      <c r="J2" s="11"/>
      <c r="K2" s="11"/>
      <c r="L2" s="11"/>
      <c r="M2" s="11"/>
      <c r="N2" s="11"/>
      <c r="O2" s="11"/>
      <c r="P2" s="11"/>
      <c r="Q2" s="11"/>
      <c r="R2" s="11"/>
      <c r="S2" s="11"/>
      <c r="T2" s="11"/>
      <c r="U2" s="11"/>
    </row>
    <row r="3" spans="1:21 16383:16383" x14ac:dyDescent="0.25">
      <c r="A3" s="11"/>
      <c r="B3" s="11"/>
      <c r="C3" s="11"/>
      <c r="D3" s="11"/>
      <c r="E3" s="11"/>
      <c r="F3" s="11"/>
      <c r="G3" s="11"/>
      <c r="H3" s="11"/>
      <c r="I3" s="11"/>
      <c r="J3" s="11"/>
      <c r="K3" s="11"/>
      <c r="L3" s="11"/>
      <c r="M3" s="11"/>
      <c r="N3" s="11"/>
      <c r="O3" s="11"/>
      <c r="P3" s="11"/>
      <c r="Q3" s="11"/>
      <c r="R3" s="11"/>
      <c r="S3" s="11"/>
      <c r="T3" s="11"/>
      <c r="U3" s="11"/>
    </row>
    <row r="4" spans="1:21 16383:16383" x14ac:dyDescent="0.25">
      <c r="A4" s="11"/>
      <c r="B4" s="11"/>
      <c r="C4" s="11"/>
      <c r="D4" s="11"/>
      <c r="E4" s="11"/>
      <c r="F4" s="11"/>
      <c r="G4" s="11"/>
      <c r="H4" s="11"/>
      <c r="I4" s="11"/>
      <c r="J4" s="11"/>
      <c r="K4" s="11"/>
      <c r="L4" s="11"/>
      <c r="M4" s="11"/>
      <c r="N4" s="11"/>
      <c r="O4" s="11"/>
      <c r="P4" s="11"/>
      <c r="Q4" s="11"/>
      <c r="R4" s="11"/>
      <c r="S4" s="11"/>
      <c r="T4" s="11"/>
      <c r="U4" s="11"/>
    </row>
    <row r="5" spans="1:21 16383:16383" x14ac:dyDescent="0.25">
      <c r="A5" s="11"/>
      <c r="B5" s="11"/>
      <c r="C5" s="11"/>
      <c r="D5" s="11"/>
      <c r="E5" s="11"/>
      <c r="F5" s="11"/>
      <c r="G5" s="11"/>
      <c r="H5" s="11"/>
      <c r="I5" s="11"/>
      <c r="J5" s="11"/>
      <c r="K5" s="11"/>
      <c r="L5" s="11"/>
      <c r="M5" s="11"/>
      <c r="N5" s="11"/>
      <c r="O5" s="11"/>
      <c r="P5" s="11"/>
      <c r="Q5" s="11"/>
      <c r="R5" s="11"/>
      <c r="S5" s="11"/>
      <c r="T5" s="11"/>
      <c r="U5" s="11"/>
    </row>
    <row r="6" spans="1:21 16383:16383" x14ac:dyDescent="0.25">
      <c r="A6" s="11"/>
      <c r="B6" s="11"/>
      <c r="C6" s="11"/>
      <c r="D6" s="11"/>
      <c r="E6" s="11"/>
      <c r="F6" s="11"/>
      <c r="G6" s="11"/>
      <c r="H6" s="11"/>
      <c r="I6" s="11"/>
      <c r="J6" s="11"/>
      <c r="K6" s="11"/>
      <c r="L6" s="11"/>
      <c r="M6" s="11"/>
      <c r="N6" s="11"/>
      <c r="O6" s="11"/>
      <c r="P6" s="11"/>
      <c r="Q6" s="11"/>
      <c r="R6" s="11"/>
      <c r="S6" s="11"/>
      <c r="T6" s="11"/>
      <c r="U6" s="11"/>
    </row>
    <row r="7" spans="1:21 16383:16383" x14ac:dyDescent="0.25">
      <c r="A7" s="11"/>
      <c r="B7" s="11"/>
      <c r="C7" s="11"/>
      <c r="D7" s="11"/>
      <c r="E7" s="11"/>
      <c r="F7" s="11"/>
      <c r="G7" s="11"/>
      <c r="H7" s="11"/>
      <c r="I7" s="11"/>
      <c r="J7" s="11"/>
      <c r="K7" s="11"/>
      <c r="L7" s="11"/>
      <c r="M7" s="11"/>
      <c r="N7" s="11"/>
      <c r="O7" s="11"/>
      <c r="P7" s="11"/>
      <c r="Q7" s="11"/>
      <c r="R7" s="11"/>
      <c r="S7" s="11"/>
      <c r="T7" s="11"/>
      <c r="U7" s="11"/>
    </row>
    <row r="8" spans="1:21 16383:16383" x14ac:dyDescent="0.25">
      <c r="A8" s="11"/>
      <c r="B8" s="11"/>
      <c r="C8" s="11"/>
      <c r="D8" s="11"/>
      <c r="E8" s="11"/>
      <c r="F8" s="11"/>
      <c r="G8" s="11"/>
      <c r="H8" s="11"/>
      <c r="I8" s="11"/>
      <c r="J8" s="11"/>
      <c r="K8" s="11"/>
      <c r="L8" s="11"/>
      <c r="M8" s="11"/>
      <c r="N8" s="11"/>
      <c r="O8" s="11"/>
      <c r="P8" s="11"/>
      <c r="Q8" s="11"/>
      <c r="R8" s="11"/>
      <c r="S8" s="11"/>
      <c r="T8" s="11"/>
      <c r="U8" s="11"/>
    </row>
    <row r="9" spans="1:21 16383:16383" x14ac:dyDescent="0.25">
      <c r="A9" s="11"/>
      <c r="B9" s="11"/>
      <c r="C9" s="11"/>
      <c r="D9" s="11"/>
      <c r="E9" s="11"/>
      <c r="F9" s="11"/>
      <c r="G9" s="11"/>
      <c r="H9" s="11"/>
      <c r="I9" s="11"/>
      <c r="J9" s="11"/>
      <c r="K9" s="11"/>
      <c r="L9" s="11"/>
      <c r="M9" s="11"/>
      <c r="N9" s="11"/>
      <c r="O9" s="11"/>
      <c r="P9" s="11"/>
      <c r="Q9" s="11"/>
      <c r="R9" s="11"/>
      <c r="S9" s="11"/>
      <c r="T9" s="11"/>
      <c r="U9" s="11"/>
    </row>
    <row r="10" spans="1:21 16383:16383" x14ac:dyDescent="0.25">
      <c r="A10" s="11"/>
      <c r="B10" s="11"/>
      <c r="C10" s="11"/>
      <c r="D10" s="11"/>
      <c r="E10" s="11"/>
      <c r="F10" s="11"/>
      <c r="G10" s="11"/>
      <c r="H10" s="11"/>
      <c r="I10" s="11"/>
      <c r="J10" s="11"/>
      <c r="K10" s="11"/>
      <c r="L10" s="11"/>
      <c r="M10" s="11"/>
      <c r="N10" s="11"/>
      <c r="O10" s="11"/>
      <c r="P10" s="11"/>
      <c r="Q10" s="11"/>
      <c r="R10" s="11"/>
      <c r="S10" s="11"/>
      <c r="T10" s="11"/>
      <c r="U10" s="11"/>
    </row>
    <row r="11" spans="1:21 16383:16383" x14ac:dyDescent="0.25">
      <c r="A11" s="11"/>
      <c r="B11" s="11"/>
      <c r="C11" s="11"/>
      <c r="D11" s="11"/>
      <c r="E11" s="11"/>
      <c r="F11" s="11"/>
      <c r="G11" s="11"/>
      <c r="H11" s="11"/>
      <c r="I11" s="11"/>
      <c r="J11" s="11"/>
      <c r="K11" s="11"/>
      <c r="L11" s="11"/>
      <c r="M11" s="11"/>
      <c r="N11" s="11"/>
      <c r="O11" s="11"/>
      <c r="P11" s="11"/>
      <c r="Q11" s="11"/>
      <c r="R11" s="11"/>
      <c r="S11" s="11"/>
      <c r="T11" s="11"/>
      <c r="U11" s="11"/>
    </row>
    <row r="12" spans="1:21 16383:16383" x14ac:dyDescent="0.25">
      <c r="A12" s="11"/>
      <c r="B12" s="11"/>
      <c r="C12" s="11"/>
      <c r="D12" s="11"/>
      <c r="E12" s="11"/>
      <c r="F12" s="11"/>
      <c r="G12" s="11"/>
      <c r="H12" s="11"/>
      <c r="I12" s="11"/>
      <c r="J12" s="11"/>
      <c r="K12" s="11"/>
      <c r="L12" s="11"/>
      <c r="M12" s="11"/>
      <c r="N12" s="11"/>
      <c r="O12" s="11"/>
      <c r="P12" s="11"/>
      <c r="Q12" s="11"/>
      <c r="R12" s="11"/>
      <c r="S12" s="11"/>
      <c r="T12" s="11"/>
      <c r="U12" s="11"/>
    </row>
    <row r="13" spans="1:21 16383:16383" x14ac:dyDescent="0.25">
      <c r="A13" s="11"/>
      <c r="B13" s="11"/>
      <c r="C13" s="11"/>
      <c r="D13" s="11"/>
      <c r="E13" s="11"/>
      <c r="F13" s="11"/>
      <c r="G13" s="11"/>
      <c r="H13" s="11"/>
      <c r="I13" s="11"/>
      <c r="J13" s="11"/>
      <c r="K13" s="11"/>
      <c r="L13" s="11"/>
      <c r="M13" s="11"/>
      <c r="N13" s="11"/>
      <c r="O13" s="11"/>
      <c r="P13" s="11"/>
      <c r="Q13" s="11"/>
      <c r="R13" s="11"/>
      <c r="S13" s="11"/>
      <c r="T13" s="11"/>
      <c r="U13" s="11"/>
    </row>
    <row r="14" spans="1:21 16383:16383" x14ac:dyDescent="0.25">
      <c r="A14" s="11"/>
      <c r="B14" s="11"/>
      <c r="C14" s="11"/>
      <c r="D14" s="11"/>
      <c r="E14" s="11"/>
      <c r="F14" s="11"/>
      <c r="G14" s="11"/>
      <c r="H14" s="11"/>
      <c r="I14" s="11"/>
      <c r="J14" s="11"/>
      <c r="K14" s="11"/>
      <c r="L14" s="11"/>
      <c r="M14" s="11"/>
      <c r="N14" s="11"/>
      <c r="O14" s="11"/>
      <c r="P14" s="11"/>
      <c r="Q14" s="11"/>
      <c r="R14" s="11"/>
      <c r="S14" s="11"/>
      <c r="T14" s="11"/>
      <c r="U14" s="11"/>
    </row>
    <row r="15" spans="1:21 16383:16383" x14ac:dyDescent="0.25">
      <c r="A15" s="11"/>
      <c r="B15" s="11"/>
      <c r="C15" s="11"/>
      <c r="D15" s="11"/>
      <c r="E15" s="11"/>
      <c r="F15" s="11"/>
      <c r="G15" s="11"/>
      <c r="H15" s="11"/>
      <c r="I15" s="11"/>
      <c r="J15" s="11"/>
      <c r="K15" s="11"/>
      <c r="L15" s="11"/>
      <c r="M15" s="11"/>
      <c r="N15" s="11"/>
      <c r="O15" s="11"/>
      <c r="P15" s="11"/>
      <c r="Q15" s="11"/>
      <c r="R15" s="11"/>
      <c r="S15" s="11"/>
      <c r="T15" s="11"/>
      <c r="U15" s="11"/>
    </row>
    <row r="16" spans="1:21 16383:16383" x14ac:dyDescent="0.25">
      <c r="A16" s="11"/>
      <c r="B16" s="11"/>
      <c r="C16" s="11"/>
      <c r="D16" s="11"/>
      <c r="E16" s="11"/>
      <c r="F16" s="11"/>
      <c r="G16" s="11"/>
      <c r="H16" s="11"/>
      <c r="I16" s="11"/>
      <c r="J16" s="11"/>
      <c r="K16" s="11"/>
      <c r="L16" s="11"/>
      <c r="M16" s="11"/>
      <c r="N16" s="11"/>
      <c r="O16" s="11"/>
      <c r="P16" s="11"/>
      <c r="Q16" s="11"/>
      <c r="R16" s="11"/>
      <c r="S16" s="11"/>
      <c r="T16" s="11"/>
      <c r="U16" s="11"/>
    </row>
    <row r="17" spans="1:21" x14ac:dyDescent="0.25">
      <c r="A17" s="11"/>
      <c r="B17" s="11"/>
      <c r="C17" s="11"/>
      <c r="D17" s="11"/>
      <c r="E17" s="11"/>
      <c r="F17" s="11"/>
      <c r="G17" s="11"/>
      <c r="H17" s="11"/>
      <c r="I17" s="11"/>
      <c r="J17" s="11"/>
      <c r="K17" s="11"/>
      <c r="L17" s="11"/>
      <c r="M17" s="11"/>
      <c r="N17" s="11"/>
      <c r="O17" s="11"/>
      <c r="P17" s="11"/>
      <c r="Q17" s="11"/>
      <c r="R17" s="11"/>
      <c r="S17" s="11"/>
      <c r="T17" s="11"/>
      <c r="U17" s="11"/>
    </row>
    <row r="18" spans="1:21" x14ac:dyDescent="0.25">
      <c r="A18" s="11"/>
      <c r="B18" s="11"/>
      <c r="C18" s="11"/>
      <c r="D18" s="11"/>
      <c r="E18" s="11"/>
      <c r="F18" s="11"/>
      <c r="G18" s="11"/>
      <c r="H18" s="11"/>
      <c r="I18" s="11"/>
      <c r="J18" s="11"/>
      <c r="K18" s="11"/>
      <c r="L18" s="11"/>
      <c r="M18" s="11"/>
      <c r="N18" s="11"/>
      <c r="O18" s="11"/>
      <c r="P18" s="11"/>
      <c r="Q18" s="11"/>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row r="24" spans="1:21" x14ac:dyDescent="0.25">
      <c r="A24" s="11"/>
      <c r="B24" s="11"/>
      <c r="C24" s="11"/>
      <c r="D24" s="11"/>
      <c r="E24" s="11"/>
      <c r="F24" s="11"/>
      <c r="G24" s="11"/>
      <c r="H24" s="11"/>
      <c r="I24" s="11"/>
      <c r="J24" s="11"/>
      <c r="K24" s="11"/>
      <c r="L24" s="11"/>
      <c r="M24" s="11"/>
      <c r="N24" s="11"/>
      <c r="O24" s="11"/>
      <c r="P24" s="11"/>
      <c r="Q24" s="11"/>
      <c r="R24" s="11"/>
      <c r="S24" s="11"/>
      <c r="T24" s="11"/>
      <c r="U24" s="11"/>
    </row>
    <row r="25" spans="1:21" x14ac:dyDescent="0.25">
      <c r="A25" s="11"/>
      <c r="B25" s="11"/>
      <c r="C25" s="11"/>
      <c r="D25" s="11"/>
      <c r="E25" s="11"/>
      <c r="F25" s="11"/>
      <c r="G25" s="11"/>
      <c r="H25" s="11"/>
      <c r="I25" s="11"/>
      <c r="J25" s="11"/>
      <c r="K25" s="11"/>
      <c r="L25" s="11"/>
      <c r="M25" s="11"/>
      <c r="N25" s="11"/>
      <c r="O25" s="11"/>
      <c r="P25" s="11"/>
      <c r="Q25" s="11"/>
      <c r="R25" s="11"/>
      <c r="S25" s="11"/>
      <c r="T25" s="11"/>
      <c r="U25" s="11"/>
    </row>
    <row r="26" spans="1:21" x14ac:dyDescent="0.25">
      <c r="A26" s="11"/>
      <c r="B26" s="11"/>
      <c r="C26" s="11"/>
      <c r="D26" s="11"/>
      <c r="E26" s="11"/>
      <c r="F26" s="11"/>
      <c r="G26" s="11"/>
      <c r="H26" s="11"/>
      <c r="I26" s="11"/>
      <c r="J26" s="11"/>
      <c r="K26" s="11"/>
      <c r="L26" s="11"/>
      <c r="M26" s="11"/>
      <c r="N26" s="11"/>
      <c r="O26" s="11"/>
      <c r="P26" s="11"/>
      <c r="Q26" s="11"/>
      <c r="R26" s="11"/>
      <c r="S26" s="11"/>
      <c r="T26" s="11"/>
      <c r="U26" s="11"/>
    </row>
    <row r="27" spans="1:21" x14ac:dyDescent="0.25">
      <c r="A27" s="11"/>
      <c r="B27" s="11"/>
      <c r="C27" s="11"/>
      <c r="D27" s="11"/>
      <c r="E27" s="11"/>
      <c r="F27" s="11"/>
      <c r="G27" s="11"/>
      <c r="H27" s="11"/>
      <c r="I27" s="11"/>
      <c r="J27" s="11"/>
      <c r="K27" s="11"/>
      <c r="L27" s="11"/>
      <c r="M27" s="11"/>
      <c r="N27" s="11"/>
      <c r="O27" s="11"/>
      <c r="P27" s="11"/>
      <c r="Q27" s="11"/>
      <c r="R27" s="11"/>
      <c r="S27" s="11"/>
      <c r="T27" s="11"/>
      <c r="U27" s="11"/>
    </row>
    <row r="28" spans="1:21" x14ac:dyDescent="0.25">
      <c r="A28" s="11"/>
      <c r="B28" s="11"/>
      <c r="C28" s="11"/>
      <c r="D28" s="11"/>
      <c r="E28" s="11"/>
      <c r="F28" s="11"/>
      <c r="G28" s="11"/>
      <c r="H28" s="11"/>
      <c r="I28" s="11"/>
      <c r="J28" s="11"/>
      <c r="K28" s="11"/>
      <c r="L28" s="11"/>
      <c r="M28" s="11"/>
      <c r="N28" s="11"/>
      <c r="O28" s="11"/>
      <c r="P28" s="11"/>
      <c r="Q28" s="11"/>
      <c r="R28" s="11"/>
      <c r="S28" s="11"/>
      <c r="T28" s="11"/>
      <c r="U28" s="11"/>
    </row>
    <row r="29" spans="1:21" x14ac:dyDescent="0.25">
      <c r="A29" s="11"/>
      <c r="B29" s="11"/>
      <c r="C29" s="11"/>
      <c r="D29" s="11"/>
      <c r="E29" s="11"/>
      <c r="F29" s="11"/>
      <c r="G29" s="11"/>
      <c r="H29" s="11"/>
      <c r="I29" s="11"/>
      <c r="J29" s="11"/>
      <c r="K29" s="11"/>
      <c r="L29" s="11"/>
      <c r="M29" s="11"/>
      <c r="N29" s="11"/>
      <c r="O29" s="11"/>
      <c r="P29" s="11"/>
      <c r="Q29" s="11"/>
      <c r="R29" s="11"/>
      <c r="S29" s="11"/>
      <c r="T29" s="11"/>
      <c r="U29"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Sheet1</vt:lpstr>
      <vt:lpstr>Dashboard</vt:lpstr>
      <vt:lpstr>Lembar1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Hoyt</dc:creator>
  <cp:lastModifiedBy>zulfikar saleh</cp:lastModifiedBy>
  <dcterms:created xsi:type="dcterms:W3CDTF">2019-04-19T19:34:11Z</dcterms:created>
  <dcterms:modified xsi:type="dcterms:W3CDTF">2023-06-06T12:09:39Z</dcterms:modified>
</cp:coreProperties>
</file>