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16380" windowHeight="8196" tabRatio="500" activeTab="1"/>
  </bookViews>
  <sheets>
    <sheet name="Metadata" sheetId="1" r:id="rId1"/>
    <sheet name="Data Model" sheetId="2" r:id="rId2"/>
    <sheet name="Parameters" sheetId="5" r:id="rId3"/>
    <sheet name="Example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" l="1"/>
  <c r="G2" i="4"/>
</calcChain>
</file>

<file path=xl/sharedStrings.xml><?xml version="1.0" encoding="utf-8"?>
<sst xmlns="http://schemas.openxmlformats.org/spreadsheetml/2006/main" count="119" uniqueCount="74">
  <si>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</si>
  <si>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</si>
  <si>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</si>
  <si>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</si>
  <si>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</si>
  <si>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</si>
  <si>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</si>
  <si>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</si>
  <si>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</si>
  <si>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</si>
  <si>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</si>
  <si>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</si>
  <si>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</si>
  <si>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</si>
  <si>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</si>
  <si>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</si>
  <si>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</si>
  <si>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</si>
  <si>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</si>
  <si>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</si>
  <si>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</si>
  <si>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</si>
  <si>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</si>
  <si>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</si>
  <si>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</si>
  <si>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</si>
  <si>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</si>
  <si>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</si>
  <si>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</si>
  <si>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</si>
  <si>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</si>
  <si>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</si>
  <si>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</si>
  <si>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</si>
  <si>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</si>
  <si>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</si>
  <si>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</si>
  <si>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</si>
  <si>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person_id</t>
  </si>
  <si>
    <t>date when the person is first found with {ImmDis}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</si>
  <si>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</si>
  <si>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</si>
  <si>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</si>
  <si>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</si>
  <si>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</si>
  <si>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</si>
  <si>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</si>
  <si>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</si>
  <si>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</si>
  <si>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</si>
  <si>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</si>
  <si>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</si>
  <si>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persons that are in the cohort of {ImmDis} with entering_follow_up_{ImmDis} == 1</t>
  </si>
  <si>
    <t>D3_cohort_{ImmDis} where entering_follow_up_{ImmDis} == 1</t>
  </si>
  <si>
    <t>start_period_{ImmDis}_d</t>
  </si>
  <si>
    <t>end_period_{ImmDis}_d</t>
  </si>
  <si>
    <t>cause_end_period_{ImmDis}</t>
  </si>
  <si>
    <t>reason why the period has ended</t>
  </si>
  <si>
    <t>1 = end of the study
2 = death
3 = end of observation period not due to death
4 = vaccination
5 = flare</t>
  </si>
  <si>
    <t>P1</t>
  </si>
  <si>
    <t>date when the period starts</t>
  </si>
  <si>
    <t>date when the period ends</t>
  </si>
  <si>
    <t>D4_analytical_dataset_KM_{ImmDis}</t>
  </si>
  <si>
    <t>age_at_cohort_entry_date_{ImmDis}</t>
  </si>
  <si>
    <t>sex_at_instance_creation</t>
  </si>
  <si>
    <t>flare_{ImmDis}</t>
  </si>
  <si>
    <t xml:space="preserve"> cause_end_period_{ImmDis} == 4, then 1
0 otherwise</t>
  </si>
  <si>
    <t>F</t>
  </si>
  <si>
    <t>P2</t>
  </si>
  <si>
    <t>M</t>
  </si>
  <si>
    <t>days_{ImmDis}</t>
  </si>
  <si>
    <t>start_follow_up_{ImmDis}_d</t>
  </si>
  <si>
    <t>Persons that are in the cohort of {ImmDis}, with first periods of follow-up and flare (if any): this is the analytical dataset that enters the calculation of cumulative incidence at 180 days and at 365 days. This dataset is obtained from D3_followup_periods_in_cohort_{ImmDis} by selecting the first record (number_of_period_{ImmDis}) == 1</t>
  </si>
  <si>
    <t>number of days in the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</si>
</sst>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A2" sqref="A2:B10"/>
    </sheetView>
  </sheetViews>
  <sheetFormatPr defaultColWidth="8.6640625" defaultRowHeight="14.4" x14ac:dyDescent="0.3"/>
  <cols>
    <col min="1" max="1" width="59.6640625" bestFit="1" customWidth="1"/>
    <col min="2" max="2" width="71.88671875" customWidth="1"/>
  </cols>
  <sheetData>
    <row r="1" spans="1:2" x14ac:dyDescent="0.3">
      <c r="A1" s="3" t="s">
        <v>12</v>
      </c>
      <c r="B1" s="3" t="s">
        <v>0</v>
      </c>
    </row>
    <row r="2" spans="1:2" x14ac:dyDescent="0.3">
      <c r="A2" s="4" t="s">
        <v>13</v>
      </c>
      <c r="B2" s="1" t="s">
        <v>62</v>
      </c>
    </row>
    <row r="3" spans="1:2" ht="72" x14ac:dyDescent="0.3">
      <c r="A3" s="4" t="s">
        <v>14</v>
      </c>
      <c r="B3" s="1" t="s">
        <v>72</v>
      </c>
    </row>
    <row r="4" spans="1:2" x14ac:dyDescent="0.3">
      <c r="A4" s="4" t="s">
        <v>15</v>
      </c>
      <c r="B4" s="2" t="s">
        <v>52</v>
      </c>
    </row>
    <row r="5" spans="1:2" x14ac:dyDescent="0.3">
      <c r="A5" s="4" t="s">
        <v>16</v>
      </c>
      <c r="B5" s="1" t="s">
        <v>53</v>
      </c>
    </row>
    <row r="6" spans="1:2" x14ac:dyDescent="0.3">
      <c r="A6" s="4" t="s">
        <v>17</v>
      </c>
      <c r="B6" s="11">
        <v>1</v>
      </c>
    </row>
    <row r="7" spans="1:2" x14ac:dyDescent="0.3">
      <c r="A7" s="4" t="s">
        <v>18</v>
      </c>
      <c r="B7" s="11">
        <v>1</v>
      </c>
    </row>
    <row r="8" spans="1:2" x14ac:dyDescent="0.3">
      <c r="A8" s="4" t="s">
        <v>19</v>
      </c>
      <c r="B8" t="s">
        <v>38</v>
      </c>
    </row>
    <row r="9" spans="1:2" x14ac:dyDescent="0.3">
      <c r="A9" s="4" t="s">
        <v>20</v>
      </c>
      <c r="B9" t="s">
        <v>38</v>
      </c>
    </row>
    <row r="10" spans="1:2" x14ac:dyDescent="0.3">
      <c r="A10" s="4" t="s">
        <v>6</v>
      </c>
      <c r="B10" t="s">
        <v>41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V14"/>
    </sheetView>
  </sheetViews>
  <sheetFormatPr defaultColWidth="8.6640625" defaultRowHeight="14.4" x14ac:dyDescent="0.3"/>
  <cols>
    <col min="1" max="1" width="55.33203125" style="9" customWidth="1"/>
    <col min="2" max="2" width="56.33203125" style="10" customWidth="1"/>
    <col min="3" max="3" width="28.6640625" style="9" customWidth="1"/>
    <col min="4" max="4" width="14.44140625" style="9" customWidth="1"/>
    <col min="5" max="5" width="17.33203125" style="9" bestFit="1" customWidth="1"/>
    <col min="6" max="6" width="10.5546875" style="9" bestFit="1" customWidth="1"/>
    <col min="7" max="7" width="24.109375" style="9" bestFit="1" customWidth="1"/>
    <col min="8" max="8" width="9" style="9" bestFit="1" customWidth="1"/>
    <col min="9" max="9" width="9.77734375" style="9" bestFit="1" customWidth="1"/>
    <col min="10" max="10" width="11.88671875" style="9" bestFit="1" customWidth="1"/>
    <col min="11" max="11" width="31.77734375" style="9" customWidth="1"/>
    <col min="12" max="16384" width="8.6640625" style="9"/>
  </cols>
  <sheetData>
    <row r="1" spans="1:12" x14ac:dyDescent="0.3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x14ac:dyDescent="0.3">
      <c r="A2" s="9" t="s">
        <v>38</v>
      </c>
      <c r="H2" s="9" t="s">
        <v>40</v>
      </c>
    </row>
    <row r="3" spans="1:12" x14ac:dyDescent="0.3">
      <c r="A3" s="9" t="s">
        <v>64</v>
      </c>
      <c r="B3" s="10" t="s">
        <v>39</v>
      </c>
      <c r="F3" s="9" t="s">
        <v>41</v>
      </c>
      <c r="H3" s="9" t="s">
        <v>40</v>
      </c>
    </row>
    <row r="4" spans="1:12" x14ac:dyDescent="0.3">
      <c r="A4" s="9" t="s">
        <v>63</v>
      </c>
      <c r="E4" s="12"/>
      <c r="F4" s="9" t="s">
        <v>41</v>
      </c>
      <c r="I4" s="9" t="s">
        <v>40</v>
      </c>
    </row>
    <row r="5" spans="1:12" x14ac:dyDescent="0.3">
      <c r="A5" s="9" t="s">
        <v>71</v>
      </c>
      <c r="F5" s="9" t="s">
        <v>41</v>
      </c>
      <c r="H5" s="9" t="s">
        <v>40</v>
      </c>
      <c r="K5" s="10"/>
    </row>
    <row r="6" spans="1:12" x14ac:dyDescent="0.3">
      <c r="A6" s="9" t="s">
        <v>54</v>
      </c>
      <c r="B6" s="10" t="s">
        <v>60</v>
      </c>
      <c r="F6" s="9" t="s">
        <v>41</v>
      </c>
      <c r="H6" s="9" t="s">
        <v>40</v>
      </c>
      <c r="K6" s="10"/>
    </row>
    <row r="7" spans="1:12" x14ac:dyDescent="0.3">
      <c r="A7" s="9" t="s">
        <v>55</v>
      </c>
      <c r="B7" s="10" t="s">
        <v>61</v>
      </c>
      <c r="F7" s="9" t="s">
        <v>41</v>
      </c>
      <c r="H7" s="9" t="s">
        <v>40</v>
      </c>
      <c r="K7" s="10"/>
    </row>
    <row r="8" spans="1:12" x14ac:dyDescent="0.3">
      <c r="A8" s="9" t="s">
        <v>70</v>
      </c>
      <c r="B8" s="10" t="s">
        <v>73</v>
      </c>
      <c r="F8" s="9" t="s">
        <v>41</v>
      </c>
      <c r="I8" s="9" t="s">
        <v>40</v>
      </c>
      <c r="K8" s="10"/>
    </row>
    <row r="9" spans="1:12" ht="129.6" x14ac:dyDescent="0.3">
      <c r="A9" s="9" t="s">
        <v>56</v>
      </c>
      <c r="B9" s="10" t="s">
        <v>57</v>
      </c>
      <c r="D9" s="10" t="s">
        <v>58</v>
      </c>
      <c r="F9" s="9" t="s">
        <v>41</v>
      </c>
    </row>
    <row r="10" spans="1:12" ht="43.2" x14ac:dyDescent="0.3">
      <c r="A10" s="9" t="s">
        <v>65</v>
      </c>
      <c r="F10" s="9" t="s">
        <v>41</v>
      </c>
      <c r="K10" s="10" t="s">
        <v>66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4" x14ac:dyDescent="0.3"/>
  <cols>
    <col min="1" max="1" width="26.44140625" customWidth="1"/>
    <col min="2" max="2" width="28.88671875" bestFit="1" customWidth="1"/>
    <col min="3" max="3" width="19.109375" bestFit="1" customWidth="1"/>
    <col min="4" max="4" width="38" bestFit="1" customWidth="1"/>
    <col min="5" max="5" width="10.5546875" bestFit="1" customWidth="1"/>
  </cols>
  <sheetData>
    <row r="1" spans="1:6" x14ac:dyDescent="0.3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3">
      <c r="A2" t="s">
        <v>41</v>
      </c>
      <c r="B2" t="s">
        <v>42</v>
      </c>
      <c r="C2" t="s">
        <v>28</v>
      </c>
      <c r="D2" t="s">
        <v>27</v>
      </c>
    </row>
    <row r="3" spans="1:6" x14ac:dyDescent="0.3">
      <c r="A3" t="s">
        <v>41</v>
      </c>
      <c r="B3" t="s">
        <v>43</v>
      </c>
      <c r="C3" t="s">
        <v>29</v>
      </c>
      <c r="D3" t="s">
        <v>27</v>
      </c>
    </row>
    <row r="4" spans="1:6" x14ac:dyDescent="0.3">
      <c r="A4" t="s">
        <v>41</v>
      </c>
      <c r="B4" t="s">
        <v>44</v>
      </c>
      <c r="C4" t="s">
        <v>30</v>
      </c>
      <c r="D4" t="s">
        <v>27</v>
      </c>
    </row>
    <row r="5" spans="1:6" x14ac:dyDescent="0.3">
      <c r="A5" t="s">
        <v>41</v>
      </c>
      <c r="B5" t="s">
        <v>45</v>
      </c>
      <c r="C5" t="s">
        <v>31</v>
      </c>
      <c r="D5" t="s">
        <v>27</v>
      </c>
    </row>
    <row r="6" spans="1:6" x14ac:dyDescent="0.3">
      <c r="A6" t="s">
        <v>41</v>
      </c>
      <c r="B6" t="s">
        <v>46</v>
      </c>
      <c r="C6" t="s">
        <v>32</v>
      </c>
      <c r="D6" t="s">
        <v>27</v>
      </c>
    </row>
    <row r="7" spans="1:6" x14ac:dyDescent="0.3">
      <c r="A7" t="s">
        <v>41</v>
      </c>
      <c r="B7" t="s">
        <v>47</v>
      </c>
      <c r="C7" t="s">
        <v>33</v>
      </c>
      <c r="D7" t="s">
        <v>27</v>
      </c>
    </row>
    <row r="8" spans="1:6" x14ac:dyDescent="0.3">
      <c r="A8" t="s">
        <v>41</v>
      </c>
      <c r="B8" t="s">
        <v>48</v>
      </c>
      <c r="C8" t="s">
        <v>34</v>
      </c>
      <c r="D8" t="s">
        <v>27</v>
      </c>
    </row>
    <row r="9" spans="1:6" x14ac:dyDescent="0.3">
      <c r="A9" t="s">
        <v>41</v>
      </c>
      <c r="B9" t="s">
        <v>49</v>
      </c>
      <c r="C9" t="s">
        <v>35</v>
      </c>
      <c r="D9" t="s">
        <v>27</v>
      </c>
    </row>
    <row r="10" spans="1:6" x14ac:dyDescent="0.3">
      <c r="A10" t="s">
        <v>41</v>
      </c>
      <c r="B10" t="s">
        <v>50</v>
      </c>
      <c r="C10" t="s">
        <v>36</v>
      </c>
      <c r="D10" t="s">
        <v>27</v>
      </c>
    </row>
    <row r="11" spans="1:6" x14ac:dyDescent="0.3">
      <c r="A11" t="s">
        <v>41</v>
      </c>
      <c r="B11" t="s">
        <v>51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C2" sqref="C2"/>
    </sheetView>
  </sheetViews>
  <sheetFormatPr defaultColWidth="8.6640625" defaultRowHeight="14.4" x14ac:dyDescent="0.3"/>
  <cols>
    <col min="1" max="1" width="18.33203125" customWidth="1"/>
    <col min="2" max="2" width="25.109375" bestFit="1" customWidth="1"/>
    <col min="3" max="3" width="14.109375" bestFit="1" customWidth="1"/>
    <col min="4" max="4" width="22.77734375" bestFit="1" customWidth="1"/>
    <col min="5" max="5" width="25" bestFit="1" customWidth="1"/>
    <col min="6" max="6" width="21.77734375" bestFit="1" customWidth="1"/>
    <col min="7" max="7" width="21.77734375" customWidth="1"/>
    <col min="8" max="9" width="24.6640625" bestFit="1" customWidth="1"/>
  </cols>
  <sheetData>
    <row r="1" spans="1:9" x14ac:dyDescent="0.3">
      <c r="A1" s="9" t="s">
        <v>38</v>
      </c>
      <c r="B1" s="9" t="s">
        <v>64</v>
      </c>
      <c r="C1" s="9" t="s">
        <v>63</v>
      </c>
      <c r="D1" s="9" t="s">
        <v>71</v>
      </c>
      <c r="E1" s="9" t="s">
        <v>54</v>
      </c>
      <c r="F1" s="9" t="s">
        <v>55</v>
      </c>
      <c r="G1" s="9" t="s">
        <v>70</v>
      </c>
      <c r="H1" s="9" t="s">
        <v>56</v>
      </c>
      <c r="I1" s="9" t="s">
        <v>65</v>
      </c>
    </row>
    <row r="2" spans="1:9" x14ac:dyDescent="0.3">
      <c r="A2" t="s">
        <v>59</v>
      </c>
      <c r="B2" t="s">
        <v>67</v>
      </c>
      <c r="C2">
        <v>54</v>
      </c>
      <c r="D2">
        <v>600</v>
      </c>
      <c r="E2">
        <v>600</v>
      </c>
      <c r="F2">
        <v>780</v>
      </c>
      <c r="G2">
        <f>F2-E2</f>
        <v>180</v>
      </c>
      <c r="H2">
        <v>3</v>
      </c>
      <c r="I2">
        <v>0</v>
      </c>
    </row>
    <row r="3" spans="1:9" x14ac:dyDescent="0.3">
      <c r="A3" t="s">
        <v>68</v>
      </c>
      <c r="B3" t="s">
        <v>69</v>
      </c>
      <c r="C3">
        <v>67</v>
      </c>
      <c r="D3">
        <v>500</v>
      </c>
      <c r="E3">
        <v>500</v>
      </c>
      <c r="F3">
        <v>643</v>
      </c>
      <c r="G3">
        <f>F3-E3</f>
        <v>143</v>
      </c>
      <c r="H3">
        <v>4</v>
      </c>
      <c r="I3">
        <v>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Rosa Gini Virtuale</cp:lastModifiedBy>
  <cp:revision>1</cp:revision>
  <dcterms:created xsi:type="dcterms:W3CDTF">2023-04-18T12:24:27Z</dcterms:created>
  <dcterms:modified xsi:type="dcterms:W3CDTF">2024-09-23T11:38:51Z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