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16380" windowHeight="8196" tabRatio="500" activeTab="3"/>
  </bookViews>
  <sheets>
    <sheet name="Metadata" sheetId="1" r:id="rId1"/>
    <sheet name="Data Model" sheetId="2" r:id="rId2"/>
    <sheet name="Parameters" sheetId="5" r:id="rId3"/>
    <sheet name="Example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" i="4" l="1"/>
  <c r="F17" i="4"/>
  <c r="G14" i="4"/>
  <c r="G15" i="4"/>
  <c r="G16" i="4"/>
  <c r="F15" i="4"/>
  <c r="F16" i="4"/>
  <c r="F14" i="4"/>
  <c r="G11" i="4"/>
  <c r="G12" i="4"/>
  <c r="G13" i="4"/>
  <c r="F13" i="4"/>
  <c r="F12" i="4"/>
  <c r="F11" i="4"/>
</calcChain>
</file>

<file path=xl/sharedStrings.xml><?xml version="1.0" encoding="utf-8"?>
<sst xmlns="http://schemas.openxmlformats.org/spreadsheetml/2006/main" count="163" uniqueCount="83">
  <si>
    <t>metadata_content</t>
  </si>
  <si>
    <t>Varname</t>
  </si>
  <si>
    <t>Description</t>
  </si>
  <si>
    <t>Format</t>
  </si>
  <si>
    <t>Vocabulary</t>
  </si>
  <si>
    <t>Description / Notes</t>
  </si>
  <si>
    <t>Parameters</t>
  </si>
  <si>
    <t>Source tables and variables</t>
  </si>
  <si>
    <t>Retrieved</t>
  </si>
  <si>
    <t>Calculated</t>
  </si>
  <si>
    <t>Algorithm_id</t>
  </si>
  <si>
    <t>Rule</t>
  </si>
  <si>
    <t>metadata_name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</si>
  <si>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</si>
  <si>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</si>
  <si>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</si>
  <si>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</si>
  <si>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</si>
  <si>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NxUoO</t>
  </si>
  <si>
    <t>Variables capturing the UoO</t>
  </si>
  <si>
    <t>Primary key</t>
  </si>
  <si>
    <t>parameter</t>
  </si>
  <si>
    <t>value</t>
  </si>
  <si>
    <t>label</t>
  </si>
  <si>
    <t>parameter_in_program</t>
  </si>
  <si>
    <t>set_in_step</t>
  </si>
  <si>
    <t>notes</t>
  </si>
  <si>
    <t>immune_diseases_in_the_study</t>
  </si>
  <si>
    <t>Graves</t>
  </si>
  <si>
    <t>Hashimoto</t>
  </si>
  <si>
    <t>Polyarteritis nodose</t>
  </si>
  <si>
    <t>Rheumatoid arthritis</t>
  </si>
  <si>
    <t>Psoriatic arthritis</t>
  </si>
  <si>
    <t>Multiple sclerosis</t>
  </si>
  <si>
    <t>Erythema nodosum</t>
  </si>
  <si>
    <t>SLE</t>
  </si>
  <si>
    <t>Ulcerative colitis</t>
  </si>
  <si>
    <t>Autoimmune hepatitis</t>
  </si>
  <si>
    <t>yes</t>
  </si>
  <si>
    <t>ImmDis</t>
  </si>
  <si>
    <t>E_GRAVES_AESI</t>
  </si>
  <si>
    <t>Im_HASHIMOTO_AESI</t>
  </si>
  <si>
    <t>V_PAN_AESI</t>
  </si>
  <si>
    <t>M_ARTRHEU_AESI</t>
  </si>
  <si>
    <t>M_ARTPSORIATIC_AESI</t>
  </si>
  <si>
    <t>N_DEMYELMS_AESI</t>
  </si>
  <si>
    <t>SK_ERYTHEMANODOSUM_AESI</t>
  </si>
  <si>
    <t>Im_SLE_AESI</t>
  </si>
  <si>
    <t>D_ULCERATIVECOLITIS_AESI</t>
  </si>
  <si>
    <t>D_HEPATITISAUTOIMMUNE_AESI</t>
  </si>
  <si>
    <t>sex_at_instance_creation</t>
  </si>
  <si>
    <t xml:space="preserve"> cause_end_period_{ImmDis} == 4, then 1
0 otherwise</t>
  </si>
  <si>
    <t>F</t>
  </si>
  <si>
    <t>M</t>
  </si>
  <si>
    <t>gender</t>
  </si>
  <si>
    <t>character</t>
  </si>
  <si>
    <t>ageband</t>
  </si>
  <si>
    <t>flare_{ImmDis}_b</t>
  </si>
  <si>
    <t>M- Male 
F-Female 
O- other sex (undetermined) 
U- Unknown</t>
  </si>
  <si>
    <t>number of flares in this stratum</t>
  </si>
  <si>
    <t>stratum of gender</t>
  </si>
  <si>
    <t>stratum of ageband</t>
  </si>
  <si>
    <t>0-17</t>
  </si>
  <si>
    <t>0-17
18-59
60+</t>
  </si>
  <si>
    <t>O</t>
  </si>
  <si>
    <t>18-59</t>
  </si>
  <si>
    <t>60+</t>
  </si>
  <si>
    <t>personyears_{ImmDis}</t>
  </si>
  <si>
    <t xml:space="preserve">Person years in D3_followup_periods_in_cohort_{ImmDis} </t>
  </si>
  <si>
    <t>D4_persontime_Cube_{ImmDis}</t>
  </si>
  <si>
    <t xml:space="preserve">Persontime in the follow up of {ImmDis}, with flares, per strata of gender and age, incuding hyerarcical partial sums (all genders, all agebands). </t>
  </si>
  <si>
    <t>hyerarchies of strata of age and gender</t>
  </si>
  <si>
    <t>level_of_gender</t>
  </si>
  <si>
    <t>level_of_ageband</t>
  </si>
  <si>
    <t>allgender</t>
  </si>
  <si>
    <t>allage</t>
  </si>
  <si>
    <t>number_of_period_{ImmDis}</t>
  </si>
  <si>
    <t>from D3_followup_periods_in_cohort_{ImmDis} , restricted to 1, 2 and 3</t>
  </si>
  <si>
    <t>int</t>
  </si>
  <si>
    <t>1, 2, 3</t>
  </si>
  <si>
    <t>1 = first level
99 = all together</t>
  </si>
  <si>
    <t>hierarchy of gender</t>
  </si>
  <si>
    <t>hierarchy of ageband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</si>
</sst>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ill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3" borderId="0" xfId="0" applyFill="1"/>
    <xf numFmtId="0" fontId="4" fillId="3" borderId="1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4" fillId="3" borderId="2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0" fillId="5" borderId="3" xfId="0" applyFill="1" applyBorder="1"/>
    <xf numFmtId="0" fontId="0" fillId="3" borderId="3" xfId="0" applyFill="1" applyBorder="1"/>
    <xf numFmtId="0" fontId="4" fillId="3" borderId="1" xfId="0" applyFont="1" applyFill="1" applyBorder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4" sqref="C4"/>
    </sheetView>
  </sheetViews>
  <sheetFormatPr defaultColWidth="8.6640625" defaultRowHeight="14.4" x14ac:dyDescent="0.3"/>
  <cols>
    <col min="1" max="1" width="59.6640625" bestFit="1" customWidth="1"/>
    <col min="2" max="2" width="71.88671875" customWidth="1"/>
  </cols>
  <sheetData>
    <row r="1" spans="1:2" x14ac:dyDescent="0.3">
      <c r="A1" s="3" t="s">
        <v>12</v>
      </c>
      <c r="B1" s="3" t="s">
        <v>0</v>
      </c>
    </row>
    <row r="2" spans="1:2" x14ac:dyDescent="0.3">
      <c r="A2" s="4" t="s">
        <v>13</v>
      </c>
      <c r="B2" s="1" t="s">
        <v>69</v>
      </c>
    </row>
    <row r="3" spans="1:2" ht="28.8" x14ac:dyDescent="0.3">
      <c r="A3" s="4" t="s">
        <v>14</v>
      </c>
      <c r="B3" s="1" t="s">
        <v>70</v>
      </c>
    </row>
    <row r="4" spans="1:2" x14ac:dyDescent="0.3">
      <c r="A4" s="4" t="s">
        <v>15</v>
      </c>
      <c r="B4" s="2" t="s">
        <v>71</v>
      </c>
    </row>
    <row r="5" spans="1:2" x14ac:dyDescent="0.3">
      <c r="A5" s="4" t="s">
        <v>16</v>
      </c>
      <c r="B5" s="1"/>
    </row>
    <row r="6" spans="1:2" x14ac:dyDescent="0.3">
      <c r="A6" s="4" t="s">
        <v>17</v>
      </c>
      <c r="B6" s="11">
        <v>1</v>
      </c>
    </row>
    <row r="7" spans="1:2" x14ac:dyDescent="0.3">
      <c r="A7" s="4" t="s">
        <v>18</v>
      </c>
      <c r="B7" s="11">
        <v>1</v>
      </c>
    </row>
    <row r="8" spans="1:2" x14ac:dyDescent="0.3">
      <c r="A8" s="4" t="s">
        <v>19</v>
      </c>
    </row>
    <row r="9" spans="1:2" x14ac:dyDescent="0.3">
      <c r="A9" s="4" t="s">
        <v>20</v>
      </c>
    </row>
    <row r="10" spans="1:2" x14ac:dyDescent="0.3">
      <c r="A10" s="4" t="s">
        <v>6</v>
      </c>
      <c r="B10" t="s">
        <v>39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8.6640625" defaultRowHeight="14.4" x14ac:dyDescent="0.3"/>
  <cols>
    <col min="1" max="1" width="55.33203125" style="9" customWidth="1"/>
    <col min="2" max="2" width="56.33203125" style="10" customWidth="1"/>
    <col min="3" max="3" width="28.6640625" style="9" customWidth="1"/>
    <col min="4" max="4" width="14.44140625" style="9" customWidth="1"/>
    <col min="5" max="5" width="17.33203125" style="9" bestFit="1" customWidth="1"/>
    <col min="6" max="6" width="10.5546875" style="9" bestFit="1" customWidth="1"/>
    <col min="7" max="7" width="24.109375" style="9" bestFit="1" customWidth="1"/>
    <col min="8" max="8" width="9" style="9" bestFit="1" customWidth="1"/>
    <col min="9" max="9" width="9.77734375" style="9" bestFit="1" customWidth="1"/>
    <col min="10" max="10" width="11.88671875" style="9" bestFit="1" customWidth="1"/>
    <col min="11" max="11" width="31.77734375" style="9" customWidth="1"/>
    <col min="12" max="16384" width="8.6640625" style="9"/>
  </cols>
  <sheetData>
    <row r="1" spans="1:12" x14ac:dyDescent="0.3">
      <c r="A1" s="6" t="s">
        <v>1</v>
      </c>
      <c r="B1" s="7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8"/>
    </row>
    <row r="2" spans="1:12" ht="28.8" x14ac:dyDescent="0.3">
      <c r="A2" s="23" t="s">
        <v>76</v>
      </c>
      <c r="B2" s="24" t="s">
        <v>77</v>
      </c>
      <c r="C2" s="23" t="s">
        <v>78</v>
      </c>
      <c r="D2" s="23" t="s">
        <v>79</v>
      </c>
      <c r="E2" s="23"/>
      <c r="F2" s="23"/>
      <c r="G2" s="23"/>
      <c r="H2" s="23"/>
      <c r="I2" s="23"/>
      <c r="J2" s="23"/>
      <c r="K2" s="23"/>
      <c r="L2" s="23"/>
    </row>
    <row r="3" spans="1:12" ht="28.8" x14ac:dyDescent="0.3">
      <c r="A3" s="23" t="s">
        <v>72</v>
      </c>
      <c r="B3" s="24" t="s">
        <v>81</v>
      </c>
      <c r="C3" s="23" t="s">
        <v>78</v>
      </c>
      <c r="D3" s="24" t="s">
        <v>80</v>
      </c>
      <c r="E3" s="23"/>
      <c r="F3" s="23"/>
      <c r="G3" s="23"/>
      <c r="H3" s="23"/>
      <c r="I3" s="23"/>
      <c r="J3" s="23"/>
      <c r="K3" s="23"/>
      <c r="L3" s="23"/>
    </row>
    <row r="4" spans="1:12" ht="28.8" x14ac:dyDescent="0.3">
      <c r="A4" s="23" t="s">
        <v>73</v>
      </c>
      <c r="B4" s="24" t="s">
        <v>82</v>
      </c>
      <c r="C4" s="23" t="s">
        <v>78</v>
      </c>
      <c r="D4" s="24" t="s">
        <v>80</v>
      </c>
      <c r="E4" s="23"/>
      <c r="F4" s="23"/>
      <c r="G4" s="23"/>
      <c r="H4" s="23"/>
      <c r="I4" s="23"/>
      <c r="J4" s="23"/>
      <c r="K4" s="23"/>
      <c r="L4" s="23"/>
    </row>
    <row r="5" spans="1:12" ht="69" x14ac:dyDescent="0.3">
      <c r="A5" s="9" t="s">
        <v>50</v>
      </c>
      <c r="B5" s="10" t="s">
        <v>60</v>
      </c>
      <c r="C5" s="9" t="s">
        <v>55</v>
      </c>
      <c r="D5" s="13" t="s">
        <v>58</v>
      </c>
      <c r="F5" s="9" t="s">
        <v>39</v>
      </c>
      <c r="H5" s="9" t="s">
        <v>38</v>
      </c>
    </row>
    <row r="6" spans="1:12" ht="43.2" x14ac:dyDescent="0.3">
      <c r="A6" s="9" t="s">
        <v>56</v>
      </c>
      <c r="B6" s="10" t="s">
        <v>61</v>
      </c>
      <c r="D6" s="10" t="s">
        <v>63</v>
      </c>
      <c r="E6" s="12"/>
      <c r="F6" s="9" t="s">
        <v>39</v>
      </c>
      <c r="I6" s="9" t="s">
        <v>38</v>
      </c>
    </row>
    <row r="7" spans="1:12" x14ac:dyDescent="0.3">
      <c r="A7" s="9" t="s">
        <v>67</v>
      </c>
      <c r="B7" s="10" t="s">
        <v>68</v>
      </c>
      <c r="E7" s="12"/>
    </row>
    <row r="8" spans="1:12" ht="43.2" x14ac:dyDescent="0.3">
      <c r="A8" s="9" t="s">
        <v>57</v>
      </c>
      <c r="B8" s="10" t="s">
        <v>59</v>
      </c>
      <c r="F8" s="9" t="s">
        <v>39</v>
      </c>
      <c r="K8" s="10" t="s">
        <v>51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D11"/>
    </sheetView>
  </sheetViews>
  <sheetFormatPr defaultRowHeight="14.4" x14ac:dyDescent="0.3"/>
  <cols>
    <col min="1" max="1" width="26.44140625" customWidth="1"/>
    <col min="2" max="2" width="28.88671875" bestFit="1" customWidth="1"/>
    <col min="3" max="3" width="19.109375" bestFit="1" customWidth="1"/>
    <col min="4" max="4" width="38" bestFit="1" customWidth="1"/>
    <col min="5" max="5" width="10.5546875" bestFit="1" customWidth="1"/>
  </cols>
  <sheetData>
    <row r="1" spans="1:6" x14ac:dyDescent="0.3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 x14ac:dyDescent="0.3">
      <c r="A2" t="s">
        <v>39</v>
      </c>
      <c r="B2" t="s">
        <v>40</v>
      </c>
      <c r="C2" t="s">
        <v>28</v>
      </c>
      <c r="D2" t="s">
        <v>27</v>
      </c>
    </row>
    <row r="3" spans="1:6" x14ac:dyDescent="0.3">
      <c r="A3" t="s">
        <v>39</v>
      </c>
      <c r="B3" t="s">
        <v>41</v>
      </c>
      <c r="C3" t="s">
        <v>29</v>
      </c>
      <c r="D3" t="s">
        <v>27</v>
      </c>
    </row>
    <row r="4" spans="1:6" x14ac:dyDescent="0.3">
      <c r="A4" t="s">
        <v>39</v>
      </c>
      <c r="B4" t="s">
        <v>42</v>
      </c>
      <c r="C4" t="s">
        <v>30</v>
      </c>
      <c r="D4" t="s">
        <v>27</v>
      </c>
    </row>
    <row r="5" spans="1:6" x14ac:dyDescent="0.3">
      <c r="A5" t="s">
        <v>39</v>
      </c>
      <c r="B5" t="s">
        <v>43</v>
      </c>
      <c r="C5" t="s">
        <v>31</v>
      </c>
      <c r="D5" t="s">
        <v>27</v>
      </c>
    </row>
    <row r="6" spans="1:6" x14ac:dyDescent="0.3">
      <c r="A6" t="s">
        <v>39</v>
      </c>
      <c r="B6" t="s">
        <v>44</v>
      </c>
      <c r="C6" t="s">
        <v>32</v>
      </c>
      <c r="D6" t="s">
        <v>27</v>
      </c>
    </row>
    <row r="7" spans="1:6" x14ac:dyDescent="0.3">
      <c r="A7" t="s">
        <v>39</v>
      </c>
      <c r="B7" t="s">
        <v>45</v>
      </c>
      <c r="C7" t="s">
        <v>33</v>
      </c>
      <c r="D7" t="s">
        <v>27</v>
      </c>
    </row>
    <row r="8" spans="1:6" x14ac:dyDescent="0.3">
      <c r="A8" t="s">
        <v>39</v>
      </c>
      <c r="B8" t="s">
        <v>46</v>
      </c>
      <c r="C8" t="s">
        <v>34</v>
      </c>
      <c r="D8" t="s">
        <v>27</v>
      </c>
    </row>
    <row r="9" spans="1:6" x14ac:dyDescent="0.3">
      <c r="A9" t="s">
        <v>39</v>
      </c>
      <c r="B9" t="s">
        <v>47</v>
      </c>
      <c r="C9" t="s">
        <v>35</v>
      </c>
      <c r="D9" t="s">
        <v>27</v>
      </c>
    </row>
    <row r="10" spans="1:6" x14ac:dyDescent="0.3">
      <c r="A10" t="s">
        <v>39</v>
      </c>
      <c r="B10" t="s">
        <v>48</v>
      </c>
      <c r="C10" t="s">
        <v>36</v>
      </c>
      <c r="D10" t="s">
        <v>27</v>
      </c>
    </row>
    <row r="11" spans="1:6" x14ac:dyDescent="0.3">
      <c r="A11" t="s">
        <v>39</v>
      </c>
      <c r="B11" t="s">
        <v>49</v>
      </c>
      <c r="C11" t="s">
        <v>37</v>
      </c>
      <c r="D1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9" zoomScaleNormal="100" workbookViewId="0">
      <selection activeCell="A27" sqref="A27:A29"/>
    </sheetView>
  </sheetViews>
  <sheetFormatPr defaultColWidth="8.6640625" defaultRowHeight="14.4" x14ac:dyDescent="0.3"/>
  <cols>
    <col min="4" max="4" width="22.77734375" bestFit="1" customWidth="1"/>
    <col min="5" max="5" width="25" bestFit="1" customWidth="1"/>
    <col min="6" max="6" width="21.77734375" bestFit="1" customWidth="1"/>
    <col min="7" max="7" width="21.77734375" customWidth="1"/>
    <col min="8" max="9" width="24.6640625" bestFit="1" customWidth="1"/>
  </cols>
  <sheetData>
    <row r="1" spans="1:9" x14ac:dyDescent="0.3">
      <c r="A1" s="27" t="s">
        <v>76</v>
      </c>
      <c r="B1" s="14" t="s">
        <v>72</v>
      </c>
      <c r="C1" s="14" t="s">
        <v>73</v>
      </c>
      <c r="D1" s="18" t="s">
        <v>54</v>
      </c>
      <c r="E1" s="15" t="s">
        <v>56</v>
      </c>
      <c r="F1" s="15" t="s">
        <v>67</v>
      </c>
      <c r="G1" s="15" t="s">
        <v>57</v>
      </c>
      <c r="H1" s="9"/>
      <c r="I1" s="9"/>
    </row>
    <row r="2" spans="1:9" x14ac:dyDescent="0.3">
      <c r="A2" s="16">
        <v>1</v>
      </c>
      <c r="B2" s="25">
        <v>1</v>
      </c>
      <c r="C2" s="16">
        <v>1</v>
      </c>
      <c r="D2" s="16" t="s">
        <v>52</v>
      </c>
      <c r="E2" s="16" t="s">
        <v>62</v>
      </c>
      <c r="F2" s="16">
        <v>584</v>
      </c>
      <c r="G2" s="16">
        <v>2</v>
      </c>
    </row>
    <row r="3" spans="1:9" x14ac:dyDescent="0.3">
      <c r="A3" s="16">
        <v>1</v>
      </c>
      <c r="B3" s="25">
        <v>1</v>
      </c>
      <c r="C3" s="16">
        <v>1</v>
      </c>
      <c r="D3" s="16" t="s">
        <v>53</v>
      </c>
      <c r="E3" s="16" t="s">
        <v>62</v>
      </c>
      <c r="F3" s="16">
        <v>546</v>
      </c>
      <c r="G3" s="16">
        <v>3</v>
      </c>
    </row>
    <row r="4" spans="1:9" x14ac:dyDescent="0.3">
      <c r="A4" s="16">
        <v>1</v>
      </c>
      <c r="B4" s="25">
        <v>1</v>
      </c>
      <c r="C4" s="16">
        <v>1</v>
      </c>
      <c r="D4" s="16" t="s">
        <v>64</v>
      </c>
      <c r="E4" s="16" t="s">
        <v>62</v>
      </c>
      <c r="F4" s="16">
        <v>2</v>
      </c>
      <c r="G4" s="16">
        <v>0</v>
      </c>
    </row>
    <row r="5" spans="1:9" x14ac:dyDescent="0.3">
      <c r="A5" s="17">
        <v>1</v>
      </c>
      <c r="B5" s="26">
        <v>1</v>
      </c>
      <c r="C5" s="17">
        <v>1</v>
      </c>
      <c r="D5" s="17" t="s">
        <v>52</v>
      </c>
      <c r="E5" s="17" t="s">
        <v>65</v>
      </c>
      <c r="F5" s="17">
        <v>5473</v>
      </c>
      <c r="G5" s="17">
        <v>21</v>
      </c>
    </row>
    <row r="6" spans="1:9" x14ac:dyDescent="0.3">
      <c r="A6" s="17">
        <v>1</v>
      </c>
      <c r="B6" s="26">
        <v>1</v>
      </c>
      <c r="C6" s="17">
        <v>1</v>
      </c>
      <c r="D6" s="17" t="s">
        <v>53</v>
      </c>
      <c r="E6" s="17" t="s">
        <v>65</v>
      </c>
      <c r="F6" s="17">
        <v>7651</v>
      </c>
      <c r="G6" s="17">
        <v>47</v>
      </c>
    </row>
    <row r="7" spans="1:9" x14ac:dyDescent="0.3">
      <c r="A7" s="17">
        <v>1</v>
      </c>
      <c r="B7" s="26">
        <v>1</v>
      </c>
      <c r="C7" s="17">
        <v>1</v>
      </c>
      <c r="D7" s="17" t="s">
        <v>64</v>
      </c>
      <c r="E7" s="17" t="s">
        <v>65</v>
      </c>
      <c r="F7" s="17">
        <v>21</v>
      </c>
      <c r="G7" s="17">
        <v>1</v>
      </c>
    </row>
    <row r="8" spans="1:9" x14ac:dyDescent="0.3">
      <c r="A8" s="16">
        <v>1</v>
      </c>
      <c r="B8" s="25">
        <v>1</v>
      </c>
      <c r="C8" s="16">
        <v>1</v>
      </c>
      <c r="D8" s="16" t="s">
        <v>52</v>
      </c>
      <c r="E8" s="16" t="s">
        <v>66</v>
      </c>
      <c r="F8" s="16">
        <v>8765</v>
      </c>
      <c r="G8" s="16">
        <v>87</v>
      </c>
    </row>
    <row r="9" spans="1:9" x14ac:dyDescent="0.3">
      <c r="A9" s="16">
        <v>1</v>
      </c>
      <c r="B9" s="25">
        <v>1</v>
      </c>
      <c r="C9" s="16">
        <v>1</v>
      </c>
      <c r="D9" s="16" t="s">
        <v>53</v>
      </c>
      <c r="E9" s="16" t="s">
        <v>66</v>
      </c>
      <c r="F9" s="16">
        <v>9543</v>
      </c>
      <c r="G9" s="16">
        <v>91</v>
      </c>
    </row>
    <row r="10" spans="1:9" x14ac:dyDescent="0.3">
      <c r="A10" s="16">
        <v>1</v>
      </c>
      <c r="B10" s="25">
        <v>1</v>
      </c>
      <c r="C10" s="16">
        <v>1</v>
      </c>
      <c r="D10" s="16" t="s">
        <v>64</v>
      </c>
      <c r="E10" s="16" t="s">
        <v>66</v>
      </c>
      <c r="F10" s="16">
        <v>123</v>
      </c>
      <c r="G10" s="16">
        <v>9</v>
      </c>
    </row>
    <row r="11" spans="1:9" x14ac:dyDescent="0.3">
      <c r="A11" s="17">
        <v>1</v>
      </c>
      <c r="B11" s="26">
        <v>99</v>
      </c>
      <c r="C11" s="17">
        <v>1</v>
      </c>
      <c r="D11" s="17" t="s">
        <v>74</v>
      </c>
      <c r="E11" s="17" t="s">
        <v>62</v>
      </c>
      <c r="F11" s="17">
        <f>SUM(F2:F4)</f>
        <v>1132</v>
      </c>
      <c r="G11" s="17">
        <f>SUM(G2:G4)</f>
        <v>5</v>
      </c>
    </row>
    <row r="12" spans="1:9" x14ac:dyDescent="0.3">
      <c r="A12" s="17">
        <v>1</v>
      </c>
      <c r="B12" s="26">
        <v>99</v>
      </c>
      <c r="C12" s="17">
        <v>1</v>
      </c>
      <c r="D12" s="17" t="s">
        <v>74</v>
      </c>
      <c r="E12" s="17" t="s">
        <v>65</v>
      </c>
      <c r="F12" s="17">
        <f>SUM(F5:F7)</f>
        <v>13145</v>
      </c>
      <c r="G12" s="17">
        <f>SUM(G5:G7)</f>
        <v>69</v>
      </c>
    </row>
    <row r="13" spans="1:9" x14ac:dyDescent="0.3">
      <c r="A13" s="17">
        <v>1</v>
      </c>
      <c r="B13" s="26">
        <v>99</v>
      </c>
      <c r="C13" s="17">
        <v>1</v>
      </c>
      <c r="D13" s="17" t="s">
        <v>74</v>
      </c>
      <c r="E13" s="17" t="s">
        <v>66</v>
      </c>
      <c r="F13" s="17">
        <f>SUM(F6:F8)</f>
        <v>16437</v>
      </c>
      <c r="G13" s="17">
        <f>SUM(G6:G8)</f>
        <v>135</v>
      </c>
    </row>
    <row r="14" spans="1:9" x14ac:dyDescent="0.3">
      <c r="A14" s="16">
        <v>1</v>
      </c>
      <c r="B14" s="25">
        <v>1</v>
      </c>
      <c r="C14" s="16">
        <v>99</v>
      </c>
      <c r="D14" s="16" t="s">
        <v>52</v>
      </c>
      <c r="E14" s="16" t="s">
        <v>75</v>
      </c>
      <c r="F14" s="16">
        <f>F2+F5+F8</f>
        <v>14822</v>
      </c>
      <c r="G14" s="16">
        <f>G2+G5+G8</f>
        <v>110</v>
      </c>
    </row>
    <row r="15" spans="1:9" x14ac:dyDescent="0.3">
      <c r="A15" s="16">
        <v>1</v>
      </c>
      <c r="B15" s="25">
        <v>1</v>
      </c>
      <c r="C15" s="16">
        <v>99</v>
      </c>
      <c r="D15" s="16" t="s">
        <v>53</v>
      </c>
      <c r="E15" s="16" t="s">
        <v>75</v>
      </c>
      <c r="F15" s="16">
        <f t="shared" ref="F15:G16" si="0">F3+F6+F9</f>
        <v>17740</v>
      </c>
      <c r="G15" s="16">
        <f t="shared" si="0"/>
        <v>141</v>
      </c>
    </row>
    <row r="16" spans="1:9" x14ac:dyDescent="0.3">
      <c r="A16" s="16">
        <v>1</v>
      </c>
      <c r="B16" s="25">
        <v>1</v>
      </c>
      <c r="C16" s="16">
        <v>99</v>
      </c>
      <c r="D16" s="16" t="s">
        <v>64</v>
      </c>
      <c r="E16" s="16" t="s">
        <v>75</v>
      </c>
      <c r="F16" s="16">
        <f t="shared" si="0"/>
        <v>146</v>
      </c>
      <c r="G16" s="16">
        <f t="shared" si="0"/>
        <v>10</v>
      </c>
    </row>
    <row r="17" spans="1:7" x14ac:dyDescent="0.3">
      <c r="A17" s="17">
        <v>1</v>
      </c>
      <c r="B17" s="26">
        <v>99</v>
      </c>
      <c r="C17" s="17">
        <v>99</v>
      </c>
      <c r="D17" s="17" t="s">
        <v>74</v>
      </c>
      <c r="E17" s="17" t="s">
        <v>75</v>
      </c>
      <c r="F17" s="17">
        <f>SUM(F2:F10)</f>
        <v>32708</v>
      </c>
      <c r="G17" s="17">
        <f>SUM(G2:G10)</f>
        <v>261</v>
      </c>
    </row>
    <row r="23" spans="1:7" x14ac:dyDescent="0.3">
      <c r="A23" s="21" t="s">
        <v>76</v>
      </c>
      <c r="B23" s="19" t="s">
        <v>54</v>
      </c>
      <c r="C23" s="20" t="s">
        <v>56</v>
      </c>
      <c r="D23" s="20" t="s">
        <v>67</v>
      </c>
      <c r="E23" s="20" t="s">
        <v>57</v>
      </c>
    </row>
    <row r="24" spans="1:7" x14ac:dyDescent="0.3">
      <c r="A24" s="22">
        <v>1</v>
      </c>
      <c r="B24" s="22" t="s">
        <v>52</v>
      </c>
      <c r="C24" s="22" t="s">
        <v>62</v>
      </c>
      <c r="D24" s="22">
        <v>584</v>
      </c>
      <c r="E24" s="22">
        <v>2</v>
      </c>
    </row>
    <row r="25" spans="1:7" x14ac:dyDescent="0.3">
      <c r="A25" s="22">
        <v>1</v>
      </c>
      <c r="B25" s="22" t="s">
        <v>53</v>
      </c>
      <c r="C25" s="22" t="s">
        <v>62</v>
      </c>
      <c r="D25" s="22">
        <v>546</v>
      </c>
      <c r="E25" s="22">
        <v>3</v>
      </c>
    </row>
    <row r="26" spans="1:7" x14ac:dyDescent="0.3">
      <c r="A26" s="22">
        <v>1</v>
      </c>
      <c r="B26" s="22" t="s">
        <v>64</v>
      </c>
      <c r="C26" s="22" t="s">
        <v>62</v>
      </c>
      <c r="D26" s="22">
        <v>2</v>
      </c>
      <c r="E26" s="22">
        <v>0</v>
      </c>
    </row>
    <row r="27" spans="1:7" x14ac:dyDescent="0.3">
      <c r="A27" s="21">
        <v>1</v>
      </c>
      <c r="B27" s="21" t="s">
        <v>52</v>
      </c>
      <c r="C27" s="21" t="s">
        <v>65</v>
      </c>
      <c r="D27" s="21">
        <v>5473</v>
      </c>
      <c r="E27" s="21">
        <v>21</v>
      </c>
    </row>
    <row r="28" spans="1:7" x14ac:dyDescent="0.3">
      <c r="A28" s="21">
        <v>1</v>
      </c>
      <c r="B28" s="21" t="s">
        <v>53</v>
      </c>
      <c r="C28" s="21" t="s">
        <v>65</v>
      </c>
      <c r="D28" s="21">
        <v>7651</v>
      </c>
      <c r="E28" s="21">
        <v>47</v>
      </c>
    </row>
    <row r="29" spans="1:7" x14ac:dyDescent="0.3">
      <c r="A29" s="21">
        <v>1</v>
      </c>
      <c r="B29" s="21" t="s">
        <v>64</v>
      </c>
      <c r="C29" s="21" t="s">
        <v>65</v>
      </c>
      <c r="D29" s="21">
        <v>21</v>
      </c>
      <c r="E29" s="21">
        <v>1</v>
      </c>
    </row>
    <row r="30" spans="1:7" x14ac:dyDescent="0.3">
      <c r="A30" s="22">
        <v>1</v>
      </c>
      <c r="B30" s="22" t="s">
        <v>52</v>
      </c>
      <c r="C30" s="22" t="s">
        <v>66</v>
      </c>
      <c r="D30" s="22">
        <v>8765</v>
      </c>
      <c r="E30" s="22">
        <v>87</v>
      </c>
    </row>
    <row r="31" spans="1:7" x14ac:dyDescent="0.3">
      <c r="A31" s="22">
        <v>1</v>
      </c>
      <c r="B31" s="22" t="s">
        <v>53</v>
      </c>
      <c r="C31" s="22" t="s">
        <v>66</v>
      </c>
      <c r="D31" s="22">
        <v>9543</v>
      </c>
      <c r="E31" s="22">
        <v>91</v>
      </c>
    </row>
    <row r="32" spans="1:7" x14ac:dyDescent="0.3">
      <c r="A32" s="22">
        <v>1</v>
      </c>
      <c r="B32" s="22" t="s">
        <v>64</v>
      </c>
      <c r="C32" s="22" t="s">
        <v>66</v>
      </c>
      <c r="D32" s="22">
        <v>123</v>
      </c>
      <c r="E32" s="22">
        <v>9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 Gini Virtuale</dc:creator>
  <dc:description/>
  <cp:lastModifiedBy>Rosa Gini Virtuale</cp:lastModifiedBy>
  <cp:revision>1</cp:revision>
  <dcterms:created xsi:type="dcterms:W3CDTF">2023-04-18T12:24:27Z</dcterms:created>
  <dcterms:modified xsi:type="dcterms:W3CDTF">2024-09-25T15:23:02Z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