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xte_000\OneDrive\Documents\VADL\agse\design\"/>
    </mc:Choice>
  </mc:AlternateContent>
  <bookViews>
    <workbookView xWindow="0" yWindow="0" windowWidth="28800" windowHeight="12210" activeTab="1"/>
  </bookViews>
  <sheets>
    <sheet name="Hardware" sheetId="1" r:id="rId1"/>
    <sheet name="Fuse_Board" sheetId="3" r:id="rId2"/>
    <sheet name="Arm_Motor_Controller" sheetId="2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2" i="3"/>
  <c r="J3" i="3"/>
  <c r="J4" i="3"/>
  <c r="J5" i="3"/>
  <c r="J6" i="3"/>
  <c r="J27" i="3" l="1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12" i="1" l="1"/>
  <c r="H13" i="1"/>
  <c r="H14" i="1"/>
  <c r="H15" i="1"/>
  <c r="H16" i="1"/>
  <c r="H5" i="1"/>
  <c r="H6" i="1"/>
  <c r="H7" i="1"/>
  <c r="H8" i="1"/>
  <c r="H9" i="1"/>
  <c r="H10" i="1"/>
  <c r="H11" i="1"/>
  <c r="H3" i="1" l="1"/>
  <c r="H4" i="1"/>
  <c r="H2" i="1" l="1"/>
</calcChain>
</file>

<file path=xl/sharedStrings.xml><?xml version="1.0" encoding="utf-8"?>
<sst xmlns="http://schemas.openxmlformats.org/spreadsheetml/2006/main" count="267" uniqueCount="226">
  <si>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</si>
  <si>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</si>
  <si>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</si>
  <si>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</si>
  <si>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</si>
  <si>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</si>
  <si>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</si>
  <si>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</si>
  <si>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</si>
  <si>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</si>
  <si>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</si>
  <si>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</si>
  <si>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</si>
  <si>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</si>
  <si>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</si>
  <si>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</si>
  <si>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</si>
  <si>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</si>
  <si>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</si>
  <si>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</si>
  <si>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</si>
  <si>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</si>
  <si>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</si>
  <si>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</si>
  <si>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</si>
  <si>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</si>
  <si>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</si>
  <si>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</si>
  <si>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</si>
  <si>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</si>
  <si>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</si>
  <si>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</si>
  <si>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</si>
  <si>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</si>
  <si>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</si>
  <si>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</si>
  <si>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</si>
  <si>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</si>
  <si>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</si>
  <si>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</si>
  <si>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</si>
  <si>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</si>
  <si>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</si>
  <si>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</si>
  <si>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</si>
  <si>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</si>
  <si>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</si>
  <si>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</si>
  <si>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</si>
  <si>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</si>
  <si>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</si>
  <si>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</si>
  <si>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</si>
  <si>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</si>
  <si>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</si>
  <si>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</si>
  <si>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</si>
  <si>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</si>
  <si>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</si>
  <si>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</si>
  <si>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</si>
  <si>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</si>
  <si>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</si>
  <si>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</si>
  <si>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</si>
  <si>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</si>
  <si>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</si>
  <si>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</si>
  <si>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</si>
  <si>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</si>
  <si>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</si>
  <si>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</si>
  <si>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</si>
  <si>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</si>
  <si>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</si>
  <si>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</si>
  <si>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</si>
  <si>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</si>
  <si>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</si>
  <si>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</si>
  <si>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</si>
  <si>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</si>
  <si>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</si>
  <si>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</si>
  <si>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</si>
  <si>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</si>
  <si>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</si>
  <si>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</si>
  <si>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</si>
  <si>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</si>
  <si>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</si>
  <si>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</si>
  <si>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</si>
  <si>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</si>
  <si>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</si>
  <si>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</si>
  <si>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</si>
  <si>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</si>
  <si>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</si>
  <si>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</si>
  <si>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</si>
  <si>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</si>
  <si>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</si>
  <si>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</si>
  <si>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</si>
  <si>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</si>
  <si>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</si>
  <si>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</si>
  <si>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</si>
  <si>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</si>
  <si>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</si>
  <si>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</si>
  <si>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</si>
  <si>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</si>
  <si>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</si>
  <si>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</si>
  <si>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</si>
  <si>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</si>
  <si>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</si>
  <si>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</si>
  <si>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</si>
  <si>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</si>
  <si>
    <t>Nylon 4-40 Standoffs</t>
  </si>
  <si>
    <t>92745A320</t>
  </si>
  <si>
    <t>50 pk Male-Female</t>
  </si>
  <si>
    <t>Fuse Board, Other PCBs</t>
  </si>
  <si>
    <t>4-40 1/4" pan head screws</t>
  </si>
  <si>
    <t>90272A106</t>
  </si>
  <si>
    <t>Big Red Emergency Stop</t>
  </si>
  <si>
    <t>Emergency Stop</t>
  </si>
  <si>
    <t>http://www.mouser.com/ds/2/307/a165e_ds_e_7_2_csm1264-795350.pdf</t>
  </si>
  <si>
    <t>SPST</t>
  </si>
  <si>
    <t>A165E-S-01</t>
  </si>
  <si>
    <t>PFET</t>
  </si>
  <si>
    <t>http://www.mouser.com/ds/2/149/FQP27P06-244293.pdf</t>
  </si>
  <si>
    <t>NFET</t>
  </si>
  <si>
    <t>http://www.mouser.com/ds/2/149/FQP30N06L-244344.pdf</t>
  </si>
  <si>
    <t>NPN Transisor</t>
  </si>
  <si>
    <t>http://www.mouser.com/ds/2/302/BC846_SER-840048.pdf</t>
  </si>
  <si>
    <t>5V Regulator</t>
  </si>
  <si>
    <t>LD1085V50</t>
  </si>
  <si>
    <t>http://www.mouser.com/ds/2/389/CD00001883-310744.pdf</t>
  </si>
  <si>
    <t>PTC for motors</t>
  </si>
  <si>
    <t>MF-SMDF050-2</t>
  </si>
  <si>
    <t>http://www.mouser.com/ds/2/54/fsmdf2-777754.pdf</t>
  </si>
  <si>
    <t>MURS360-E3/57T</t>
  </si>
  <si>
    <t>http://www.mouser.com/ds/2/427/murs340-240280.pdf</t>
  </si>
  <si>
    <t>1N4148</t>
  </si>
  <si>
    <t>http://www.mouser.com/ds/2/149/1N4148-888354.pdf</t>
  </si>
  <si>
    <t>SPOX-3 for AX12A</t>
  </si>
  <si>
    <t>22-43-6030</t>
  </si>
  <si>
    <t>http://www.mouser.com/ds/2/276/0022436030_PCB_HEADERS-227784.pdf</t>
  </si>
  <si>
    <t>100uF Capacitor</t>
  </si>
  <si>
    <t>UWT1V101MCL1GS</t>
  </si>
  <si>
    <t>http://www.mouser.com/ds/2/293/e-uwt-880115.pdf</t>
  </si>
  <si>
    <t>10uF Capacitor</t>
  </si>
  <si>
    <t>LMK316B7106KL-TD</t>
  </si>
  <si>
    <t>http://www.mouser.com/ds/2/396/mlcc_all_e-541559.pdf</t>
  </si>
  <si>
    <t>0.1uF Capacitor</t>
  </si>
  <si>
    <t>GRM155R61A104KA01D</t>
  </si>
  <si>
    <t>http://www.mouser.com/ds/2/281/c02e-2905.pdf</t>
  </si>
  <si>
    <t>1.7K Resistor</t>
  </si>
  <si>
    <t>TNPW08051K69BEEA</t>
  </si>
  <si>
    <t>http://www.mouser.com/ds/2/427/tnpw_e3-64594.pdf</t>
  </si>
  <si>
    <t>3.3K Resistor</t>
  </si>
  <si>
    <t>TNPW08053K32BEEA</t>
  </si>
  <si>
    <t>7K Resistor</t>
  </si>
  <si>
    <t>RR1220P-6981-D-M</t>
  </si>
  <si>
    <t>http://www.mouser.com/ds/2/392/susumu_RR_Data_Sheet-358748.pdf</t>
  </si>
  <si>
    <t>10K Resistor</t>
  </si>
  <si>
    <t>RR1220P-103-D</t>
  </si>
  <si>
    <t>50 Resistor</t>
  </si>
  <si>
    <t>PCF0805-02-49R9DT1</t>
  </si>
  <si>
    <t>http://www.mouser.com/ds/2/414/PCF-437472.pdf</t>
  </si>
  <si>
    <t>Molex 4 Locking</t>
  </si>
  <si>
    <t>22-23-2041</t>
  </si>
  <si>
    <t>http://www.mouser.com/ds/2/276/0022232041_PCB_HEADERS-526511.pdf</t>
  </si>
  <si>
    <t>Molex 4 Locking 90deg</t>
  </si>
  <si>
    <t>22-05-3041</t>
  </si>
  <si>
    <t>http://www.mouser.com/ds/2/276/0022053041_PCB_HEADERS-158631.pdf</t>
  </si>
  <si>
    <t>PRT-09918</t>
  </si>
  <si>
    <t>http://www.sparkfun.com/datasheets/Prototyping/2pin_molex_set_19iv10.pdf</t>
  </si>
  <si>
    <t>PRT-12620</t>
  </si>
  <si>
    <t>http://cdn.sparkfun.com/datasheets/Components/LED/S150ANB4.pdf</t>
  </si>
  <si>
    <t>H-Bridge PFETs for linear actuators</t>
  </si>
  <si>
    <t>H-Bridge NFETs for linear actuators</t>
  </si>
  <si>
    <t>NPNs for serial buffer and H-Bridge control</t>
  </si>
  <si>
    <t>Power supply for BBB</t>
  </si>
  <si>
    <t>Protection for H-Bridges</t>
  </si>
  <si>
    <t>Reverse-voltage protection for BBB</t>
  </si>
  <si>
    <t>current-direction protection</t>
  </si>
  <si>
    <t>Board socket connectors to servos</t>
  </si>
  <si>
    <t>power filtering</t>
  </si>
  <si>
    <t>Divider from 5V to 3.3V</t>
  </si>
  <si>
    <t>Divider from 12V 5V</t>
  </si>
  <si>
    <t>Input to NPNs</t>
  </si>
  <si>
    <t>Current limit for LEDs</t>
  </si>
  <si>
    <t>Jumper to Encoders</t>
  </si>
  <si>
    <t>Jumpers for power I/O and limit switches</t>
  </si>
  <si>
    <t>Board info output</t>
  </si>
  <si>
    <t>price</t>
  </si>
  <si>
    <t>datasheet</t>
  </si>
  <si>
    <t>total</t>
  </si>
  <si>
    <t>http://www.mouser.com/ProductDetail/NXP-Semiconductors/BC846B215/?qs=sGAEpiMZZMshyDBzk1%2fWi7dklbCN21lX08PuvlTNczo%3d</t>
  </si>
  <si>
    <t>http://www.mouser.com/ProductDetail/STMicroelectronics/LD1085V50/?qs=%2fha2pyFaduiv2IMs480QmITzPxS1Vh%2fgYG9vVn1LFHc%3d</t>
  </si>
  <si>
    <t>http://www.mouser.com/ProductDetail/Bourns/MF-SMDF050-2/?qs=%2fha2pyFadugRxmjs%252bjW1cdcZ9r%2f%2f%2fdrvoFJN7YKV9vIAlVTlJKIuiQ%3d%3d</t>
  </si>
  <si>
    <t>http://www.mouser.com/ProductDetail/Vishay/MURS360-E3-57T/?qs=%2fha2pyFaduhSlvpVvmceRrvkf484AHRwaZpbzDbkkOLAs29hYt7Juw%3d%3d</t>
  </si>
  <si>
    <t>http://www.mouser.com/ProductDetail/Fairchild-Semiconductor/1N4148/?qs=sGAEpiMZZMtoHjESLttvkoBU6cp6%252bZs9oaGbBohzXiI%3d</t>
  </si>
  <si>
    <t>http://www.mouser.com/ProductDetail/Nichicon/UWT1V101MCL1GS/?qs=%2fha2pyFadujfH%252bhB5BP80zfdCev2UQNYlYLRxfmrhijVX6qy41d1Mw%3d%3d</t>
  </si>
  <si>
    <t>http://www.mouser.com/ProductDetail/Taiyo-Yuden/LMK316B7106KL-TD/?qs=%2fha2pyFaduirNxTdhyXV1O8YPBLt%252b2LsltXm0XbrX72HQ8VjSCHsnQ%3d%3d</t>
  </si>
  <si>
    <t>http://www.mouser.com/ProductDetail/Murata/GRM155R61A104KA01D/?qs=%2fha2pyFadugsr51Fgcs3VCbVyRVA5lqhLYYAdIsgaF6CYt3pYJPH7A%3d%3d</t>
  </si>
  <si>
    <t>http://www.mouser.com/ProductDetail/Vishay/TNPW08051K69BEEA/?qs=sGAEpiMZZMu61qfTUdNhGxJRuluY1gSVs83Z9OhzxZo%3d</t>
  </si>
  <si>
    <t>http://www.mouser.com/ProductDetail/Vishay/TNPW08053K32BEEA/?qs=sGAEpiMZZMu61qfTUdNhGxJRuluY1gSVsKKI2lsPAbk%3d</t>
  </si>
  <si>
    <t>http://www.mouser.com/ProductDetail/Susumu/RR1220P-6981-D-M/?qs=%2fha2pyFaduhWgMOgZQJAgCCBcKu0ErFf63rD%252bP0S1AxaFIJl7KsBrQ%3d%3d</t>
  </si>
  <si>
    <t>http://www.mouser.com/ProductDetail/Susumu/RR1220P-103-D/?qs=%2fha2pyFaduhWgMOgZQJAgDbBc5Gt4PiGbWH8H5h1IKplz6R4dmRg1g%3d%3d</t>
  </si>
  <si>
    <t>http://www.mouser.com/ProductDetail/TT-Electronics/PCF0805-02-49R9DT1/?qs=%2fha2pyFaduhKVCDQA1uNZdTRrH%252bnCtYY6sxvkH3rc0NCtZ%252bjPcN8TZlzdqymE6a9</t>
  </si>
  <si>
    <t>http://www.mouser.com/ProductDetail/Molex/22-23-2041/?qs=%2fha2pyFadui05csbord1TMsF5snYzfCUIYoKbwTHl0Q%3d</t>
  </si>
  <si>
    <t>http://www.mouser.com/ProductDetail/Molex/22-05-3041/?qs=%2fha2pyFaduhIxKSdWb6Tw%252bTZJ%2fqNNluImOvgXV2Do3c%3d</t>
  </si>
  <si>
    <t>http://www.mouser.com/ds/2/307/g6d-asi_0911-17274.pdf</t>
  </si>
  <si>
    <t>http://www.mouser.com/ds/2/358/typ_OGN-14523.pdf</t>
  </si>
  <si>
    <t>Cartridge Fuses FSF 5X20 250V 2A</t>
  </si>
  <si>
    <t>http://www.mouser.com/ProductDetail/Schurter/00341519/?qs=sGAEpiMZZMtxU2g%2f1juGqbdCHRI5TALuXVSOpNRecTw%3d</t>
  </si>
  <si>
    <t>http://www.mouser.com/ds/2/358/typ_FSF_5x20-793250.pdf</t>
  </si>
  <si>
    <t>Cartridge Fuses FSF 5X20 250V 3.15A</t>
  </si>
  <si>
    <t>3.15A</t>
  </si>
  <si>
    <t>http://www.mouser.com/ProductDetail/Schurter/00341521/?qs=sGAEpiMZZMtxU2g%2f1juGqbdCHRI5TALuM6uv50u%252b5gQ%3d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</si>
</sst>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0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307/a165e_ds_e_7_2_csm1264-795350.pdf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ouser.com/ProductDetail/Omron-Automation-and-Safety/A165E-S-01/?qs=sGAEpiMZZMsqIr59i2oRcvDxwJFRbdDf0uXZ8yAYzNw%3d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" Type="http://schemas.openxmlformats.org/officeDocument/2006/relationships/hyperlink" Target="http://www.mouser.com/ds/2/307/en-d2hw-20201.pdf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ds/2/396/mlcc_all_e-541559.pdf" TargetMode="External"/><Relationship Id="rId18" Type="http://schemas.openxmlformats.org/officeDocument/2006/relationships/hyperlink" Target="http://www.mouser.com/ds/2/392/susumu_RR_Data_Sheet-358748.pdf" TargetMode="External"/><Relationship Id="rId26" Type="http://schemas.openxmlformats.org/officeDocument/2006/relationships/hyperlink" Target="http://www.mouser.com/ProductDetail/NXP-Semiconductors/BC846B215/?qs=sGAEpiMZZMshyDBzk1%2fWi7dklbCN21lX08PuvlTNczo%3d" TargetMode="External"/><Relationship Id="rId39" Type="http://schemas.openxmlformats.org/officeDocument/2006/relationships/hyperlink" Target="http://www.mouser.com/ProductDetail/TT-Electronics/PCF0805-02-49R9DT1/?qs=%2fha2pyFaduhKVCDQA1uNZdTRrH%252bnCtYY6sxvkH3rc0NCtZ%252bjPcN8TZlzdqymE6a9" TargetMode="External"/><Relationship Id="rId3" Type="http://schemas.openxmlformats.org/officeDocument/2006/relationships/hyperlink" Target="http://www.mouser.com/ProductDetail/Schurter/00341519/?qs=sGAEpiMZZMtxU2g%2f1juGqbdCHRI5TALuXVSOpNRecTw%3d" TargetMode="External"/><Relationship Id="rId21" Type="http://schemas.openxmlformats.org/officeDocument/2006/relationships/hyperlink" Target="http://cdn.sparkfun.com/datasheets/Components/LED/S150ANB4.pdf" TargetMode="External"/><Relationship Id="rId34" Type="http://schemas.openxmlformats.org/officeDocument/2006/relationships/hyperlink" Target="http://www.mouser.com/ProductDetail/Murata/GRM155R61A104KA01D/?qs=%2fha2pyFadugsr51Fgcs3VCbVyRVA5lqhLYYAdIsgaF6CYt3pYJPH7A%3d%3d" TargetMode="External"/><Relationship Id="rId42" Type="http://schemas.openxmlformats.org/officeDocument/2006/relationships/hyperlink" Target="https://www.sparkfun.com/products/9918" TargetMode="External"/><Relationship Id="rId47" Type="http://schemas.openxmlformats.org/officeDocument/2006/relationships/hyperlink" Target="http://www.mouser.com/ProductDetail/Schurter/00341521/?qs=sGAEpiMZZMtxU2g%2f1juGqbdCHRI5TALuM6uv50u%252b5gQ%3d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://www.mouser.com/ds/2/389/CD00001883-310744.pdf" TargetMode="External"/><Relationship Id="rId12" Type="http://schemas.openxmlformats.org/officeDocument/2006/relationships/hyperlink" Target="http://www.mouser.com/ds/2/293/e-uwt-880115.pdf" TargetMode="External"/><Relationship Id="rId17" Type="http://schemas.openxmlformats.org/officeDocument/2006/relationships/hyperlink" Target="http://www.mouser.com/ds/2/392/susumu_RR_Data_Sheet-358748.pdf" TargetMode="External"/><Relationship Id="rId25" Type="http://schemas.openxmlformats.org/officeDocument/2006/relationships/hyperlink" Target="http://www.mouser.com/ProductDetail/Fairchild-Semiconductor/FQP30N06L/?qs=%2fha2pyFaduji0fg%2flrI0nk1olBaTBVmAwVSKddLwzfQ%3d" TargetMode="External"/><Relationship Id="rId33" Type="http://schemas.openxmlformats.org/officeDocument/2006/relationships/hyperlink" Target="http://www.mouser.com/ProductDetail/Taiyo-Yuden/LMK316B7106KL-TD/?qs=%2fha2pyFaduirNxTdhyXV1O8YPBLt%252b2LsltXm0XbrX72HQ8VjSCHsnQ%3d%3d" TargetMode="External"/><Relationship Id="rId38" Type="http://schemas.openxmlformats.org/officeDocument/2006/relationships/hyperlink" Target="http://www.mouser.com/ProductDetail/Susumu/RR1220P-103-D/?qs=%2fha2pyFaduhWgMOgZQJAgDbBc5Gt4PiGbWH8H5h1IKplz6R4dmRg1g%3d%3d" TargetMode="External"/><Relationship Id="rId46" Type="http://schemas.openxmlformats.org/officeDocument/2006/relationships/hyperlink" Target="http://www.mouser.com/ds/2/358/typ_FSF_5x20-793250.pdf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6" Type="http://schemas.openxmlformats.org/officeDocument/2006/relationships/hyperlink" Target="http://www.mouser.com/ds/2/427/tnpw_e3-64594.pdf" TargetMode="External"/><Relationship Id="rId20" Type="http://schemas.openxmlformats.org/officeDocument/2006/relationships/hyperlink" Target="http://www.sparkfun.com/datasheets/Prototyping/2pin_molex_set_19iv10.pdf" TargetMode="External"/><Relationship Id="rId29" Type="http://schemas.openxmlformats.org/officeDocument/2006/relationships/hyperlink" Target="http://www.mouser.com/ProductDetail/Vishay/MURS360-E3-57T/?qs=%2fha2pyFaduhSlvpVvmceRrvkf484AHRwaZpbzDbkkOLAs29hYt7Juw%3d%3d" TargetMode="External"/><Relationship Id="rId41" Type="http://schemas.openxmlformats.org/officeDocument/2006/relationships/hyperlink" Target="http://www.mouser.com/ProductDetail/Molex/22-05-3041/?qs=%2fha2pyFaduhIxKSdWb6Tw%252bTZJ%2fqNNluImOvgXV2Do3c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6" Type="http://schemas.openxmlformats.org/officeDocument/2006/relationships/hyperlink" Target="http://www.mouser.com/ds/2/302/BC846_SER-840048.pdf" TargetMode="External"/><Relationship Id="rId11" Type="http://schemas.openxmlformats.org/officeDocument/2006/relationships/hyperlink" Target="http://www.mouser.com/ds/2/276/0022436030_PCB_HEADERS-227784.pdf" TargetMode="External"/><Relationship Id="rId24" Type="http://schemas.openxmlformats.org/officeDocument/2006/relationships/hyperlink" Target="http://www.mouser.com/ProductDetail/Fairchild-Semiconductor/FQP27P06/?qs=sGAEpiMZZMshyDBzk1%2fWi1oKJWRB0GXwqvciOrvtG%2f4%3d" TargetMode="External"/><Relationship Id="rId32" Type="http://schemas.openxmlformats.org/officeDocument/2006/relationships/hyperlink" Target="http://www.mouser.com/ProductDetail/Nichicon/UWT1V101MCL1GS/?qs=%2fha2pyFadujfH%252bhB5BP80zfdCev2UQNYlYLRxfmrhijVX6qy41d1Mw%3d%3d" TargetMode="External"/><Relationship Id="rId37" Type="http://schemas.openxmlformats.org/officeDocument/2006/relationships/hyperlink" Target="http://www.mouser.com/ProductDetail/Susumu/RR1220P-6981-D-M/?qs=%2fha2pyFaduhWgMOgZQJAgCCBcKu0ErFf63rD%252bP0S1AxaFIJl7KsBrQ%3d%3d" TargetMode="External"/><Relationship Id="rId40" Type="http://schemas.openxmlformats.org/officeDocument/2006/relationships/hyperlink" Target="http://www.mouser.com/ProductDetail/Molex/22-23-2041/?qs=%2fha2pyFadui05csbord1TMsF5snYzfCUIYoKbwTHl0Q%3d" TargetMode="External"/><Relationship Id="rId45" Type="http://schemas.openxmlformats.org/officeDocument/2006/relationships/hyperlink" Target="http://www.mouser.com/ds/2/307/g6d-asi_0911-17274.pdf" TargetMode="External"/><Relationship Id="rId5" Type="http://schemas.openxmlformats.org/officeDocument/2006/relationships/hyperlink" Target="http://www.mouser.com/ds/2/149/FQP27P06-244293.pdf" TargetMode="External"/><Relationship Id="rId15" Type="http://schemas.openxmlformats.org/officeDocument/2006/relationships/hyperlink" Target="http://www.mouser.com/ds/2/427/tnpw_e3-64594.pdf" TargetMode="External"/><Relationship Id="rId23" Type="http://schemas.openxmlformats.org/officeDocument/2006/relationships/hyperlink" Target="http://www.mouser.com/ds/2/276/0022232041_PCB_HEADERS-526511.pdf" TargetMode="External"/><Relationship Id="rId28" Type="http://schemas.openxmlformats.org/officeDocument/2006/relationships/hyperlink" Target="http://www.mouser.com/ProductDetail/Bourns/MF-SMDF050-2/?qs=%2fha2pyFadugRxmjs%252bjW1cdcZ9r%2f%2f%2fdrvoFJN7YKV9vIAlVTlJKIuiQ%3d%3d" TargetMode="External"/><Relationship Id="rId36" Type="http://schemas.openxmlformats.org/officeDocument/2006/relationships/hyperlink" Target="http://www.mouser.com/ProductDetail/Vishay/TNPW08053K32BEEA/?qs=sGAEpiMZZMu61qfTUdNhGxJRuluY1gSVsKKI2lsPAbk%3d" TargetMode="External"/><Relationship Id="rId49" Type="http://schemas.openxmlformats.org/officeDocument/2006/relationships/hyperlink" Target="http://www.mouser.com/ds/2/358/typ_OGN-14523.pdf" TargetMode="External"/><Relationship Id="rId10" Type="http://schemas.openxmlformats.org/officeDocument/2006/relationships/hyperlink" Target="http://www.mouser.com/ds/2/149/1N4148-888354.pdf" TargetMode="External"/><Relationship Id="rId19" Type="http://schemas.openxmlformats.org/officeDocument/2006/relationships/hyperlink" Target="http://www.mouser.com/ds/2/414/PCF-437472.pdf" TargetMode="External"/><Relationship Id="rId31" Type="http://schemas.openxmlformats.org/officeDocument/2006/relationships/hyperlink" Target="http://www.mouser.com/ProductDetail/Molex/22-43-6030/?qs=%2fha2pyFadujZSIkqFuu9pfAbA%252bc55yEPa0L20yR5s5c%3d" TargetMode="External"/><Relationship Id="rId44" Type="http://schemas.openxmlformats.org/officeDocument/2006/relationships/hyperlink" Target="http://www.mouser.com/ds/2/307/g6d-asi_0911-17274.pdf" TargetMode="External"/><Relationship Id="rId4" Type="http://schemas.openxmlformats.org/officeDocument/2006/relationships/hyperlink" Target="http://www.mouser.com/ProductDetail/Schurter/00318201/?qs=sGAEpiMZZMuxTAA0eeO5Gw59anVqG7J0yLU8NKrpOQg%3d" TargetMode="External"/><Relationship Id="rId9" Type="http://schemas.openxmlformats.org/officeDocument/2006/relationships/hyperlink" Target="http://www.mouser.com/ds/2/427/murs340-240280.pdf" TargetMode="External"/><Relationship Id="rId14" Type="http://schemas.openxmlformats.org/officeDocument/2006/relationships/hyperlink" Target="http://www.mouser.com/ds/2/281/c02e-2905.pdf" TargetMode="External"/><Relationship Id="rId22" Type="http://schemas.openxmlformats.org/officeDocument/2006/relationships/hyperlink" Target="http://www.mouser.com/ds/2/276/0022053041_PCB_HEADERS-158631.pdf" TargetMode="External"/><Relationship Id="rId27" Type="http://schemas.openxmlformats.org/officeDocument/2006/relationships/hyperlink" Target="http://www.mouser.com/ProductDetail/STMicroelectronics/LD1085V50/?qs=%2fha2pyFaduiv2IMs480QmITzPxS1Vh%2fgYG9vVn1LFHc%3d" TargetMode="External"/><Relationship Id="rId30" Type="http://schemas.openxmlformats.org/officeDocument/2006/relationships/hyperlink" Target="http://www.mouser.com/ProductDetail/Fairchild-Semiconductor/1N4148/?qs=sGAEpiMZZMtoHjESLttvkoBU6cp6%252bZs9oaGbBohzXiI%3d" TargetMode="External"/><Relationship Id="rId35" Type="http://schemas.openxmlformats.org/officeDocument/2006/relationships/hyperlink" Target="http://www.mouser.com/ProductDetail/Vishay/TNPW08051K69BEEA/?qs=sGAEpiMZZMu61qfTUdNhGxJRuluY1gSVs83Z9OhzxZo%3d" TargetMode="External"/><Relationship Id="rId43" Type="http://schemas.openxmlformats.org/officeDocument/2006/relationships/hyperlink" Target="https://www.sparkfun.com/products/12620" TargetMode="External"/><Relationship Id="rId48" Type="http://schemas.openxmlformats.org/officeDocument/2006/relationships/hyperlink" Target="http://www.mouser.com/ds/2/358/typ_FSF_5x20-793250.pdf" TargetMode="External"/><Relationship Id="rId8" Type="http://schemas.openxmlformats.org/officeDocument/2006/relationships/hyperlink" Target="http://www.mouser.com/ds/2/54/fsmdf2-777754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7" sqref="F7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4" width="23.5703125" customWidth="1"/>
    <col min="5" max="5" width="67.710937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16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  <row r="5" spans="1:9" x14ac:dyDescent="0.25">
      <c r="A5" t="s">
        <v>122</v>
      </c>
      <c r="B5" s="2" t="s">
        <v>123</v>
      </c>
      <c r="C5" t="s">
        <v>18</v>
      </c>
      <c r="D5" t="s">
        <v>125</v>
      </c>
      <c r="F5">
        <v>12.6</v>
      </c>
      <c r="G5">
        <v>1</v>
      </c>
      <c r="H5">
        <f t="shared" si="0"/>
        <v>12.6</v>
      </c>
      <c r="I5" t="s">
        <v>124</v>
      </c>
    </row>
    <row r="6" spans="1:9" x14ac:dyDescent="0.25">
      <c r="A6" t="s">
        <v>126</v>
      </c>
      <c r="B6" s="2" t="s">
        <v>127</v>
      </c>
      <c r="C6" t="s">
        <v>18</v>
      </c>
      <c r="D6" t="s">
        <v>125</v>
      </c>
      <c r="F6">
        <v>1.46</v>
      </c>
      <c r="G6">
        <v>1</v>
      </c>
      <c r="H6">
        <f t="shared" si="0"/>
        <v>1.46</v>
      </c>
      <c r="I6" t="s">
        <v>10</v>
      </c>
    </row>
    <row r="7" spans="1:9" x14ac:dyDescent="0.25">
      <c r="A7" t="s">
        <v>128</v>
      </c>
      <c r="B7" s="3" t="s">
        <v>132</v>
      </c>
      <c r="C7" t="s">
        <v>17</v>
      </c>
      <c r="D7" t="s">
        <v>129</v>
      </c>
      <c r="E7" s="2" t="s">
        <v>130</v>
      </c>
      <c r="F7">
        <v>32</v>
      </c>
      <c r="G7">
        <v>1</v>
      </c>
      <c r="H7">
        <f t="shared" si="0"/>
        <v>32</v>
      </c>
      <c r="I7" t="s">
        <v>131</v>
      </c>
    </row>
    <row r="8" spans="1:9" x14ac:dyDescent="0.25">
      <c r="H8">
        <f t="shared" si="0"/>
        <v>0</v>
      </c>
    </row>
    <row r="9" spans="1:9" x14ac:dyDescent="0.25">
      <c r="E9" s="2"/>
      <c r="H9">
        <f t="shared" si="0"/>
        <v>0</v>
      </c>
    </row>
    <row r="10" spans="1:9" x14ac:dyDescent="0.25">
      <c r="H10">
        <f t="shared" si="0"/>
        <v>0</v>
      </c>
    </row>
    <row r="11" spans="1:9" x14ac:dyDescent="0.25">
      <c r="H11">
        <f t="shared" si="0"/>
        <v>0</v>
      </c>
    </row>
    <row r="12" spans="1:9" x14ac:dyDescent="0.25">
      <c r="H12">
        <f t="shared" si="0"/>
        <v>0</v>
      </c>
    </row>
    <row r="13" spans="1:9" x14ac:dyDescent="0.25">
      <c r="H13">
        <f t="shared" si="0"/>
        <v>0</v>
      </c>
    </row>
    <row r="14" spans="1:9" x14ac:dyDescent="0.25">
      <c r="H14">
        <f t="shared" si="0"/>
        <v>0</v>
      </c>
    </row>
    <row r="15" spans="1:9" x14ac:dyDescent="0.25">
      <c r="H15">
        <f t="shared" si="0"/>
        <v>0</v>
      </c>
    </row>
    <row r="16" spans="1:9" x14ac:dyDescent="0.25">
      <c r="H16">
        <f t="shared" si="0"/>
        <v>0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  <hyperlink ref="B5" r:id="rId5" location="92745a320/=11in8yp"/>
    <hyperlink ref="B6" r:id="rId6" location="90272a106/=11indgx"/>
    <hyperlink ref="B7" r:id="rId7"/>
    <hyperlink ref="E7" r:id="rId8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31" sqref="J31"/>
    </sheetView>
  </sheetViews>
  <sheetFormatPr defaultRowHeight="15" x14ac:dyDescent="0.25"/>
  <cols>
    <col min="1" max="1" width="19.5703125" bestFit="1" customWidth="1"/>
    <col min="2" max="2" width="21.7109375" bestFit="1" customWidth="1"/>
    <col min="3" max="3" width="46.5703125" bestFit="1" customWidth="1"/>
    <col min="4" max="4" width="13.85546875" bestFit="1" customWidth="1"/>
    <col min="5" max="5" width="38.42578125" customWidth="1"/>
    <col min="7" max="7" width="24.28515625" customWidth="1"/>
  </cols>
  <sheetData>
    <row r="1" spans="1:10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G1" s="5" t="s">
        <v>201</v>
      </c>
      <c r="H1" s="5" t="s">
        <v>200</v>
      </c>
      <c r="I1" s="5"/>
      <c r="J1" s="5" t="s">
        <v>202</v>
      </c>
    </row>
    <row r="2" spans="1:10" ht="15.75" thickTop="1" x14ac:dyDescent="0.25">
      <c r="A2" t="s">
        <v>110</v>
      </c>
      <c r="B2" t="s">
        <v>101</v>
      </c>
      <c r="C2" t="s">
        <v>102</v>
      </c>
      <c r="D2">
        <v>2</v>
      </c>
      <c r="E2" s="2" t="s">
        <v>103</v>
      </c>
      <c r="G2" s="2" t="s">
        <v>218</v>
      </c>
      <c r="H2">
        <v>5.74</v>
      </c>
      <c r="J2">
        <f t="shared" ref="J2:J7" si="0">H2*D2</f>
        <v>11.48</v>
      </c>
    </row>
    <row r="3" spans="1:10" x14ac:dyDescent="0.25">
      <c r="A3" t="s">
        <v>109</v>
      </c>
      <c r="B3" t="s">
        <v>101</v>
      </c>
      <c r="C3" t="s">
        <v>104</v>
      </c>
      <c r="D3">
        <v>2</v>
      </c>
      <c r="E3" s="2" t="s">
        <v>105</v>
      </c>
      <c r="G3" s="2" t="s">
        <v>218</v>
      </c>
      <c r="H3">
        <v>2.6</v>
      </c>
      <c r="J3">
        <f t="shared" si="0"/>
        <v>5.2</v>
      </c>
    </row>
    <row r="4" spans="1:10" x14ac:dyDescent="0.25">
      <c r="A4" t="s">
        <v>106</v>
      </c>
      <c r="B4" t="s">
        <v>107</v>
      </c>
      <c r="C4" s="4" t="s">
        <v>220</v>
      </c>
      <c r="D4">
        <v>10</v>
      </c>
      <c r="E4" s="2" t="s">
        <v>221</v>
      </c>
      <c r="G4" s="2" t="s">
        <v>222</v>
      </c>
      <c r="H4">
        <v>0.18</v>
      </c>
      <c r="J4">
        <f t="shared" si="0"/>
        <v>1.7999999999999998</v>
      </c>
    </row>
    <row r="5" spans="1:10" x14ac:dyDescent="0.25">
      <c r="A5" t="s">
        <v>106</v>
      </c>
      <c r="B5" t="s">
        <v>224</v>
      </c>
      <c r="C5" s="4" t="s">
        <v>223</v>
      </c>
      <c r="D5">
        <v>10</v>
      </c>
      <c r="E5" s="2" t="s">
        <v>225</v>
      </c>
      <c r="G5" s="2" t="s">
        <v>222</v>
      </c>
      <c r="H5">
        <v>0.18</v>
      </c>
      <c r="J5">
        <f t="shared" si="0"/>
        <v>1.7999999999999998</v>
      </c>
    </row>
    <row r="6" spans="1:10" x14ac:dyDescent="0.25">
      <c r="A6" t="s">
        <v>108</v>
      </c>
      <c r="B6" t="s">
        <v>101</v>
      </c>
      <c r="C6" s="4" t="s">
        <v>111</v>
      </c>
      <c r="D6">
        <v>6</v>
      </c>
      <c r="E6" s="2" t="s">
        <v>112</v>
      </c>
      <c r="G6" s="2" t="s">
        <v>219</v>
      </c>
      <c r="H6">
        <v>0.64</v>
      </c>
      <c r="J6">
        <f t="shared" si="0"/>
        <v>3.84</v>
      </c>
    </row>
    <row r="8" spans="1:10" x14ac:dyDescent="0.25">
      <c r="A8" t="s">
        <v>133</v>
      </c>
      <c r="B8" s="6" t="s">
        <v>56</v>
      </c>
      <c r="C8" t="s">
        <v>184</v>
      </c>
      <c r="D8">
        <v>20</v>
      </c>
      <c r="E8" s="2" t="s">
        <v>58</v>
      </c>
      <c r="G8" s="2" t="s">
        <v>134</v>
      </c>
      <c r="H8">
        <v>1.28</v>
      </c>
      <c r="J8">
        <f t="shared" ref="J8:J27" si="1">H8*D8</f>
        <v>25.6</v>
      </c>
    </row>
    <row r="9" spans="1:10" x14ac:dyDescent="0.25">
      <c r="A9" t="s">
        <v>135</v>
      </c>
      <c r="B9" s="6" t="s">
        <v>60</v>
      </c>
      <c r="C9" t="s">
        <v>185</v>
      </c>
      <c r="D9">
        <v>20</v>
      </c>
      <c r="E9" s="2" t="s">
        <v>62</v>
      </c>
      <c r="G9" s="2" t="s">
        <v>136</v>
      </c>
      <c r="H9">
        <v>1.1100000000000001</v>
      </c>
      <c r="J9">
        <f t="shared" si="1"/>
        <v>22.200000000000003</v>
      </c>
    </row>
    <row r="10" spans="1:10" x14ac:dyDescent="0.25">
      <c r="A10" t="s">
        <v>137</v>
      </c>
      <c r="B10" t="s">
        <v>68</v>
      </c>
      <c r="C10" t="s">
        <v>186</v>
      </c>
      <c r="D10">
        <v>60</v>
      </c>
      <c r="E10" s="2" t="s">
        <v>203</v>
      </c>
      <c r="G10" s="2" t="s">
        <v>138</v>
      </c>
      <c r="H10">
        <v>0.13</v>
      </c>
      <c r="J10">
        <f t="shared" si="1"/>
        <v>7.8000000000000007</v>
      </c>
    </row>
    <row r="11" spans="1:10" x14ac:dyDescent="0.25">
      <c r="A11" t="s">
        <v>139</v>
      </c>
      <c r="B11" t="s">
        <v>140</v>
      </c>
      <c r="C11" t="s">
        <v>187</v>
      </c>
      <c r="D11">
        <v>8</v>
      </c>
      <c r="E11" s="2" t="s">
        <v>204</v>
      </c>
      <c r="G11" s="2" t="s">
        <v>141</v>
      </c>
      <c r="H11">
        <v>1.49</v>
      </c>
      <c r="J11">
        <f t="shared" si="1"/>
        <v>11.92</v>
      </c>
    </row>
    <row r="12" spans="1:10" x14ac:dyDescent="0.25">
      <c r="A12" t="s">
        <v>142</v>
      </c>
      <c r="B12" t="s">
        <v>143</v>
      </c>
      <c r="C12" t="s">
        <v>188</v>
      </c>
      <c r="D12">
        <v>16</v>
      </c>
      <c r="E12" s="2" t="s">
        <v>205</v>
      </c>
      <c r="G12" s="2" t="s">
        <v>144</v>
      </c>
      <c r="H12">
        <v>0.42</v>
      </c>
      <c r="J12">
        <f t="shared" si="1"/>
        <v>6.72</v>
      </c>
    </row>
    <row r="13" spans="1:10" x14ac:dyDescent="0.25">
      <c r="A13" t="s">
        <v>38</v>
      </c>
      <c r="B13" t="s">
        <v>145</v>
      </c>
      <c r="C13" t="s">
        <v>189</v>
      </c>
      <c r="D13">
        <v>10</v>
      </c>
      <c r="E13" s="2" t="s">
        <v>206</v>
      </c>
      <c r="G13" s="2" t="s">
        <v>146</v>
      </c>
      <c r="H13">
        <v>0.7</v>
      </c>
      <c r="J13">
        <f t="shared" si="1"/>
        <v>7</v>
      </c>
    </row>
    <row r="14" spans="1:10" x14ac:dyDescent="0.25">
      <c r="A14" t="s">
        <v>40</v>
      </c>
      <c r="B14" t="s">
        <v>147</v>
      </c>
      <c r="C14" t="s">
        <v>190</v>
      </c>
      <c r="D14">
        <v>10</v>
      </c>
      <c r="E14" s="2" t="s">
        <v>207</v>
      </c>
      <c r="G14" s="2" t="s">
        <v>148</v>
      </c>
      <c r="H14">
        <v>0.1</v>
      </c>
      <c r="J14">
        <f t="shared" si="1"/>
        <v>1</v>
      </c>
    </row>
    <row r="15" spans="1:10" x14ac:dyDescent="0.25">
      <c r="A15" t="s">
        <v>149</v>
      </c>
      <c r="B15" t="s">
        <v>150</v>
      </c>
      <c r="C15" t="s">
        <v>191</v>
      </c>
      <c r="D15">
        <v>15</v>
      </c>
      <c r="E15" s="2" t="s">
        <v>66</v>
      </c>
      <c r="G15" s="2" t="s">
        <v>151</v>
      </c>
      <c r="H15">
        <v>0.47</v>
      </c>
      <c r="J15">
        <f t="shared" si="1"/>
        <v>7.05</v>
      </c>
    </row>
    <row r="16" spans="1:10" x14ac:dyDescent="0.25">
      <c r="A16" t="s">
        <v>152</v>
      </c>
      <c r="B16" t="s">
        <v>153</v>
      </c>
      <c r="C16" t="s">
        <v>192</v>
      </c>
      <c r="D16">
        <v>15</v>
      </c>
      <c r="E16" s="2" t="s">
        <v>208</v>
      </c>
      <c r="G16" s="2" t="s">
        <v>154</v>
      </c>
      <c r="H16">
        <v>0.36</v>
      </c>
      <c r="J16">
        <f t="shared" si="1"/>
        <v>5.3999999999999995</v>
      </c>
    </row>
    <row r="17" spans="1:10" x14ac:dyDescent="0.25">
      <c r="A17" t="s">
        <v>155</v>
      </c>
      <c r="B17" t="s">
        <v>156</v>
      </c>
      <c r="C17" t="s">
        <v>192</v>
      </c>
      <c r="D17">
        <v>15</v>
      </c>
      <c r="E17" s="2" t="s">
        <v>209</v>
      </c>
      <c r="G17" s="2" t="s">
        <v>157</v>
      </c>
      <c r="H17">
        <v>0.28999999999999998</v>
      </c>
      <c r="J17">
        <f t="shared" si="1"/>
        <v>4.3499999999999996</v>
      </c>
    </row>
    <row r="18" spans="1:10" x14ac:dyDescent="0.25">
      <c r="A18" t="s">
        <v>158</v>
      </c>
      <c r="B18" t="s">
        <v>159</v>
      </c>
      <c r="C18" t="s">
        <v>192</v>
      </c>
      <c r="D18">
        <v>15</v>
      </c>
      <c r="E18" s="2" t="s">
        <v>210</v>
      </c>
      <c r="G18" s="2" t="s">
        <v>160</v>
      </c>
      <c r="H18">
        <v>0.1</v>
      </c>
      <c r="J18">
        <f t="shared" si="1"/>
        <v>1.5</v>
      </c>
    </row>
    <row r="19" spans="1:10" x14ac:dyDescent="0.25">
      <c r="A19" t="s">
        <v>161</v>
      </c>
      <c r="B19" t="s">
        <v>162</v>
      </c>
      <c r="C19" t="s">
        <v>193</v>
      </c>
      <c r="D19">
        <v>30</v>
      </c>
      <c r="E19" s="2" t="s">
        <v>211</v>
      </c>
      <c r="G19" s="2" t="s">
        <v>163</v>
      </c>
      <c r="H19">
        <v>0.49</v>
      </c>
      <c r="J19">
        <f t="shared" si="1"/>
        <v>14.7</v>
      </c>
    </row>
    <row r="20" spans="1:10" x14ac:dyDescent="0.25">
      <c r="A20" t="s">
        <v>164</v>
      </c>
      <c r="B20" t="s">
        <v>165</v>
      </c>
      <c r="C20" t="s">
        <v>193</v>
      </c>
      <c r="D20">
        <v>30</v>
      </c>
      <c r="E20" s="2" t="s">
        <v>212</v>
      </c>
      <c r="G20" s="2" t="s">
        <v>163</v>
      </c>
      <c r="H20">
        <v>0.48</v>
      </c>
      <c r="J20">
        <f t="shared" si="1"/>
        <v>14.399999999999999</v>
      </c>
    </row>
    <row r="21" spans="1:10" x14ac:dyDescent="0.25">
      <c r="A21" t="s">
        <v>166</v>
      </c>
      <c r="B21" t="s">
        <v>167</v>
      </c>
      <c r="C21" t="s">
        <v>194</v>
      </c>
      <c r="D21">
        <v>10</v>
      </c>
      <c r="E21" s="2" t="s">
        <v>213</v>
      </c>
      <c r="G21" s="2" t="s">
        <v>168</v>
      </c>
      <c r="H21">
        <v>0.1</v>
      </c>
      <c r="J21">
        <f t="shared" si="1"/>
        <v>1</v>
      </c>
    </row>
    <row r="22" spans="1:10" x14ac:dyDescent="0.25">
      <c r="A22" t="s">
        <v>169</v>
      </c>
      <c r="B22" t="s">
        <v>170</v>
      </c>
      <c r="C22" t="s">
        <v>195</v>
      </c>
      <c r="D22">
        <v>25</v>
      </c>
      <c r="E22" s="2" t="s">
        <v>214</v>
      </c>
      <c r="G22" s="2" t="s">
        <v>168</v>
      </c>
      <c r="H22">
        <v>0.1</v>
      </c>
      <c r="J22">
        <f t="shared" si="1"/>
        <v>2.5</v>
      </c>
    </row>
    <row r="23" spans="1:10" x14ac:dyDescent="0.25">
      <c r="A23" t="s">
        <v>171</v>
      </c>
      <c r="B23" t="s">
        <v>172</v>
      </c>
      <c r="C23" t="s">
        <v>196</v>
      </c>
      <c r="D23">
        <v>25</v>
      </c>
      <c r="E23" s="2" t="s">
        <v>215</v>
      </c>
      <c r="G23" s="2" t="s">
        <v>173</v>
      </c>
      <c r="H23">
        <v>0.1</v>
      </c>
      <c r="J23">
        <f t="shared" si="1"/>
        <v>2.5</v>
      </c>
    </row>
    <row r="24" spans="1:10" x14ac:dyDescent="0.25">
      <c r="A24" t="s">
        <v>174</v>
      </c>
      <c r="B24" t="s">
        <v>175</v>
      </c>
      <c r="C24" t="s">
        <v>197</v>
      </c>
      <c r="D24">
        <v>10</v>
      </c>
      <c r="E24" s="2" t="s">
        <v>216</v>
      </c>
      <c r="G24" s="2" t="s">
        <v>176</v>
      </c>
      <c r="H24">
        <v>0.23</v>
      </c>
      <c r="J24">
        <f t="shared" si="1"/>
        <v>2.3000000000000003</v>
      </c>
    </row>
    <row r="25" spans="1:10" x14ac:dyDescent="0.25">
      <c r="A25" t="s">
        <v>177</v>
      </c>
      <c r="B25" t="s">
        <v>178</v>
      </c>
      <c r="C25" t="s">
        <v>197</v>
      </c>
      <c r="D25">
        <v>10</v>
      </c>
      <c r="E25" s="2" t="s">
        <v>217</v>
      </c>
      <c r="G25" s="2" t="s">
        <v>179</v>
      </c>
      <c r="H25">
        <v>0.71</v>
      </c>
      <c r="J25">
        <f t="shared" si="1"/>
        <v>7.1</v>
      </c>
    </row>
    <row r="26" spans="1:10" x14ac:dyDescent="0.25">
      <c r="A26" s="6" t="s">
        <v>117</v>
      </c>
      <c r="B26" t="s">
        <v>180</v>
      </c>
      <c r="C26" t="s">
        <v>198</v>
      </c>
      <c r="D26">
        <v>20</v>
      </c>
      <c r="E26" s="2" t="s">
        <v>119</v>
      </c>
      <c r="G26" s="2" t="s">
        <v>181</v>
      </c>
      <c r="H26">
        <v>0.95</v>
      </c>
      <c r="J26">
        <f t="shared" si="1"/>
        <v>19</v>
      </c>
    </row>
    <row r="27" spans="1:10" x14ac:dyDescent="0.25">
      <c r="A27" s="6" t="s">
        <v>50</v>
      </c>
      <c r="B27" t="s">
        <v>182</v>
      </c>
      <c r="C27" t="s">
        <v>199</v>
      </c>
      <c r="D27">
        <v>1</v>
      </c>
      <c r="E27" s="2" t="s">
        <v>51</v>
      </c>
      <c r="G27" s="2" t="s">
        <v>183</v>
      </c>
      <c r="H27">
        <v>4.95</v>
      </c>
      <c r="J27">
        <f t="shared" si="1"/>
        <v>4.95</v>
      </c>
    </row>
    <row r="30" spans="1:10" x14ac:dyDescent="0.25">
      <c r="J30">
        <f>SUM(J2:J28)</f>
        <v>193.10999999999999</v>
      </c>
    </row>
  </sheetData>
  <dataConsolidate/>
  <hyperlinks>
    <hyperlink ref="E2" r:id="rId1"/>
    <hyperlink ref="E3" r:id="rId2"/>
    <hyperlink ref="E4" r:id="rId3"/>
    <hyperlink ref="E6" r:id="rId4"/>
    <hyperlink ref="G8" r:id="rId5"/>
    <hyperlink ref="G10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18" r:id="rId14"/>
    <hyperlink ref="G20" r:id="rId15"/>
    <hyperlink ref="G19" r:id="rId16"/>
    <hyperlink ref="G21" r:id="rId17"/>
    <hyperlink ref="G22" r:id="rId18"/>
    <hyperlink ref="G23" r:id="rId19"/>
    <hyperlink ref="G26" r:id="rId20"/>
    <hyperlink ref="G27" r:id="rId21"/>
    <hyperlink ref="G25" r:id="rId22"/>
    <hyperlink ref="G24" r:id="rId23"/>
    <hyperlink ref="E8" r:id="rId24"/>
    <hyperlink ref="E9" r:id="rId25"/>
    <hyperlink ref="E10" r:id="rId26"/>
    <hyperlink ref="E11" r:id="rId27"/>
    <hyperlink ref="E12" r:id="rId28"/>
    <hyperlink ref="E13" r:id="rId29"/>
    <hyperlink ref="E14" r:id="rId30"/>
    <hyperlink ref="E15" r:id="rId31"/>
    <hyperlink ref="E16" r:id="rId32"/>
    <hyperlink ref="E17" r:id="rId33"/>
    <hyperlink ref="E18" r:id="rId34"/>
    <hyperlink ref="E19" r:id="rId35"/>
    <hyperlink ref="E20" r:id="rId36"/>
    <hyperlink ref="E21" r:id="rId37"/>
    <hyperlink ref="E22" r:id="rId38"/>
    <hyperlink ref="E23" r:id="rId39"/>
    <hyperlink ref="E24" r:id="rId40"/>
    <hyperlink ref="E25" r:id="rId41"/>
    <hyperlink ref="E26" r:id="rId42"/>
    <hyperlink ref="E27" r:id="rId43"/>
    <hyperlink ref="G2" r:id="rId44"/>
    <hyperlink ref="G3" r:id="rId45"/>
    <hyperlink ref="G4" r:id="rId46"/>
    <hyperlink ref="E5" r:id="rId47"/>
    <hyperlink ref="G5" r:id="rId48"/>
    <hyperlink ref="G6" r:id="rId49"/>
  </hyperlinks>
  <pageMargins left="0.7" right="0.7" top="0.75" bottom="0.75" header="0.3" footer="0.3"/>
  <pageSetup orientation="portrait" horizontalDpi="4294967295" verticalDpi="4294967295" r:id="rId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113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114</v>
      </c>
      <c r="C11" s="6" t="s">
        <v>115</v>
      </c>
      <c r="D11" s="6">
        <v>10</v>
      </c>
      <c r="E11" s="7" t="s">
        <v>116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117</v>
      </c>
      <c r="C31" s="6" t="s">
        <v>118</v>
      </c>
      <c r="D31" s="6">
        <v>50</v>
      </c>
      <c r="E31" s="2" t="s">
        <v>119</v>
      </c>
    </row>
    <row r="33" spans="1:5" x14ac:dyDescent="0.25">
      <c r="A33" s="6" t="s">
        <v>92</v>
      </c>
      <c r="B33" s="6" t="s">
        <v>120</v>
      </c>
      <c r="C33" s="6" t="s">
        <v>120</v>
      </c>
      <c r="D33" s="6">
        <v>10</v>
      </c>
      <c r="E33" s="2" t="s">
        <v>121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</cp:lastModifiedBy>
  <dcterms:created xsi:type="dcterms:W3CDTF">2016-03-10T17:40:32Z</dcterms:created>
  <dcterms:modified xsi:type="dcterms:W3CDTF">2016-03-17T18:49:00Z</dcterms:modified>
</cp:coreProperties>
</file>