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paulmoore/Documents/Github/vadl.github.com/Avionics 2016-2017/"/>
    </mc:Choice>
  </mc:AlternateContent>
  <bookViews>
    <workbookView xWindow="2280" yWindow="1680" windowWidth="23320" windowHeight="142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9" i="1"/>
  <c r="B20" i="1"/>
  <c r="B21" i="1"/>
  <c r="D21" i="1"/>
  <c r="B17" i="1"/>
  <c r="B18" i="1"/>
  <c r="D18" i="1"/>
  <c r="B14" i="1"/>
  <c r="B15" i="1"/>
  <c r="D15" i="1"/>
  <c r="B11" i="1"/>
  <c r="B12" i="1"/>
  <c r="D12" i="1"/>
</calcChain>
</file>

<file path=xl/sharedStrings.xml><?xml version="1.0" encoding="utf-8"?>
<sst xmlns="http://schemas.openxmlformats.org/spreadsheetml/2006/main" count="48" uniqueCount="39">
  <si>
    <t>Recovery System</t>
  </si>
  <si>
    <t>Number of Pins</t>
  </si>
  <si>
    <t>Inner Diameter (in)</t>
  </si>
  <si>
    <t>Max Shear Force (lb)</t>
  </si>
  <si>
    <t>Yield Strength lb/in^2</t>
  </si>
  <si>
    <t>Area of Bulk (in^2)</t>
  </si>
  <si>
    <t>Pressure on Bulk (psi)</t>
  </si>
  <si>
    <t>Length of Drogue (in)</t>
  </si>
  <si>
    <t>Length of Drogue chamber (in)</t>
  </si>
  <si>
    <t>Length of Main (in)</t>
  </si>
  <si>
    <t>Length of Main chamber (in)</t>
  </si>
  <si>
    <t>Volume (in^3)</t>
  </si>
  <si>
    <t>Temperature ®</t>
  </si>
  <si>
    <t>Gas Constant (lb-in/lbm*R)</t>
  </si>
  <si>
    <t>n (lbm)</t>
  </si>
  <si>
    <t>Grams SF 1</t>
  </si>
  <si>
    <t>Parachute</t>
  </si>
  <si>
    <t>Diameter</t>
  </si>
  <si>
    <t>Shape</t>
  </si>
  <si>
    <t>Source</t>
  </si>
  <si>
    <t>Altitude</t>
  </si>
  <si>
    <t>Descent Speed</t>
  </si>
  <si>
    <t>Shock Cord Length</t>
  </si>
  <si>
    <t>Shock Cord Material</t>
  </si>
  <si>
    <t>Landing Energy of Heaviest Section</t>
  </si>
  <si>
    <t>4F Black Powder Charge Mass</t>
  </si>
  <si>
    <t>Fire Retardant Blanket</t>
  </si>
  <si>
    <t>Main</t>
  </si>
  <si>
    <t>8'</t>
  </si>
  <si>
    <t>Iris Ultra</t>
  </si>
  <si>
    <t>Fruity Chutes</t>
  </si>
  <si>
    <t>11.05 fps</t>
  </si>
  <si>
    <t>20 ft</t>
  </si>
  <si>
    <t>Kevlar</t>
  </si>
  <si>
    <t>45 lbf-ft</t>
  </si>
  <si>
    <t>3.52 grams</t>
  </si>
  <si>
    <t>Nomex</t>
  </si>
  <si>
    <t>Subscale Flight</t>
  </si>
  <si>
    <t>800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</si>
</sst>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D1" workbookViewId="0">
      <selection activeCell="F1" sqref="F1:G11"/>
    </sheetView>
  </sheetViews>
  <sheetFormatPr baseColWidth="10" defaultRowHeight="16" x14ac:dyDescent="0.2"/>
  <cols>
    <col min="1" max="1" width="26.5" customWidth="1"/>
    <col min="2" max="3" width="13.6640625" customWidth="1"/>
    <col min="6" max="6" width="29.83203125" customWidth="1"/>
    <col min="7" max="7" width="14" customWidth="1"/>
  </cols>
  <sheetData>
    <row r="1" spans="1:7" x14ac:dyDescent="0.2">
      <c r="A1" s="1" t="s">
        <v>0</v>
      </c>
      <c r="B1" s="1"/>
      <c r="F1" s="2" t="s">
        <v>16</v>
      </c>
      <c r="G1" s="2" t="s">
        <v>27</v>
      </c>
    </row>
    <row r="2" spans="1:7" x14ac:dyDescent="0.2">
      <c r="A2" t="s">
        <v>13</v>
      </c>
      <c r="B2">
        <v>266</v>
      </c>
      <c r="F2" s="2" t="s">
        <v>17</v>
      </c>
      <c r="G2" s="2" t="s">
        <v>28</v>
      </c>
    </row>
    <row r="3" spans="1:7" x14ac:dyDescent="0.2">
      <c r="A3" t="s">
        <v>12</v>
      </c>
      <c r="B3">
        <v>3300</v>
      </c>
      <c r="F3" s="2" t="s">
        <v>18</v>
      </c>
      <c r="G3" s="2" t="s">
        <v>29</v>
      </c>
    </row>
    <row r="4" spans="1:7" x14ac:dyDescent="0.2">
      <c r="A4" t="s">
        <v>2</v>
      </c>
      <c r="B4">
        <v>5.36</v>
      </c>
      <c r="F4" s="2" t="s">
        <v>19</v>
      </c>
      <c r="G4" s="2" t="s">
        <v>30</v>
      </c>
    </row>
    <row r="5" spans="1:7" x14ac:dyDescent="0.2">
      <c r="A5" t="s">
        <v>1</v>
      </c>
      <c r="B5">
        <v>4</v>
      </c>
      <c r="F5" s="2" t="s">
        <v>20</v>
      </c>
      <c r="G5" s="3" t="s">
        <v>38</v>
      </c>
    </row>
    <row r="6" spans="1:7" x14ac:dyDescent="0.2">
      <c r="A6" t="s">
        <v>3</v>
      </c>
      <c r="B6">
        <v>71</v>
      </c>
      <c r="F6" s="2" t="s">
        <v>21</v>
      </c>
      <c r="G6" s="2" t="s">
        <v>31</v>
      </c>
    </row>
    <row r="7" spans="1:7" x14ac:dyDescent="0.2">
      <c r="A7" t="s">
        <v>4</v>
      </c>
      <c r="B7">
        <v>1000</v>
      </c>
      <c r="F7" s="2" t="s">
        <v>22</v>
      </c>
      <c r="G7" s="2" t="s">
        <v>32</v>
      </c>
    </row>
    <row r="8" spans="1:7" x14ac:dyDescent="0.2">
      <c r="A8" t="s">
        <v>5</v>
      </c>
      <c r="B8">
        <f>PI()*B4^2/4</f>
        <v>22.564175075143336</v>
      </c>
      <c r="F8" s="2" t="s">
        <v>23</v>
      </c>
      <c r="G8" s="2" t="s">
        <v>33</v>
      </c>
    </row>
    <row r="9" spans="1:7" x14ac:dyDescent="0.2">
      <c r="A9" t="s">
        <v>6</v>
      </c>
      <c r="B9">
        <f>B6*B5/B8</f>
        <v>12.586323189490495</v>
      </c>
      <c r="F9" s="2" t="s">
        <v>24</v>
      </c>
      <c r="G9" s="2" t="s">
        <v>34</v>
      </c>
    </row>
    <row r="10" spans="1:7" x14ac:dyDescent="0.2">
      <c r="A10" t="s">
        <v>7</v>
      </c>
      <c r="B10">
        <v>3</v>
      </c>
      <c r="F10" s="2" t="s">
        <v>25</v>
      </c>
      <c r="G10" s="2" t="s">
        <v>35</v>
      </c>
    </row>
    <row r="11" spans="1:7" x14ac:dyDescent="0.2">
      <c r="A11" t="s">
        <v>11</v>
      </c>
      <c r="B11">
        <f>B8*B10</f>
        <v>67.692525225430003</v>
      </c>
      <c r="F11" s="2" t="s">
        <v>26</v>
      </c>
      <c r="G11" s="2" t="s">
        <v>36</v>
      </c>
    </row>
    <row r="12" spans="1:7" x14ac:dyDescent="0.2">
      <c r="A12" t="s">
        <v>14</v>
      </c>
      <c r="B12">
        <f>B9*B11/B3/B2</f>
        <v>9.7060833902939145E-4</v>
      </c>
      <c r="C12" t="s">
        <v>15</v>
      </c>
      <c r="D12">
        <f>B12*453.6</f>
        <v>0.44026794258373197</v>
      </c>
      <c r="F12" t="s">
        <v>37</v>
      </c>
    </row>
    <row r="13" spans="1:7" x14ac:dyDescent="0.2">
      <c r="A13" t="s">
        <v>8</v>
      </c>
      <c r="B13">
        <v>7.37</v>
      </c>
    </row>
    <row r="14" spans="1:7" x14ac:dyDescent="0.2">
      <c r="A14" t="s">
        <v>11</v>
      </c>
      <c r="B14">
        <f>B8*B13</f>
        <v>166.29797030380638</v>
      </c>
    </row>
    <row r="15" spans="1:7" x14ac:dyDescent="0.2">
      <c r="A15" t="s">
        <v>14</v>
      </c>
      <c r="B15">
        <f>B9*B14/B2/B3</f>
        <v>2.3844611528822056E-3</v>
      </c>
      <c r="C15" t="s">
        <v>15</v>
      </c>
      <c r="D15">
        <f>B15*453.6</f>
        <v>1.0815915789473685</v>
      </c>
    </row>
    <row r="16" spans="1:7" x14ac:dyDescent="0.2">
      <c r="A16" t="s">
        <v>9</v>
      </c>
      <c r="B16">
        <v>12</v>
      </c>
    </row>
    <row r="17" spans="1:4" x14ac:dyDescent="0.2">
      <c r="A17" t="s">
        <v>11</v>
      </c>
      <c r="B17">
        <f>B8*B16</f>
        <v>270.77010090172001</v>
      </c>
    </row>
    <row r="18" spans="1:4" x14ac:dyDescent="0.2">
      <c r="A18" t="s">
        <v>14</v>
      </c>
      <c r="B18">
        <f>B9*B17/B2/B3</f>
        <v>3.8824333561175662E-3</v>
      </c>
      <c r="C18" t="s">
        <v>15</v>
      </c>
      <c r="D18">
        <f>B18*453.6</f>
        <v>1.7610717703349281</v>
      </c>
    </row>
    <row r="19" spans="1:4" x14ac:dyDescent="0.2">
      <c r="A19" t="s">
        <v>10</v>
      </c>
      <c r="B19">
        <v>17.11</v>
      </c>
    </row>
    <row r="20" spans="1:4" x14ac:dyDescent="0.2">
      <c r="A20" t="s">
        <v>11</v>
      </c>
      <c r="B20">
        <f>B8*B19</f>
        <v>386.07303553570245</v>
      </c>
    </row>
    <row r="21" spans="1:4" x14ac:dyDescent="0.2">
      <c r="A21" t="s">
        <v>14</v>
      </c>
      <c r="B21">
        <f>B9*B20/B2/B3</f>
        <v>5.5357028935976299E-3</v>
      </c>
      <c r="C21" t="s">
        <v>15</v>
      </c>
      <c r="D21">
        <f>B21*453.6</f>
        <v>2.5109948325358848</v>
      </c>
    </row>
  </sheetData>
  <mergeCells count="1">
    <mergeCell ref="A1:B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Paul</dc:creator>
  <cp:lastModifiedBy>Moore, Paul</cp:lastModifiedBy>
  <dcterms:created xsi:type="dcterms:W3CDTF">2017-01-08T19:40:29Z</dcterms:created>
  <dcterms:modified xsi:type="dcterms:W3CDTF">2017-01-11T16:44:03Z</dcterms:modified>
</cp:coreProperties>
</file>