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434dfcc0530809/01-UECE AULAS/ED453_4606-PORTUGUES INSTRUMENTAL/"/>
    </mc:Choice>
  </mc:AlternateContent>
  <xr:revisionPtr revIDLastSave="1" documentId="8_{248C9612-814D-415C-A1C7-D0CFAD90FA6E}" xr6:coauthVersionLast="47" xr6:coauthVersionMax="47" xr10:uidLastSave="{1075DDB7-834D-421E-B6ED-AB943FB79FD8}"/>
  <bookViews>
    <workbookView xWindow="-120" yWindow="-120" windowWidth="29040" windowHeight="15840" activeTab="2" xr2:uid="{64FF7DAE-F74E-4184-BB1C-71092F1D3C45}"/>
  </bookViews>
  <sheets>
    <sheet name="ESPTEC" sheetId="1" r:id="rId1"/>
    <sheet name="ORÇ" sheetId="4" r:id="rId2"/>
    <sheet name="RASTREAMENTO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D6" i="4"/>
  <c r="E6" i="4" s="1"/>
  <c r="E7" i="4"/>
  <c r="E8" i="4"/>
  <c r="E9" i="4"/>
  <c r="E10" i="4"/>
  <c r="C11" i="4"/>
  <c r="E11" i="4" l="1"/>
  <c r="D11" i="4"/>
</calcChain>
</file>

<file path=xl/sharedStrings.xml><?xml version="1.0" encoding="utf-8"?>
<sst xmlns="http://schemas.openxmlformats.org/spreadsheetml/2006/main" count="98" uniqueCount="90">
  <si>
    <t>Cache</t>
  </si>
  <si>
    <t>12MB</t>
  </si>
  <si>
    <t>Tamanho</t>
  </si>
  <si>
    <t>512GB SSD M.2 2280 PCIe Gen4 TLC</t>
  </si>
  <si>
    <t>16"</t>
  </si>
  <si>
    <t>Sistema Operacional</t>
  </si>
  <si>
    <t>Modelo do Processador</t>
  </si>
  <si>
    <t>Placa de Vídeo</t>
  </si>
  <si>
    <t>Memória RAM</t>
  </si>
  <si>
    <t>16GB</t>
  </si>
  <si>
    <t>Detalhe Memória RAM</t>
  </si>
  <si>
    <t>1x 16GB SO-DIMM DDR5-5200</t>
  </si>
  <si>
    <t>Capacidade do SSD</t>
  </si>
  <si>
    <t>512GB</t>
  </si>
  <si>
    <t>Clock da Memória</t>
  </si>
  <si>
    <t>Geração do Processador</t>
  </si>
  <si>
    <t>13ª geração</t>
  </si>
  <si>
    <t>Intel UHD Graphics</t>
  </si>
  <si>
    <t>Tamanho da Tela</t>
  </si>
  <si>
    <t>Taxa de Atualização da Tela</t>
  </si>
  <si>
    <t>60Hz</t>
  </si>
  <si>
    <t>Tipo de Bateria</t>
  </si>
  <si>
    <t>4 células 71wh</t>
  </si>
  <si>
    <t>Tipo de Placa de Vídeo</t>
  </si>
  <si>
    <t>integrated</t>
  </si>
  <si>
    <t>Velocidade do Processador</t>
  </si>
  <si>
    <t>2.1 / 4.6GHz</t>
  </si>
  <si>
    <t>RTX 4050 6gb</t>
  </si>
  <si>
    <t>Intel Core i7-13420H</t>
  </si>
  <si>
    <t>Windows 10</t>
  </si>
  <si>
    <t>Windows 11</t>
  </si>
  <si>
    <t>Intel Core i5-11520H</t>
  </si>
  <si>
    <t>254GB SSD M.2 2280 PCIe Gen4 TLC</t>
  </si>
  <si>
    <t>compartilhada</t>
  </si>
  <si>
    <t>COMPONENTE</t>
  </si>
  <si>
    <t>Minimo</t>
  </si>
  <si>
    <t>Recomendado</t>
  </si>
  <si>
    <t>1x 8GB SO-DIMM DDR5-5200</t>
  </si>
  <si>
    <t>254GB</t>
  </si>
  <si>
    <t>11ª geração</t>
  </si>
  <si>
    <t>2.1 / 3.2GHz</t>
  </si>
  <si>
    <t>Licenças de Software (Pacote Educacional)</t>
  </si>
  <si>
    <t xml:space="preserve">Instalação e Configuração Inicial </t>
  </si>
  <si>
    <t>VALOR TOTAL</t>
  </si>
  <si>
    <t>Nootbooks Lenovo com bateria de 71Wh, tela 16’, Win11, Intel Core i7-13520H com ram de 16 GB DDR5 + SSD 512gb + Placa de video RTX 4050 6gb</t>
  </si>
  <si>
    <t>2 anos de Roubo e Furto com Quebra Acidental*</t>
  </si>
  <si>
    <t>3 anos de Garantia Estendida**</t>
  </si>
  <si>
    <t>Solução</t>
  </si>
  <si>
    <t>Tipo</t>
  </si>
  <si>
    <t>Plataforma</t>
  </si>
  <si>
    <t>Preço aproximado</t>
  </si>
  <si>
    <t>Destaques</t>
  </si>
  <si>
    <t>Prey</t>
  </si>
  <si>
    <t>Software (licença)</t>
  </si>
  <si>
    <t>Multiplataforma</t>
  </si>
  <si>
    <t>A partir de US$ 5/mês</t>
  </si>
  <si>
    <t>Simples, efetivo, gratuito básico</t>
  </si>
  <si>
    <t>LoJack for Laptops</t>
  </si>
  <si>
    <t>Windows/macOS</t>
  </si>
  <si>
    <t>US$ 14,99 a 39,99/ano</t>
  </si>
  <si>
    <t>BIOS-level, equipe de investigação</t>
  </si>
  <si>
    <t>LockitTight</t>
  </si>
  <si>
    <t>Windows</t>
  </si>
  <si>
    <t>US$ 1,99 a 9,99/mês</t>
  </si>
  <si>
    <t>Webcam, captura de tela, histórico</t>
  </si>
  <si>
    <t>Undercover</t>
  </si>
  <si>
    <t>macOS</t>
  </si>
  <si>
    <t>US$ 49 pagamento único</t>
  </si>
  <si>
    <t>“Plano B”, foto do ladrão</t>
  </si>
  <si>
    <t>Sistema de rastreamento (licença/dispositivo) - Plano Prey - A partir de US$ 5/mês</t>
  </si>
  <si>
    <t>VALOR UNID.</t>
  </si>
  <si>
    <t>****maleta-capa-case-de-neoprene-bolsa-para-notebook-de-ate-17-polegadas</t>
  </si>
  <si>
    <t>***roteador-mercusys-ac1200-1200-mbps-4-antenas-4-portas</t>
  </si>
  <si>
    <t>Roteador Mercusys AC1200 1200 Mbps - 4 Antenas 4 Portas*** - Consultar link</t>
  </si>
  <si>
    <t>Bolsas/Cases de Proteção**** - Consultar link</t>
  </si>
  <si>
    <t>1. PRODUTO</t>
  </si>
  <si>
    <t>ITEM</t>
  </si>
  <si>
    <t>1.1</t>
  </si>
  <si>
    <t>1.2</t>
  </si>
  <si>
    <t>1.3</t>
  </si>
  <si>
    <t>1.4</t>
  </si>
  <si>
    <t>1.5</t>
  </si>
  <si>
    <t>ORÇ</t>
  </si>
  <si>
    <t>RESUMO</t>
  </si>
  <si>
    <t>UNID.</t>
  </si>
  <si>
    <t>* Garanta a substituição do produto em caso de roubo ou furto. Cobertura para quebra acidental.</t>
  </si>
  <si>
    <t>Conserto ou troca em caso de danos acidentais. Você ainda pode ganhar R$5 mil em sorteios durante os três primeiros meses.</t>
  </si>
  <si>
    <t>** Todos os benefícios da Garantia de fábrica por mais tempo. Conserto rápido e com peças originais em assistências por todo Brasil.</t>
  </si>
  <si>
    <t>Coberturas extras: danos elétricos e oxidação por líquidos. Você pode ganhar R$ 5.000,00 por 3 meses em sorteios.</t>
  </si>
  <si>
    <t>OBS: ORÇAMENTOI FEITO EM CIMA DE VALOR PROPOSTO. VALORES PODEM ATUALIZAR CONFORME REGIÃO E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</si>
</sst>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6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7"/>
      <color theme="1"/>
      <name val="Segoe UI"/>
      <family val="2"/>
    </font>
    <font>
      <b/>
      <sz val="7"/>
      <color theme="1"/>
      <name val="Segoe UI"/>
      <family val="2"/>
    </font>
    <font>
      <u/>
      <sz val="8"/>
      <color theme="1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7" fontId="3" fillId="0" borderId="1" xfId="1" applyNumberFormat="1" applyFont="1" applyBorder="1" applyAlignment="1">
      <alignment horizontal="center" vertical="center"/>
    </xf>
    <xf numFmtId="0" fontId="5" fillId="0" borderId="0" xfId="3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7" fontId="4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3" applyAlignment="1">
      <alignment horizontal="left" vertical="center"/>
    </xf>
    <xf numFmtId="10" fontId="0" fillId="0" borderId="0" xfId="2" applyNumberFormat="1" applyFont="1"/>
    <xf numFmtId="0" fontId="0" fillId="0" borderId="0" xfId="0" applyAlignment="1">
      <alignment horizontal="left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50132</xdr:colOff>
      <xdr:row>0</xdr:row>
      <xdr:rowOff>5013</xdr:rowOff>
    </xdr:from>
    <xdr:to>
      <xdr:col>1</xdr:col>
      <xdr:colOff>1077829</xdr:colOff>
      <xdr:row>0</xdr:row>
      <xdr:rowOff>2380083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1B257F-9BF7-B89F-D97D-4F4F02966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38" b="97397" l="654" r="98298">
                      <a14:foregroundMark x1="97775" y1="23973" x2="83246" y2="75753"/>
                      <a14:foregroundMark x1="83901" y1="74795" x2="44895" y2="97671"/>
                      <a14:foregroundMark x1="45288" y1="97671" x2="916" y2="64521"/>
                      <a14:foregroundMark x1="916" y1="64521" x2="37435" y2="49041"/>
                      <a14:foregroundMark x1="37435" y1="49041" x2="47644" y2="6575"/>
                      <a14:foregroundMark x1="44241" y1="8630" x2="98298" y2="2369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132" y="5013"/>
          <a:ext cx="2485436" cy="2375070"/>
        </a:xfrm>
        <a:prstGeom prst="rect">
          <a:avLst/>
        </a:prstGeom>
      </xdr:spPr>
    </xdr:pic>
    <xdr:clientData/>
  </xdr:twoCellAnchor>
  <xdr:twoCellAnchor editAs="oneCell">
    <xdr:from>
      <xdr:col>1</xdr:col>
      <xdr:colOff>616618</xdr:colOff>
      <xdr:row>0</xdr:row>
      <xdr:rowOff>795235</xdr:rowOff>
    </xdr:from>
    <xdr:to>
      <xdr:col>2</xdr:col>
      <xdr:colOff>1554466</xdr:colOff>
      <xdr:row>0</xdr:row>
      <xdr:rowOff>2657762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12DFD7-8FE5-D90D-42EA-C3C3BC045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266" b="97885" l="333" r="99778">
                      <a14:foregroundMark x1="13430" y1="6042" x2="13430" y2="70091"/>
                      <a14:foregroundMark x1="13430" y1="70695" x2="1665" y2="96224"/>
                      <a14:foregroundMark x1="2331" y1="95921" x2="63929" y2="97281"/>
                      <a14:foregroundMark x1="64151" y1="95317" x2="98224" y2="98187"/>
                      <a14:foregroundMark x1="32741" y1="95921" x2="3552" y2="97885"/>
                      <a14:foregroundMark x1="333" y1="95015" x2="12431" y2="69789"/>
                      <a14:foregroundMark x1="12431" y1="70091" x2="12653" y2="3474"/>
                      <a14:foregroundMark x1="12653" y1="3474" x2="86681" y2="3474"/>
                      <a14:foregroundMark x1="86681" y1="3474" x2="86238" y2="70393"/>
                      <a14:foregroundMark x1="86016" y1="69486" x2="99778" y2="9788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75447" y="795235"/>
          <a:ext cx="2537045" cy="1862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50132</xdr:colOff>
      <xdr:row>0</xdr:row>
      <xdr:rowOff>5013</xdr:rowOff>
    </xdr:from>
    <xdr:to>
      <xdr:col>1</xdr:col>
      <xdr:colOff>2535568</xdr:colOff>
      <xdr:row>0</xdr:row>
      <xdr:rowOff>2380083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4C4BF6-290C-474C-BC35-26679EB1D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38" b="97397" l="654" r="98298">
                      <a14:foregroundMark x1="97775" y1="23973" x2="83246" y2="75753"/>
                      <a14:foregroundMark x1="83901" y1="74795" x2="44895" y2="97671"/>
                      <a14:foregroundMark x1="45288" y1="97671" x2="916" y2="64521"/>
                      <a14:foregroundMark x1="916" y1="64521" x2="37435" y2="49041"/>
                      <a14:foregroundMark x1="37435" y1="49041" x2="47644" y2="6575"/>
                      <a14:foregroundMark x1="44241" y1="8630" x2="98298" y2="2369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132" y="5013"/>
          <a:ext cx="2485022" cy="2375070"/>
        </a:xfrm>
        <a:prstGeom prst="rect">
          <a:avLst/>
        </a:prstGeom>
      </xdr:spPr>
    </xdr:pic>
    <xdr:clientData/>
  </xdr:twoCellAnchor>
  <xdr:twoCellAnchor editAs="oneCell">
    <xdr:from>
      <xdr:col>1</xdr:col>
      <xdr:colOff>2977162</xdr:colOff>
      <xdr:row>0</xdr:row>
      <xdr:rowOff>728974</xdr:rowOff>
    </xdr:from>
    <xdr:to>
      <xdr:col>5</xdr:col>
      <xdr:colOff>80162</xdr:colOff>
      <xdr:row>0</xdr:row>
      <xdr:rowOff>2591501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45C503E-F39A-48C7-AAFD-B1E178242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266" b="97885" l="333" r="99778">
                      <a14:foregroundMark x1="13430" y1="6042" x2="13430" y2="70091"/>
                      <a14:foregroundMark x1="13430" y1="70695" x2="1665" y2="96224"/>
                      <a14:foregroundMark x1="2331" y1="95921" x2="63929" y2="97281"/>
                      <a14:foregroundMark x1="64151" y1="95317" x2="98224" y2="98187"/>
                      <a14:foregroundMark x1="32741" y1="95921" x2="3552" y2="97885"/>
                      <a14:foregroundMark x1="333" y1="95015" x2="12431" y2="69789"/>
                      <a14:foregroundMark x1="12431" y1="70091" x2="12653" y2="3474"/>
                      <a14:foregroundMark x1="12653" y1="3474" x2="86681" y2="3474"/>
                      <a14:foregroundMark x1="86681" y1="3474" x2="86238" y2="70393"/>
                      <a14:foregroundMark x1="86016" y1="69486" x2="99778" y2="9788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77162" y="728974"/>
          <a:ext cx="2536392" cy="1862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91544</xdr:colOff>
      <xdr:row>0</xdr:row>
      <xdr:rowOff>13296</xdr:rowOff>
    </xdr:from>
    <xdr:to>
      <xdr:col>3</xdr:col>
      <xdr:colOff>41412</xdr:colOff>
      <xdr:row>0</xdr:row>
      <xdr:rowOff>2703918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64918C-4DB4-4B86-A2D1-EA3116D38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38" b="97397" l="654" r="98298">
                      <a14:foregroundMark x1="97775" y1="23973" x2="83246" y2="75753"/>
                      <a14:foregroundMark x1="83901" y1="74795" x2="44895" y2="97671"/>
                      <a14:foregroundMark x1="45288" y1="97671" x2="916" y2="64521"/>
                      <a14:foregroundMark x1="916" y1="64521" x2="37435" y2="49041"/>
                      <a14:foregroundMark x1="37435" y1="49041" x2="47644" y2="6575"/>
                      <a14:foregroundMark x1="44241" y1="8630" x2="98298" y2="2369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544" y="13296"/>
          <a:ext cx="2815651" cy="2690622"/>
        </a:xfrm>
        <a:prstGeom prst="rect">
          <a:avLst/>
        </a:prstGeom>
      </xdr:spPr>
    </xdr:pic>
    <xdr:clientData/>
  </xdr:twoCellAnchor>
  <xdr:twoCellAnchor editAs="oneCell">
    <xdr:from>
      <xdr:col>3</xdr:col>
      <xdr:colOff>173934</xdr:colOff>
      <xdr:row>0</xdr:row>
      <xdr:rowOff>397423</xdr:rowOff>
    </xdr:from>
    <xdr:to>
      <xdr:col>4</xdr:col>
      <xdr:colOff>1678706</xdr:colOff>
      <xdr:row>0</xdr:row>
      <xdr:rowOff>2475545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FA9CAC-098E-4E52-986D-78C4162DA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266" b="97885" l="333" r="99778">
                      <a14:foregroundMark x1="13430" y1="6042" x2="13430" y2="70091"/>
                      <a14:foregroundMark x1="13430" y1="70695" x2="1665" y2="96224"/>
                      <a14:foregroundMark x1="2331" y1="95921" x2="63929" y2="97281"/>
                      <a14:foregroundMark x1="64151" y1="95317" x2="98224" y2="98187"/>
                      <a14:foregroundMark x1="32741" y1="95921" x2="3552" y2="97885"/>
                      <a14:foregroundMark x1="333" y1="95015" x2="12431" y2="69789"/>
                      <a14:foregroundMark x1="12431" y1="70091" x2="12653" y2="3474"/>
                      <a14:foregroundMark x1="12653" y1="3474" x2="86681" y2="3474"/>
                      <a14:foregroundMark x1="86681" y1="3474" x2="86238" y2="70393"/>
                      <a14:foregroundMark x1="86016" y1="69486" x2="99778" y2="9788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039717" y="397423"/>
          <a:ext cx="2829989" cy="2078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magazineluiza.com.br/maleta-capa-case-de-neoprene-bolsa-para-notebook-de-ate-17-polegadas-azul-preto-pink-ou-vinho-envio-24-horas-helestore/p/ga7dd6968g/tb/cbke/" TargetMode="External"/><Relationship Id="rId1" Type="http://schemas.openxmlformats.org/officeDocument/2006/relationships/hyperlink" Target="https://www.magazineluiza.com.br/roteador-mercusys-ac1200-1200-mbps-4-antenas-4-portas/p/040416000/in/rtd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ED2C-55D2-4C2A-9073-8E5FF992378E}">
  <dimension ref="A1:E17"/>
  <sheetViews>
    <sheetView zoomScale="115" zoomScaleNormal="115" workbookViewId="0">
      <selection activeCell="A3" sqref="A3"/>
    </sheetView>
  </sheetViews>
  <sheetFormatPr defaultRowHeight="10.5" x14ac:dyDescent="0.15"/>
  <cols>
    <col min="1" max="1" width="25.5" style="1" bestFit="1" customWidth="1"/>
    <col min="2" max="2" width="28" style="1" bestFit="1" customWidth="1"/>
    <col min="3" max="3" width="27.6640625" style="1" bestFit="1" customWidth="1"/>
    <col min="4" max="4" width="49.33203125" style="2" bestFit="1" customWidth="1"/>
    <col min="5" max="5" width="9.33203125" style="2"/>
  </cols>
  <sheetData>
    <row r="1" spans="1:3" ht="219" customHeight="1" x14ac:dyDescent="0.15">
      <c r="A1" s="7"/>
      <c r="B1" s="7"/>
      <c r="C1" s="7"/>
    </row>
    <row r="2" spans="1:3" x14ac:dyDescent="0.15">
      <c r="A2" s="4" t="s">
        <v>34</v>
      </c>
      <c r="B2" s="4" t="s">
        <v>35</v>
      </c>
      <c r="C2" s="4" t="s">
        <v>36</v>
      </c>
    </row>
    <row r="3" spans="1:3" x14ac:dyDescent="0.15">
      <c r="A3" s="4" t="s">
        <v>5</v>
      </c>
      <c r="B3" s="5" t="s">
        <v>29</v>
      </c>
      <c r="C3" s="5" t="s">
        <v>30</v>
      </c>
    </row>
    <row r="4" spans="1:3" x14ac:dyDescent="0.15">
      <c r="A4" s="4" t="s">
        <v>6</v>
      </c>
      <c r="B4" s="5" t="s">
        <v>31</v>
      </c>
      <c r="C4" s="5" t="s">
        <v>28</v>
      </c>
    </row>
    <row r="5" spans="1:3" x14ac:dyDescent="0.15">
      <c r="A5" s="4" t="s">
        <v>2</v>
      </c>
      <c r="B5" s="5" t="s">
        <v>32</v>
      </c>
      <c r="C5" s="5" t="s">
        <v>3</v>
      </c>
    </row>
    <row r="6" spans="1:3" x14ac:dyDescent="0.15">
      <c r="A6" s="4" t="s">
        <v>7</v>
      </c>
      <c r="B6" s="5" t="s">
        <v>17</v>
      </c>
      <c r="C6" s="5" t="s">
        <v>27</v>
      </c>
    </row>
    <row r="7" spans="1:3" x14ac:dyDescent="0.15">
      <c r="A7" s="4" t="s">
        <v>23</v>
      </c>
      <c r="B7" s="5" t="s">
        <v>24</v>
      </c>
      <c r="C7" s="5" t="s">
        <v>33</v>
      </c>
    </row>
    <row r="8" spans="1:3" x14ac:dyDescent="0.15">
      <c r="A8" s="4" t="s">
        <v>8</v>
      </c>
      <c r="B8" s="5" t="s">
        <v>9</v>
      </c>
      <c r="C8" s="5" t="s">
        <v>9</v>
      </c>
    </row>
    <row r="9" spans="1:3" x14ac:dyDescent="0.15">
      <c r="A9" s="4" t="s">
        <v>10</v>
      </c>
      <c r="B9" s="5" t="s">
        <v>37</v>
      </c>
      <c r="C9" s="5" t="s">
        <v>11</v>
      </c>
    </row>
    <row r="10" spans="1:3" x14ac:dyDescent="0.15">
      <c r="A10" s="4" t="s">
        <v>14</v>
      </c>
      <c r="B10" s="5">
        <v>5200</v>
      </c>
      <c r="C10" s="5">
        <v>5200</v>
      </c>
    </row>
    <row r="11" spans="1:3" x14ac:dyDescent="0.15">
      <c r="A11" s="4" t="s">
        <v>12</v>
      </c>
      <c r="B11" s="5" t="s">
        <v>38</v>
      </c>
      <c r="C11" s="5" t="s">
        <v>13</v>
      </c>
    </row>
    <row r="12" spans="1:3" x14ac:dyDescent="0.15">
      <c r="A12" s="4" t="s">
        <v>15</v>
      </c>
      <c r="B12" s="5" t="s">
        <v>39</v>
      </c>
      <c r="C12" s="5" t="s">
        <v>16</v>
      </c>
    </row>
    <row r="13" spans="1:3" x14ac:dyDescent="0.15">
      <c r="A13" s="4" t="s">
        <v>25</v>
      </c>
      <c r="B13" s="5" t="s">
        <v>40</v>
      </c>
      <c r="C13" s="5" t="s">
        <v>26</v>
      </c>
    </row>
    <row r="14" spans="1:3" x14ac:dyDescent="0.15">
      <c r="A14" s="4" t="s">
        <v>18</v>
      </c>
      <c r="B14" s="5" t="s">
        <v>4</v>
      </c>
      <c r="C14" s="5" t="s">
        <v>4</v>
      </c>
    </row>
    <row r="15" spans="1:3" x14ac:dyDescent="0.15">
      <c r="A15" s="4" t="s">
        <v>19</v>
      </c>
      <c r="B15" s="5" t="s">
        <v>20</v>
      </c>
      <c r="C15" s="5" t="s">
        <v>20</v>
      </c>
    </row>
    <row r="16" spans="1:3" x14ac:dyDescent="0.15">
      <c r="A16" s="4" t="s">
        <v>21</v>
      </c>
      <c r="B16" s="5" t="s">
        <v>22</v>
      </c>
      <c r="C16" s="5" t="s">
        <v>22</v>
      </c>
    </row>
    <row r="17" spans="1:3" x14ac:dyDescent="0.15">
      <c r="A17" s="4" t="s">
        <v>0</v>
      </c>
      <c r="B17" s="5" t="s">
        <v>1</v>
      </c>
      <c r="C17" s="5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1B18-150E-400B-A7AC-9A2744ECF1A0}">
  <dimension ref="A1:G20"/>
  <sheetViews>
    <sheetView showGridLines="0" zoomScale="115" zoomScaleNormal="115" workbookViewId="0">
      <selection activeCell="A2" sqref="A2:E20"/>
    </sheetView>
  </sheetViews>
  <sheetFormatPr defaultRowHeight="10.5" x14ac:dyDescent="0.15"/>
  <cols>
    <col min="1" max="1" width="7.6640625" customWidth="1"/>
    <col min="2" max="2" width="62.1640625" style="1" customWidth="1"/>
    <col min="3" max="3" width="6.33203125" style="1" bestFit="1" customWidth="1"/>
    <col min="4" max="4" width="12.83203125" style="1" bestFit="1" customWidth="1"/>
    <col min="5" max="5" width="13.6640625" style="2" bestFit="1" customWidth="1"/>
    <col min="6" max="6" width="9.33203125" style="2"/>
  </cols>
  <sheetData>
    <row r="1" spans="1:7" ht="219" customHeight="1" x14ac:dyDescent="0.15">
      <c r="B1" s="7"/>
      <c r="C1" s="7"/>
      <c r="D1" s="7"/>
    </row>
    <row r="2" spans="1:7" ht="15.75" customHeight="1" x14ac:dyDescent="0.15">
      <c r="A2" s="19" t="s">
        <v>76</v>
      </c>
      <c r="B2" s="19" t="s">
        <v>75</v>
      </c>
      <c r="C2" s="19" t="s">
        <v>84</v>
      </c>
      <c r="D2" s="19" t="s">
        <v>70</v>
      </c>
      <c r="E2" s="19" t="s">
        <v>43</v>
      </c>
    </row>
    <row r="3" spans="1:7" ht="27" x14ac:dyDescent="0.15">
      <c r="A3" s="19">
        <v>1</v>
      </c>
      <c r="B3" s="8" t="s">
        <v>44</v>
      </c>
      <c r="C3" s="6">
        <v>30</v>
      </c>
      <c r="D3" s="9">
        <v>5600</v>
      </c>
      <c r="E3" s="9">
        <f>D3*C3</f>
        <v>168000</v>
      </c>
    </row>
    <row r="4" spans="1:7" x14ac:dyDescent="0.15">
      <c r="A4" s="19" t="s">
        <v>77</v>
      </c>
      <c r="B4" s="4" t="s">
        <v>45</v>
      </c>
      <c r="C4" s="6">
        <v>30</v>
      </c>
      <c r="D4" s="9">
        <v>1431.7923091707448</v>
      </c>
      <c r="E4" s="9">
        <f t="shared" ref="E4:E10" si="0">D4*C4</f>
        <v>42953.769275122344</v>
      </c>
      <c r="G4" s="24"/>
    </row>
    <row r="5" spans="1:7" x14ac:dyDescent="0.15">
      <c r="A5" s="19" t="s">
        <v>78</v>
      </c>
      <c r="B5" s="4" t="s">
        <v>46</v>
      </c>
      <c r="C5" s="6">
        <v>30</v>
      </c>
      <c r="D5" s="9">
        <v>1640.5328286935053</v>
      </c>
      <c r="E5" s="9">
        <f t="shared" si="0"/>
        <v>49215.984860805162</v>
      </c>
      <c r="G5" s="24"/>
    </row>
    <row r="6" spans="1:7" x14ac:dyDescent="0.15">
      <c r="A6" s="19" t="s">
        <v>79</v>
      </c>
      <c r="B6" s="4" t="s">
        <v>69</v>
      </c>
      <c r="C6" s="6">
        <v>30</v>
      </c>
      <c r="D6" s="9">
        <f>5*5.5*12</f>
        <v>330</v>
      </c>
      <c r="E6" s="9">
        <f t="shared" si="0"/>
        <v>9900</v>
      </c>
      <c r="G6" s="24"/>
    </row>
    <row r="7" spans="1:7" s="2" customFormat="1" x14ac:dyDescent="0.15">
      <c r="A7" s="19" t="s">
        <v>80</v>
      </c>
      <c r="B7" s="4" t="s">
        <v>41</v>
      </c>
      <c r="C7" s="6">
        <v>30</v>
      </c>
      <c r="D7" s="9">
        <v>0</v>
      </c>
      <c r="E7" s="9">
        <f t="shared" si="0"/>
        <v>0</v>
      </c>
      <c r="G7" s="24"/>
    </row>
    <row r="8" spans="1:7" s="2" customFormat="1" x14ac:dyDescent="0.15">
      <c r="A8" s="22" t="s">
        <v>81</v>
      </c>
      <c r="B8" s="4" t="s">
        <v>42</v>
      </c>
      <c r="C8" s="6">
        <v>30</v>
      </c>
      <c r="D8" s="9">
        <v>99.9</v>
      </c>
      <c r="E8" s="9">
        <f>D8*C8</f>
        <v>2997</v>
      </c>
      <c r="G8" s="24"/>
    </row>
    <row r="9" spans="1:7" s="2" customFormat="1" x14ac:dyDescent="0.15">
      <c r="A9" s="19">
        <v>2</v>
      </c>
      <c r="B9" s="4" t="s">
        <v>73</v>
      </c>
      <c r="C9" s="6">
        <v>30</v>
      </c>
      <c r="D9" s="9">
        <v>204.99</v>
      </c>
      <c r="E9" s="9">
        <f>D9*C9</f>
        <v>6149.7000000000007</v>
      </c>
      <c r="G9" s="24"/>
    </row>
    <row r="10" spans="1:7" s="2" customFormat="1" x14ac:dyDescent="0.15">
      <c r="A10" s="19">
        <v>3</v>
      </c>
      <c r="B10" s="4" t="s">
        <v>74</v>
      </c>
      <c r="C10" s="6">
        <v>30</v>
      </c>
      <c r="D10" s="9">
        <v>36</v>
      </c>
      <c r="E10" s="9">
        <f t="shared" si="0"/>
        <v>1080</v>
      </c>
      <c r="G10" s="24"/>
    </row>
    <row r="11" spans="1:7" x14ac:dyDescent="0.15">
      <c r="A11" s="20" t="s">
        <v>82</v>
      </c>
      <c r="B11" s="4" t="s">
        <v>83</v>
      </c>
      <c r="C11" s="20">
        <f>SUM(C3:C10)</f>
        <v>240</v>
      </c>
      <c r="D11" s="21">
        <f>SUM(D3:D10)</f>
        <v>9343.2151378642502</v>
      </c>
      <c r="E11" s="21">
        <f>SUM(E3:E10)</f>
        <v>280296.45413592755</v>
      </c>
    </row>
    <row r="13" spans="1:7" x14ac:dyDescent="0.15">
      <c r="A13" s="11" t="s">
        <v>85</v>
      </c>
      <c r="B13" s="11"/>
      <c r="C13" s="11"/>
      <c r="D13" s="11"/>
      <c r="E13" s="11"/>
    </row>
    <row r="14" spans="1:7" x14ac:dyDescent="0.15">
      <c r="A14" s="11" t="s">
        <v>86</v>
      </c>
      <c r="B14" s="11"/>
      <c r="C14" s="11"/>
      <c r="D14" s="11"/>
      <c r="E14" s="11"/>
    </row>
    <row r="15" spans="1:7" x14ac:dyDescent="0.15">
      <c r="A15" s="11" t="s">
        <v>87</v>
      </c>
      <c r="B15" s="11"/>
      <c r="C15" s="11"/>
      <c r="D15" s="11"/>
      <c r="E15" s="11"/>
    </row>
    <row r="16" spans="1:7" x14ac:dyDescent="0.15">
      <c r="A16" s="11" t="s">
        <v>88</v>
      </c>
      <c r="B16" s="11"/>
      <c r="C16" s="11"/>
      <c r="D16" s="11"/>
      <c r="E16" s="11"/>
    </row>
    <row r="17" spans="1:5" x14ac:dyDescent="0.15">
      <c r="A17" s="23" t="s">
        <v>72</v>
      </c>
      <c r="B17" s="23"/>
      <c r="C17" s="23"/>
      <c r="D17" s="23"/>
      <c r="E17" s="23"/>
    </row>
    <row r="18" spans="1:5" x14ac:dyDescent="0.15">
      <c r="A18" s="23" t="s">
        <v>71</v>
      </c>
      <c r="B18" s="23"/>
      <c r="C18" s="23"/>
      <c r="D18" s="23"/>
      <c r="E18" s="23"/>
    </row>
    <row r="19" spans="1:5" x14ac:dyDescent="0.15">
      <c r="B19" s="10"/>
    </row>
    <row r="20" spans="1:5" x14ac:dyDescent="0.15">
      <c r="A20" s="25" t="s">
        <v>89</v>
      </c>
      <c r="B20" s="25"/>
      <c r="C20" s="25"/>
      <c r="D20" s="25"/>
      <c r="E20" s="25"/>
    </row>
  </sheetData>
  <mergeCells count="7">
    <mergeCell ref="A20:E20"/>
    <mergeCell ref="A13:E13"/>
    <mergeCell ref="A15:E15"/>
    <mergeCell ref="A17:E17"/>
    <mergeCell ref="A18:E18"/>
    <mergeCell ref="A14:E14"/>
    <mergeCell ref="A16:E16"/>
  </mergeCells>
  <hyperlinks>
    <hyperlink ref="A17" r:id="rId1" display="https://www.magazineluiza.com.br/roteador-mercusys-ac1200-1200-mbps-4-antenas-4-portas/p/040416000/in/rtdr/" xr:uid="{85758B27-E4D1-4C7B-9417-5D0EAAC8A80E}"/>
    <hyperlink ref="A18" r:id="rId2" display="https://www.magazineluiza.com.br/maleta-capa-case-de-neoprene-bolsa-para-notebook-de-ate-17-polegadas-azul-preto-pink-ou-vinho-envio-24-horas-helestore/p/ga7dd6968g/tb/cbke/" xr:uid="{E14F4580-DF7E-4901-A0A3-49C4DA70D1E9}"/>
  </hyperlinks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02F5-6A01-482B-97D9-2DF643FC0F44}">
  <dimension ref="A1:E11"/>
  <sheetViews>
    <sheetView tabSelected="1" zoomScale="115" zoomScaleNormal="115" workbookViewId="0">
      <selection activeCell="A2" sqref="A2:E6"/>
    </sheetView>
  </sheetViews>
  <sheetFormatPr defaultRowHeight="10.5" x14ac:dyDescent="0.15"/>
  <cols>
    <col min="1" max="1" width="17.83203125" style="1" bestFit="1" customWidth="1"/>
    <col min="2" max="2" width="16.33203125" style="1" bestFit="1" customWidth="1"/>
    <col min="3" max="3" width="16" style="1" bestFit="1" customWidth="1"/>
    <col min="4" max="4" width="23.1640625" style="2" bestFit="1" customWidth="1"/>
    <col min="5" max="5" width="31.6640625" style="2" bestFit="1" customWidth="1"/>
  </cols>
  <sheetData>
    <row r="1" spans="1:5" ht="219" customHeight="1" x14ac:dyDescent="0.15">
      <c r="A1" s="15"/>
      <c r="B1" s="16"/>
      <c r="C1" s="16"/>
      <c r="D1" s="17"/>
      <c r="E1" s="18"/>
    </row>
    <row r="2" spans="1:5" ht="16.5" customHeight="1" x14ac:dyDescent="0.15">
      <c r="A2" s="4" t="s">
        <v>47</v>
      </c>
      <c r="B2" s="4" t="s">
        <v>48</v>
      </c>
      <c r="C2" s="4" t="s">
        <v>49</v>
      </c>
      <c r="D2" s="4" t="s">
        <v>50</v>
      </c>
      <c r="E2" s="4" t="s">
        <v>51</v>
      </c>
    </row>
    <row r="3" spans="1:5" ht="16.5" customHeight="1" x14ac:dyDescent="0.15">
      <c r="A3" s="13" t="s">
        <v>52</v>
      </c>
      <c r="B3" s="14" t="s">
        <v>53</v>
      </c>
      <c r="C3" s="14" t="s">
        <v>54</v>
      </c>
      <c r="D3" s="14" t="s">
        <v>55</v>
      </c>
      <c r="E3" s="14" t="s">
        <v>56</v>
      </c>
    </row>
    <row r="4" spans="1:5" ht="16.5" customHeight="1" x14ac:dyDescent="0.15">
      <c r="A4" s="13" t="s">
        <v>57</v>
      </c>
      <c r="B4" s="14" t="s">
        <v>53</v>
      </c>
      <c r="C4" s="14" t="s">
        <v>58</v>
      </c>
      <c r="D4" s="14" t="s">
        <v>59</v>
      </c>
      <c r="E4" s="14" t="s">
        <v>60</v>
      </c>
    </row>
    <row r="5" spans="1:5" ht="16.5" customHeight="1" x14ac:dyDescent="0.15">
      <c r="A5" s="13" t="s">
        <v>61</v>
      </c>
      <c r="B5" s="14" t="s">
        <v>53</v>
      </c>
      <c r="C5" s="14" t="s">
        <v>62</v>
      </c>
      <c r="D5" s="14" t="s">
        <v>63</v>
      </c>
      <c r="E5" s="14" t="s">
        <v>64</v>
      </c>
    </row>
    <row r="6" spans="1:5" ht="16.5" customHeight="1" x14ac:dyDescent="0.15">
      <c r="A6" s="13" t="s">
        <v>65</v>
      </c>
      <c r="B6" s="14" t="s">
        <v>53</v>
      </c>
      <c r="C6" s="14" t="s">
        <v>66</v>
      </c>
      <c r="D6" s="14" t="s">
        <v>67</v>
      </c>
      <c r="E6" s="14" t="s">
        <v>68</v>
      </c>
    </row>
    <row r="7" spans="1:5" x14ac:dyDescent="0.15">
      <c r="A7" s="12"/>
      <c r="B7" s="3"/>
      <c r="C7" s="3"/>
      <c r="D7" s="3"/>
      <c r="E7" s="3"/>
    </row>
    <row r="8" spans="1:5" x14ac:dyDescent="0.15">
      <c r="A8" s="12"/>
      <c r="B8" s="3"/>
      <c r="C8" s="3"/>
      <c r="D8" s="3"/>
      <c r="E8" s="3"/>
    </row>
    <row r="9" spans="1:5" x14ac:dyDescent="0.15">
      <c r="A9" s="12"/>
      <c r="B9" s="3"/>
      <c r="C9" s="3"/>
      <c r="D9" s="3"/>
      <c r="E9" s="3"/>
    </row>
    <row r="10" spans="1:5" x14ac:dyDescent="0.15">
      <c r="A10" s="12"/>
      <c r="B10" s="3"/>
      <c r="C10" s="3"/>
      <c r="D10" s="3"/>
      <c r="E10" s="3"/>
    </row>
    <row r="11" spans="1:5" x14ac:dyDescent="0.15">
      <c r="A11" s="12"/>
      <c r="B11" s="3"/>
      <c r="C11" s="3"/>
      <c r="D11" s="3"/>
      <c r="E11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ESPTEC</vt:lpstr>
      <vt:lpstr>ORÇ</vt:lpstr>
      <vt:lpstr>RASTREAMENTO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 Jr.</dc:creator>
  <cp:lastModifiedBy>Vander Jr.</cp:lastModifiedBy>
  <dcterms:created xsi:type="dcterms:W3CDTF">2025-08-22T20:14:14Z</dcterms:created>
  <dcterms:modified xsi:type="dcterms:W3CDTF">2025-08-22T22:27:47Z</dcterms:modified>
</cp:coreProperties>
</file>