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C29BB72-5128-44F9-B9E0-5BD41DFB3D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0" i="1"/>
  <c r="D20" i="1"/>
  <c r="D19" i="1"/>
  <c r="D18" i="1"/>
  <c r="D17" i="1"/>
  <c r="D16" i="1"/>
  <c r="D15" i="1"/>
  <c r="D14" i="1"/>
  <c r="D13" i="1"/>
  <c r="D12" i="1"/>
  <c r="D11" i="1"/>
  <c r="D9" i="1"/>
  <c r="D10" i="1"/>
  <c r="D8" i="1"/>
  <c r="D7" i="1"/>
  <c r="D6" i="1"/>
  <c r="D5" i="1"/>
  <c r="D4" i="1"/>
  <c r="D3" i="1"/>
  <c r="D21" i="1"/>
  <c r="C19" i="1"/>
  <c r="C18" i="1"/>
  <c r="C17" i="1"/>
  <c r="C16" i="1"/>
  <c r="C15" i="1"/>
  <c r="C14" i="1"/>
  <c r="C13" i="1"/>
  <c r="C12" i="1"/>
  <c r="C11" i="1"/>
  <c r="C9" i="1"/>
  <c r="C10" i="1"/>
  <c r="C8" i="1"/>
  <c r="C7" i="1"/>
  <c r="C6" i="1"/>
  <c r="C5" i="1"/>
  <c r="C4" i="1"/>
  <c r="C3" i="1"/>
  <c r="C2" i="1"/>
  <c r="C21" i="1" l="1"/>
</calcChain>
</file>

<file path=xl/sharedStrings.xml><?xml version="1.0" encoding="utf-8"?>
<sst xmlns="http://schemas.openxmlformats.org/spreadsheetml/2006/main" count="4" uniqueCount="4">
  <si>
    <t>h, мм</t>
  </si>
  <si>
    <t>F, г</t>
  </si>
  <si>
    <t>F, Н</t>
  </si>
  <si>
    <r>
      <t>J, А/м</t>
    </r>
    <r>
      <rPr>
        <vertAlign val="superscript"/>
        <sz val="12"/>
        <color theme="1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</si>
</sst>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Лист1!$A$2:$A$21</c:f>
              <c:numCache>
                <c:formatCode>General</c:formatCode>
                <c:ptCount val="20"/>
                <c:pt idx="0">
                  <c:v>2.8</c:v>
                </c:pt>
                <c:pt idx="1">
                  <c:v>3</c:v>
                </c:pt>
                <c:pt idx="2">
                  <c:v>3.5</c:v>
                </c:pt>
                <c:pt idx="3">
                  <c:v>4.3</c:v>
                </c:pt>
                <c:pt idx="4">
                  <c:v>4.5999999999999996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8.5</c:v>
                </c:pt>
                <c:pt idx="11">
                  <c:v>9.1999999999999993</c:v>
                </c:pt>
                <c:pt idx="12">
                  <c:v>11.5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22</c:v>
                </c:pt>
                <c:pt idx="18">
                  <c:v>28</c:v>
                </c:pt>
                <c:pt idx="19">
                  <c:v>39</c:v>
                </c:pt>
              </c:numCache>
            </c:numRef>
          </c:xVal>
          <c:yVal>
            <c:numRef>
              <c:f>Лист1!$C$2:$C$21</c:f>
              <c:numCache>
                <c:formatCode>0.000</c:formatCode>
                <c:ptCount val="20"/>
                <c:pt idx="0">
                  <c:v>36.387840600000004</c:v>
                </c:pt>
                <c:pt idx="1">
                  <c:v>34.562101500000004</c:v>
                </c:pt>
                <c:pt idx="2">
                  <c:v>32.737441500000003</c:v>
                </c:pt>
                <c:pt idx="3">
                  <c:v>30.911800500000005</c:v>
                </c:pt>
                <c:pt idx="4">
                  <c:v>29.086159499999997</c:v>
                </c:pt>
                <c:pt idx="5">
                  <c:v>27.260518500000003</c:v>
                </c:pt>
                <c:pt idx="6">
                  <c:v>25.434877500000002</c:v>
                </c:pt>
                <c:pt idx="7">
                  <c:v>21.783595500000004</c:v>
                </c:pt>
                <c:pt idx="8">
                  <c:v>23.609236500000002</c:v>
                </c:pt>
                <c:pt idx="9">
                  <c:v>19.9442205</c:v>
                </c:pt>
                <c:pt idx="10">
                  <c:v>18.2392425</c:v>
                </c:pt>
                <c:pt idx="11">
                  <c:v>16.392019500000004</c:v>
                </c:pt>
                <c:pt idx="12">
                  <c:v>14.566378500000001</c:v>
                </c:pt>
                <c:pt idx="13">
                  <c:v>12.740737500000002</c:v>
                </c:pt>
                <c:pt idx="14">
                  <c:v>10.916077500000002</c:v>
                </c:pt>
                <c:pt idx="15">
                  <c:v>9.0904364999999991</c:v>
                </c:pt>
                <c:pt idx="16">
                  <c:v>7.2700929000000007</c:v>
                </c:pt>
                <c:pt idx="17">
                  <c:v>5.445432900000001</c:v>
                </c:pt>
                <c:pt idx="18">
                  <c:v>3.5967384000000004</c:v>
                </c:pt>
                <c:pt idx="19">
                  <c:v>1.7461800000000001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6-40B9-9DBD-B068DF6313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78439632"/>
        <c:axId val="1278438800"/>
      </c:scatterChart>
      <c:valAx>
        <c:axId val="12784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h,</a:t>
                </a:r>
                <a:r>
                  <a:rPr lang="ru-RU"/>
                  <a:t> мм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78438800"/>
        <c:crosses val="autoZero"/>
        <c:crossBetween val="midCat"/>
      </c:valAx>
      <c:valAx>
        <c:axId val="12784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784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Лист1!$A$2:$A$21</c:f>
              <c:numCache>
                <c:formatCode>General</c:formatCode>
                <c:ptCount val="20"/>
                <c:pt idx="0">
                  <c:v>2.8</c:v>
                </c:pt>
                <c:pt idx="1">
                  <c:v>3</c:v>
                </c:pt>
                <c:pt idx="2">
                  <c:v>3.5</c:v>
                </c:pt>
                <c:pt idx="3">
                  <c:v>4.3</c:v>
                </c:pt>
                <c:pt idx="4">
                  <c:v>4.5999999999999996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8.5</c:v>
                </c:pt>
                <c:pt idx="11">
                  <c:v>9.1999999999999993</c:v>
                </c:pt>
                <c:pt idx="12">
                  <c:v>11.5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22</c:v>
                </c:pt>
                <c:pt idx="18">
                  <c:v>28</c:v>
                </c:pt>
                <c:pt idx="19">
                  <c:v>39</c:v>
                </c:pt>
              </c:numCache>
            </c:numRef>
          </c:xVal>
          <c:yVal>
            <c:numRef>
              <c:f>Лист1!$D$2:$D$21</c:f>
              <c:numCache>
                <c:formatCode>0.000E+00</c:formatCode>
                <c:ptCount val="20"/>
                <c:pt idx="0">
                  <c:v>102021155390415.92</c:v>
                </c:pt>
                <c:pt idx="1">
                  <c:v>77417179367470.953</c:v>
                </c:pt>
                <c:pt idx="2">
                  <c:v>41787865247914.344</c:v>
                </c:pt>
                <c:pt idx="3">
                  <c:v>18342078198658.379</c:v>
                </c:pt>
                <c:pt idx="4">
                  <c:v>14005255503940.514</c:v>
                </c:pt>
                <c:pt idx="5">
                  <c:v>10033266446024.236</c:v>
                </c:pt>
                <c:pt idx="6">
                  <c:v>6852855983897.4375</c:v>
                </c:pt>
                <c:pt idx="7">
                  <c:v>4838573710466.9346</c:v>
                </c:pt>
                <c:pt idx="8">
                  <c:v>4838573710466.9346</c:v>
                </c:pt>
                <c:pt idx="9">
                  <c:v>2611741577994.6465</c:v>
                </c:pt>
                <c:pt idx="10">
                  <c:v>1201286675928.7166</c:v>
                </c:pt>
                <c:pt idx="11">
                  <c:v>875328468996.2821</c:v>
                </c:pt>
                <c:pt idx="12">
                  <c:v>358534540900.8772</c:v>
                </c:pt>
                <c:pt idx="13">
                  <c:v>219557842119.15356</c:v>
                </c:pt>
                <c:pt idx="14">
                  <c:v>163233848624.66541</c:v>
                </c:pt>
                <c:pt idx="15">
                  <c:v>123867486987.95354</c:v>
                </c:pt>
                <c:pt idx="16">
                  <c:v>59735477906.999176</c:v>
                </c:pt>
                <c:pt idx="17">
                  <c:v>26768968687.099365</c:v>
                </c:pt>
                <c:pt idx="18">
                  <c:v>10202115539.041588</c:v>
                </c:pt>
                <c:pt idx="19">
                  <c:v>2710590643.4463415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49B5-8F6E-A73B9BE9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439632"/>
        <c:axId val="1278438800"/>
      </c:scatterChart>
      <c:valAx>
        <c:axId val="12784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h,</a:t>
                </a:r>
                <a:r>
                  <a:rPr lang="ru-RU"/>
                  <a:t> мм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78438800"/>
        <c:crosses val="autoZero"/>
        <c:crossBetween val="midCat"/>
      </c:valAx>
      <c:valAx>
        <c:axId val="12784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J, </a:t>
                </a:r>
                <a:r>
                  <a:rPr lang="ru-RU"/>
                  <a:t>А/м3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784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123825</xdr:rowOff>
    </xdr:from>
    <xdr:to>
      <xdr:col>17</xdr:col>
      <xdr:colOff>85725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19</xdr:row>
      <xdr:rowOff>76200</xdr:rowOff>
    </xdr:from>
    <xdr:to>
      <xdr:col>17</xdr:col>
      <xdr:colOff>123825</xdr:colOff>
      <xdr:row>36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"/>
  <sheetViews>
    <sheetView tabSelected="1" workbookViewId="0">
      <selection activeCell="S16" sqref="S16"/>
    </sheetView>
  </sheetViews>
  <sheetFormatPr defaultRowHeight="14.4" x14ac:dyDescent="0.3"/>
  <cols>
    <col min="4" max="4" width="10.77734375" bestFit="1" customWidth="1"/>
    <col min="5" max="5" width="15" customWidth="1"/>
  </cols>
  <sheetData>
    <row r="1" spans="1:23" ht="18.600000000000001" x14ac:dyDescent="0.3">
      <c r="A1" s="4" t="s">
        <v>0</v>
      </c>
      <c r="B1" s="4" t="s">
        <v>1</v>
      </c>
      <c r="C1" s="4" t="s">
        <v>2</v>
      </c>
      <c r="D1" s="4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  <c r="V1" s="2"/>
      <c r="W1" s="2"/>
    </row>
    <row r="2" spans="1:23" ht="15.6" x14ac:dyDescent="0.3">
      <c r="A2" s="8">
        <v>2.8</v>
      </c>
      <c r="B2" s="8">
        <v>3709.26</v>
      </c>
      <c r="C2" s="5">
        <f>B2*9.81*10^(-3)</f>
        <v>36.387840600000004</v>
      </c>
      <c r="D2" s="6">
        <f>(2*PI()*94.372/(3*1.2566*10^(-6)))^0.5/(2*(A2*10^(-3))^4)</f>
        <v>102021155390415.92</v>
      </c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</row>
    <row r="3" spans="1:23" ht="15.6" x14ac:dyDescent="0.3">
      <c r="A3" s="8">
        <v>3</v>
      </c>
      <c r="B3" s="8">
        <v>3523.15</v>
      </c>
      <c r="C3" s="5">
        <f>B3*9.81*10^(-3)</f>
        <v>34.562101500000004</v>
      </c>
      <c r="D3" s="6">
        <f>(2*PI()*94.372/(3*1.2566*10^(-6)))^0.5/(2*(A3*10^(-3))^4)</f>
        <v>77417179367470.953</v>
      </c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  <c r="V3" s="2"/>
      <c r="W3" s="2"/>
    </row>
    <row r="4" spans="1:23" ht="15.6" x14ac:dyDescent="0.3">
      <c r="A4" s="8">
        <v>3.5</v>
      </c>
      <c r="B4" s="8">
        <v>3337.15</v>
      </c>
      <c r="C4" s="5">
        <f>B4*9.81*10^(-3)</f>
        <v>32.737441500000003</v>
      </c>
      <c r="D4" s="6">
        <f>(2*PI()*94.372/(3*1.2566*10^(-6)))^0.5/(2*(A4*10^(-3))^4)</f>
        <v>41787865247914.344</v>
      </c>
      <c r="F4" s="3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  <c r="V4" s="2"/>
      <c r="W4" s="2"/>
    </row>
    <row r="5" spans="1:23" ht="15.6" x14ac:dyDescent="0.3">
      <c r="A5" s="8">
        <v>4.3</v>
      </c>
      <c r="B5" s="8">
        <v>3151.05</v>
      </c>
      <c r="C5" s="5">
        <f>B5*9.81*10^(-3)</f>
        <v>30.911800500000005</v>
      </c>
      <c r="D5" s="6">
        <f>(2*PI()*94.372/(3*1.2566*10^(-6)))^0.5/(2*(A5*10^(-3))^4)</f>
        <v>18342078198658.379</v>
      </c>
      <c r="F5" s="3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  <c r="V5" s="2"/>
      <c r="W5" s="2"/>
    </row>
    <row r="6" spans="1:23" ht="15.6" x14ac:dyDescent="0.3">
      <c r="A6" s="8">
        <v>4.5999999999999996</v>
      </c>
      <c r="B6" s="8">
        <v>2964.95</v>
      </c>
      <c r="C6" s="5">
        <f>B6*9.81*10^(-3)</f>
        <v>29.086159499999997</v>
      </c>
      <c r="D6" s="6">
        <f>(2*PI()*94.372/(3*1.2566*10^(-6)))^0.5/(2*(A6*10^(-3))^4)</f>
        <v>14005255503940.514</v>
      </c>
      <c r="F6" s="3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  <c r="V6" s="2"/>
      <c r="W6" s="2"/>
    </row>
    <row r="7" spans="1:23" ht="15.6" x14ac:dyDescent="0.3">
      <c r="A7" s="8">
        <v>5</v>
      </c>
      <c r="B7" s="8">
        <v>2778.85</v>
      </c>
      <c r="C7" s="5">
        <f>B7*9.81*10^(-3)</f>
        <v>27.260518500000003</v>
      </c>
      <c r="D7" s="6">
        <f>(2*PI()*94.372/(3*1.2566*10^(-6)))^0.5/(2*(A7*10^(-3))^4)</f>
        <v>10033266446024.236</v>
      </c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2"/>
      <c r="V7" s="2"/>
      <c r="W7" s="2"/>
    </row>
    <row r="8" spans="1:23" ht="15.6" x14ac:dyDescent="0.3">
      <c r="A8" s="8">
        <v>5.5</v>
      </c>
      <c r="B8" s="8">
        <v>2592.75</v>
      </c>
      <c r="C8" s="5">
        <f>B8*9.81*10^(-3)</f>
        <v>25.434877500000002</v>
      </c>
      <c r="D8" s="6">
        <f>(2*PI()*94.372/(3*1.2566*10^(-6)))^0.5/(2*(A8*10^(-3))^4)</f>
        <v>6852855983897.4375</v>
      </c>
      <c r="F8" s="3"/>
      <c r="G8" s="3"/>
      <c r="H8" s="3"/>
      <c r="I8" s="3"/>
      <c r="J8" s="3"/>
      <c r="K8" s="3"/>
      <c r="L8" s="3"/>
      <c r="M8" s="3"/>
      <c r="N8" s="3"/>
      <c r="O8" s="3"/>
      <c r="P8" s="2"/>
      <c r="Q8" s="2"/>
      <c r="R8" s="2"/>
      <c r="S8" s="2"/>
      <c r="T8" s="2"/>
      <c r="U8" s="2"/>
      <c r="V8" s="2"/>
      <c r="W8" s="2"/>
    </row>
    <row r="9" spans="1:23" ht="15.6" x14ac:dyDescent="0.3">
      <c r="A9" s="8">
        <v>6</v>
      </c>
      <c r="B9" s="8">
        <v>2220.5500000000002</v>
      </c>
      <c r="C9" s="5">
        <f>B9*9.81*10^(-3)</f>
        <v>21.783595500000004</v>
      </c>
      <c r="D9" s="6">
        <f>(2*PI()*94.372/(3*1.2566*10^(-6)))^0.5/(2*(A9*10^(-3))^4)</f>
        <v>4838573710466.9346</v>
      </c>
      <c r="F9" s="3"/>
      <c r="G9" s="3"/>
      <c r="H9" s="3"/>
      <c r="I9" s="3"/>
      <c r="J9" s="3"/>
      <c r="K9" s="3"/>
      <c r="L9" s="3"/>
      <c r="M9" s="3"/>
      <c r="N9" s="3"/>
      <c r="O9" s="3"/>
      <c r="P9" s="2"/>
      <c r="Q9" s="2"/>
      <c r="R9" s="2"/>
      <c r="S9" s="2"/>
      <c r="T9" s="2"/>
      <c r="U9" s="2"/>
      <c r="V9" s="2"/>
      <c r="W9" s="2"/>
    </row>
    <row r="10" spans="1:23" ht="15.6" x14ac:dyDescent="0.3">
      <c r="A10" s="8">
        <v>6</v>
      </c>
      <c r="B10" s="8">
        <v>2406.65</v>
      </c>
      <c r="C10" s="5">
        <f>B10*9.81*10^(-3)</f>
        <v>23.609236500000002</v>
      </c>
      <c r="D10" s="6">
        <f>(2*PI()*94.372/(3*1.2566*10^(-6)))^0.5/(2*(A10*10^(-3))^4)</f>
        <v>4838573710466.9346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2"/>
      <c r="Q10" s="2"/>
      <c r="R10" s="2"/>
      <c r="S10" s="2"/>
      <c r="T10" s="2"/>
      <c r="U10" s="2"/>
      <c r="V10" s="2"/>
      <c r="W10" s="2"/>
    </row>
    <row r="11" spans="1:23" ht="15.6" x14ac:dyDescent="0.3">
      <c r="A11" s="8">
        <v>7</v>
      </c>
      <c r="B11" s="8">
        <v>2033.05</v>
      </c>
      <c r="C11" s="5">
        <f>B11*9.81*10^(-3)</f>
        <v>19.9442205</v>
      </c>
      <c r="D11" s="6">
        <f>(2*PI()*94.372/(3*1.2566*10^(-6)))^0.5/(2*(A11*10^(-3))^4)</f>
        <v>2611741577994.6465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2"/>
      <c r="Q11" s="2"/>
      <c r="R11" s="2"/>
      <c r="S11" s="2"/>
      <c r="T11" s="2"/>
      <c r="U11" s="2"/>
      <c r="V11" s="2"/>
      <c r="W11" s="2"/>
    </row>
    <row r="12" spans="1:23" ht="15.6" x14ac:dyDescent="0.3">
      <c r="A12" s="8">
        <v>8.5</v>
      </c>
      <c r="B12" s="8">
        <v>1859.25</v>
      </c>
      <c r="C12" s="5">
        <f>B12*9.81*10^(-3)</f>
        <v>18.2392425</v>
      </c>
      <c r="D12" s="6">
        <f>(2*PI()*94.372/(3*1.2566*10^(-6)))^0.5/(2*(A12*10^(-3))^4)</f>
        <v>1201286675928.7166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  <c r="Q12" s="2"/>
      <c r="R12" s="2"/>
      <c r="S12" s="2"/>
      <c r="T12" s="2"/>
      <c r="U12" s="2"/>
      <c r="V12" s="2"/>
      <c r="W12" s="2"/>
    </row>
    <row r="13" spans="1:23" ht="15.6" x14ac:dyDescent="0.3">
      <c r="A13" s="8">
        <v>9.1999999999999993</v>
      </c>
      <c r="B13" s="8">
        <v>1670.95</v>
      </c>
      <c r="C13" s="5">
        <f>B13*9.81*10^(-3)</f>
        <v>16.392019500000004</v>
      </c>
      <c r="D13" s="6">
        <f>(2*PI()*94.372/(3*1.2566*10^(-6)))^0.5/(2*(A13*10^(-3))^4)</f>
        <v>875328468996.2821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2"/>
      <c r="Q13" s="2"/>
      <c r="R13" s="2"/>
      <c r="S13" s="2"/>
      <c r="T13" s="2"/>
      <c r="U13" s="2"/>
      <c r="V13" s="2"/>
      <c r="W13" s="2"/>
    </row>
    <row r="14" spans="1:23" ht="15.6" x14ac:dyDescent="0.3">
      <c r="A14" s="8">
        <v>11.5</v>
      </c>
      <c r="B14" s="8">
        <v>1484.85</v>
      </c>
      <c r="C14" s="5">
        <f>B14*9.81*10^(-3)</f>
        <v>14.566378500000001</v>
      </c>
      <c r="D14" s="6">
        <f>(2*PI()*94.372/(3*1.2566*10^(-6)))^0.5/(2*(A14*10^(-3))^4)</f>
        <v>358534540900.8772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2"/>
      <c r="Q14" s="2"/>
      <c r="R14" s="2"/>
      <c r="S14" s="2"/>
      <c r="T14" s="2"/>
      <c r="U14" s="2"/>
      <c r="V14" s="2"/>
      <c r="W14" s="2"/>
    </row>
    <row r="15" spans="1:23" ht="15.6" x14ac:dyDescent="0.3">
      <c r="A15" s="8">
        <v>13</v>
      </c>
      <c r="B15" s="8">
        <v>1298.75</v>
      </c>
      <c r="C15" s="5">
        <f>B15*9.81*10^(-3)</f>
        <v>12.740737500000002</v>
      </c>
      <c r="D15" s="6">
        <f>(2*PI()*94.372/(3*1.2566*10^(-6)))^0.5/(2*(A15*10^(-3))^4)</f>
        <v>219557842119.15356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2"/>
      <c r="Q15" s="2"/>
      <c r="R15" s="2"/>
      <c r="S15" s="2"/>
      <c r="T15" s="2"/>
      <c r="U15" s="2"/>
      <c r="V15" s="2"/>
      <c r="W15" s="2"/>
    </row>
    <row r="16" spans="1:23" ht="15.6" x14ac:dyDescent="0.3">
      <c r="A16" s="8">
        <v>14</v>
      </c>
      <c r="B16" s="8">
        <v>1112.75</v>
      </c>
      <c r="C16" s="5">
        <f>B16*9.81*10^(-3)</f>
        <v>10.916077500000002</v>
      </c>
      <c r="D16" s="6">
        <f>(2*PI()*94.372/(3*1.2566*10^(-6)))^0.5/(2*(A16*10^(-3))^4)</f>
        <v>163233848624.66541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2"/>
      <c r="S16" s="2"/>
      <c r="T16" s="2"/>
      <c r="U16" s="2"/>
      <c r="V16" s="2"/>
      <c r="W16" s="2"/>
    </row>
    <row r="17" spans="1:23" ht="15.6" x14ac:dyDescent="0.3">
      <c r="A17" s="8">
        <v>15</v>
      </c>
      <c r="B17" s="8">
        <v>926.65</v>
      </c>
      <c r="C17" s="5">
        <f>B17*9.81*10^(-3)</f>
        <v>9.0904364999999991</v>
      </c>
      <c r="D17" s="6">
        <f>(2*PI()*94.372/(3*1.2566*10^(-6)))^0.5/(2*(A17*10^(-3))^4)</f>
        <v>123867486987.95354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2"/>
      <c r="Q17" s="2"/>
      <c r="R17" s="2"/>
      <c r="S17" s="2"/>
      <c r="T17" s="2"/>
      <c r="U17" s="2"/>
      <c r="V17" s="2"/>
      <c r="W17" s="2"/>
    </row>
    <row r="18" spans="1:23" ht="15.6" x14ac:dyDescent="0.3">
      <c r="A18" s="8">
        <v>18</v>
      </c>
      <c r="B18" s="8">
        <v>741.09</v>
      </c>
      <c r="C18" s="5">
        <f>B18*9.81*10^(-3)</f>
        <v>7.2700929000000007</v>
      </c>
      <c r="D18" s="6">
        <f>(2*PI()*94.372/(3*1.2566*10^(-6)))^0.5/(2*(A18*10^(-3))^4)</f>
        <v>59735477906.999176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2"/>
      <c r="Q18" s="2"/>
      <c r="R18" s="2"/>
      <c r="S18" s="2"/>
      <c r="T18" s="2"/>
      <c r="U18" s="2"/>
      <c r="V18" s="2"/>
      <c r="W18" s="2"/>
    </row>
    <row r="19" spans="1:23" ht="15.6" x14ac:dyDescent="0.3">
      <c r="A19" s="8">
        <v>22</v>
      </c>
      <c r="B19" s="8">
        <v>555.09</v>
      </c>
      <c r="C19" s="5">
        <f>B19*9.81*10^(-3)</f>
        <v>5.445432900000001</v>
      </c>
      <c r="D19" s="6">
        <f>(2*PI()*94.372/(3*1.2566*10^(-6)))^0.5/(2*(A19*10^(-3))^4)</f>
        <v>26768968687.099365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2"/>
      <c r="Q19" s="2"/>
      <c r="R19" s="2"/>
      <c r="S19" s="2"/>
      <c r="T19" s="2"/>
      <c r="U19" s="2"/>
      <c r="V19" s="2"/>
      <c r="W19" s="2"/>
    </row>
    <row r="20" spans="1:23" ht="15.6" x14ac:dyDescent="0.3">
      <c r="A20" s="8">
        <v>28</v>
      </c>
      <c r="B20" s="8">
        <v>366.64</v>
      </c>
      <c r="C20" s="5">
        <f>B20*9.81*10^(-3)</f>
        <v>3.5967384000000004</v>
      </c>
      <c r="D20" s="6">
        <f>(2*PI()*94.372/(3*1.2566*10^(-6)))^0.5/(2*(A20*10^(-3))^4)</f>
        <v>10202115539.041588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2"/>
      <c r="Q20" s="2"/>
      <c r="R20" s="2"/>
      <c r="S20" s="2"/>
      <c r="T20" s="2"/>
      <c r="U20" s="2"/>
      <c r="V20" s="2"/>
      <c r="W20" s="2"/>
    </row>
    <row r="21" spans="1:23" ht="15.6" x14ac:dyDescent="0.3">
      <c r="A21" s="8">
        <v>39</v>
      </c>
      <c r="B21" s="8">
        <v>178</v>
      </c>
      <c r="C21" s="5">
        <f>B21*9.81*10^(-3)</f>
        <v>1.7461800000000001</v>
      </c>
      <c r="D21" s="6">
        <f>(2*PI()*94.372/(3*1.2566*10^(-6)))^0.5/(2*(A21*10^(-3))^4)</f>
        <v>2710590643.4463415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2"/>
      <c r="Q21" s="2"/>
      <c r="R21" s="2"/>
      <c r="S21" s="2"/>
      <c r="T21" s="2"/>
      <c r="U21" s="2"/>
      <c r="V21" s="2"/>
      <c r="W21" s="2"/>
    </row>
    <row r="22" spans="1:23" ht="15.6" x14ac:dyDescent="0.3">
      <c r="A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"/>
      <c r="Q22" s="2"/>
      <c r="R22" s="2"/>
      <c r="S22" s="2"/>
      <c r="T22" s="2"/>
      <c r="U22" s="2"/>
      <c r="V22" s="2"/>
      <c r="W22" s="2"/>
    </row>
    <row r="23" spans="1:23" ht="15.6" x14ac:dyDescent="0.3">
      <c r="A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2"/>
      <c r="Q23" s="2"/>
      <c r="R23" s="2"/>
      <c r="S23" s="2"/>
      <c r="T23" s="2"/>
      <c r="U23" s="2"/>
      <c r="V23" s="2"/>
      <c r="W23" s="2"/>
    </row>
    <row r="24" spans="1:23" ht="15.6" x14ac:dyDescent="0.3">
      <c r="A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2"/>
      <c r="Q24" s="2"/>
      <c r="R24" s="2"/>
      <c r="S24" s="2"/>
      <c r="T24" s="2"/>
      <c r="U24" s="2"/>
      <c r="V24" s="2"/>
      <c r="W24" s="2"/>
    </row>
    <row r="25" spans="1:23" ht="15.6" x14ac:dyDescent="0.3">
      <c r="A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2"/>
      <c r="Q25" s="2"/>
      <c r="R25" s="2"/>
      <c r="S25" s="2"/>
      <c r="T25" s="2"/>
      <c r="U25" s="2"/>
      <c r="V25" s="2"/>
      <c r="W25" s="2"/>
    </row>
    <row r="26" spans="1:23" ht="15.6" x14ac:dyDescent="0.3">
      <c r="A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2"/>
      <c r="Q26" s="2"/>
      <c r="R26" s="2"/>
      <c r="S26" s="2"/>
      <c r="T26" s="2"/>
      <c r="U26" s="2"/>
      <c r="V26" s="2"/>
      <c r="W26" s="2"/>
    </row>
    <row r="27" spans="1:23" ht="15.6" x14ac:dyDescent="0.3">
      <c r="A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/>
      <c r="Q27" s="2"/>
      <c r="R27" s="2"/>
      <c r="S27" s="2"/>
      <c r="T27" s="2"/>
      <c r="U27" s="2"/>
      <c r="V27" s="2"/>
      <c r="W27" s="2"/>
    </row>
    <row r="28" spans="1:23" ht="15.6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2"/>
      <c r="M28" s="2"/>
      <c r="N28" s="2"/>
      <c r="O28" s="2"/>
      <c r="P28" s="2"/>
      <c r="Q28" s="2"/>
      <c r="R28" s="2"/>
      <c r="S28" s="2"/>
    </row>
    <row r="29" spans="1:23" ht="15.6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2"/>
      <c r="M29" s="2"/>
      <c r="N29" s="2"/>
      <c r="O29" s="2"/>
      <c r="P29" s="2"/>
      <c r="Q29" s="2"/>
      <c r="R29" s="2"/>
      <c r="S29" s="2"/>
    </row>
    <row r="30" spans="1:23" ht="15.6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</row>
    <row r="31" spans="1:23" ht="15.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2"/>
      <c r="M31" s="2"/>
      <c r="N31" s="2"/>
      <c r="O31" s="2"/>
      <c r="P31" s="2"/>
      <c r="Q31" s="2"/>
      <c r="R31" s="2"/>
      <c r="S31" s="2"/>
    </row>
    <row r="32" spans="1:23" ht="15.6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</row>
    <row r="33" spans="1:23" ht="15.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</row>
    <row r="34" spans="1:23" ht="15.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2"/>
      <c r="M34" s="2"/>
      <c r="N34" s="2"/>
      <c r="O34" s="2"/>
      <c r="P34" s="2"/>
      <c r="Q34" s="2"/>
      <c r="R34" s="2"/>
      <c r="S34" s="2"/>
    </row>
    <row r="35" spans="1:23" ht="15.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2"/>
      <c r="M35" s="2"/>
      <c r="N35" s="2"/>
      <c r="O35" s="2"/>
      <c r="P35" s="2"/>
      <c r="Q35" s="2"/>
      <c r="R35" s="2"/>
      <c r="S35" s="2"/>
    </row>
    <row r="36" spans="1:23" ht="15.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2"/>
      <c r="M36" s="2"/>
      <c r="N36" s="2"/>
      <c r="O36" s="2"/>
      <c r="P36" s="2"/>
      <c r="Q36" s="2"/>
      <c r="R36" s="2"/>
      <c r="S36" s="2"/>
    </row>
    <row r="37" spans="1:23" ht="15.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2"/>
      <c r="M37" s="2"/>
      <c r="N37" s="2"/>
      <c r="O37" s="2"/>
      <c r="P37" s="2"/>
      <c r="Q37" s="2"/>
      <c r="R37" s="2"/>
      <c r="S37" s="2"/>
    </row>
    <row r="38" spans="1:23" ht="15.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2"/>
      <c r="M38" s="2"/>
      <c r="N38" s="2"/>
      <c r="O38" s="2"/>
      <c r="P38" s="2"/>
      <c r="Q38" s="2"/>
      <c r="R38" s="2"/>
      <c r="S38" s="2"/>
    </row>
    <row r="39" spans="1:23" ht="15.6" x14ac:dyDescent="0.3">
      <c r="A39" s="3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/>
      <c r="Q39" s="2"/>
      <c r="R39" s="2"/>
      <c r="S39" s="2"/>
      <c r="T39" s="2"/>
      <c r="U39" s="2"/>
      <c r="V39" s="2"/>
      <c r="W39" s="2"/>
    </row>
    <row r="40" spans="1:23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</sheetData>
  <sortState xmlns:xlrd2="http://schemas.microsoft.com/office/spreadsheetml/2017/richdata2" ref="B3:E27">
    <sortCondition ref="B2:B2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2023-10-07T10:01:14Z</dcterms:modified>
  <cp:category/>
  <cp:contentStatus/>
</cp:coreProperties>
</file>