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activeTab="2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广发基本户!$A$1:$AV$3723</definedName>
    <definedName name="_xlnm._FilterDatabase" localSheetId="3" hidden="1">广发收入户!$A$1:$O$150</definedName>
    <definedName name="_xlnm._FilterDatabase" localSheetId="5" hidden="1">农行党委户!$A$1:$AX$75</definedName>
    <definedName name="_xlnm._FilterDatabase" localSheetId="4" hidden="1">农行工会户!$A$1:$AX$141</definedName>
    <definedName name="_xlnm._FilterDatabase" localSheetId="1" hidden="1">银行存款总账!$A$1:$G$1237</definedName>
    <definedName name="_xlnm.Print_Area" localSheetId="4">农行工会户!$A$84:$H$132</definedName>
  </definedNames>
  <calcPr calcId="162913"/>
  <pivotCaches>
    <pivotCache cacheId="0" r:id="rId11"/>
  </pivotCaches>
</workbook>
</file>

<file path=xl/calcChain.xml><?xml version="1.0" encoding="utf-8"?>
<calcChain xmlns="http://schemas.openxmlformats.org/spreadsheetml/2006/main">
  <c r="H3725" i="1" l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720" i="1"/>
  <c r="H3721" i="1"/>
  <c r="H3722" i="1"/>
  <c r="H3723" i="1"/>
  <c r="H3724" i="1"/>
  <c r="N583" i="1"/>
  <c r="G4087" i="6"/>
  <c r="G4086" i="6"/>
  <c r="G4085" i="6"/>
  <c r="G4084" i="6"/>
  <c r="G4083" i="6"/>
  <c r="G4082" i="6"/>
  <c r="G4081" i="6"/>
  <c r="G4080" i="6"/>
  <c r="G4079" i="6"/>
  <c r="G4078" i="6"/>
  <c r="G4077" i="6"/>
  <c r="G4076" i="6"/>
  <c r="G4075" i="6"/>
  <c r="G4074" i="6"/>
  <c r="G4073" i="6"/>
  <c r="G4072" i="6"/>
  <c r="G4071" i="6"/>
  <c r="G4070" i="6"/>
  <c r="G4069" i="6"/>
  <c r="G4068" i="6"/>
  <c r="G4067" i="6"/>
  <c r="G4066" i="6"/>
  <c r="G4065" i="6"/>
  <c r="G4064" i="6"/>
  <c r="G4063" i="6"/>
  <c r="G4062" i="6"/>
  <c r="G4061" i="6"/>
  <c r="G4060" i="6"/>
  <c r="G4059" i="6"/>
  <c r="G4058" i="6"/>
  <c r="G4057" i="6"/>
  <c r="G4056" i="6"/>
  <c r="G4055" i="6"/>
  <c r="G4054" i="6"/>
  <c r="G4053" i="6"/>
  <c r="G4052" i="6"/>
  <c r="G4051" i="6"/>
  <c r="G4050" i="6"/>
  <c r="G4049" i="6"/>
  <c r="H3719" i="1"/>
  <c r="H3714" i="1"/>
  <c r="H3715" i="1"/>
  <c r="H3716" i="1"/>
  <c r="H3717" i="1"/>
  <c r="H3718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75" i="4"/>
  <c r="G4048" i="6"/>
  <c r="G4047" i="6"/>
  <c r="G4046" i="6"/>
  <c r="G4045" i="6"/>
  <c r="G4044" i="6"/>
  <c r="G4043" i="6"/>
  <c r="G4042" i="6"/>
  <c r="G4041" i="6"/>
  <c r="G4040" i="6"/>
  <c r="G4039" i="6"/>
  <c r="G4038" i="6"/>
  <c r="G4037" i="6"/>
  <c r="G4036" i="6"/>
  <c r="G4035" i="6"/>
  <c r="G4034" i="6"/>
  <c r="G4033" i="6"/>
  <c r="G4032" i="6"/>
  <c r="G4031" i="6"/>
  <c r="G4030" i="6"/>
  <c r="G4029" i="6"/>
  <c r="G4028" i="6"/>
  <c r="G4027" i="6"/>
  <c r="G4026" i="6"/>
  <c r="G4025" i="6"/>
  <c r="G4024" i="6"/>
  <c r="G4023" i="6"/>
  <c r="G4022" i="6"/>
  <c r="G4021" i="6"/>
  <c r="G4020" i="6"/>
  <c r="G4019" i="6"/>
  <c r="G4018" i="6"/>
  <c r="G4017" i="6"/>
  <c r="G4016" i="6"/>
  <c r="G4015" i="6"/>
  <c r="G4014" i="6"/>
  <c r="G4013" i="6"/>
  <c r="G4012" i="6"/>
  <c r="G4011" i="6"/>
  <c r="G4010" i="6"/>
  <c r="G4009" i="6"/>
  <c r="G4008" i="6"/>
  <c r="G4007" i="6"/>
  <c r="G4006" i="6"/>
  <c r="G4005" i="6"/>
  <c r="G4004" i="6"/>
  <c r="G4003" i="6"/>
  <c r="G4002" i="6"/>
  <c r="G4001" i="6"/>
  <c r="G4000" i="6"/>
  <c r="G3999" i="6"/>
  <c r="G3998" i="6"/>
  <c r="G3997" i="6"/>
  <c r="G3996" i="6"/>
  <c r="G3995" i="6"/>
  <c r="G3994" i="6"/>
  <c r="G3993" i="6"/>
  <c r="G3992" i="6"/>
  <c r="G3991" i="6"/>
  <c r="G3990" i="6"/>
  <c r="G3989" i="6"/>
  <c r="G3988" i="6"/>
  <c r="G3987" i="6"/>
  <c r="G3986" i="6"/>
  <c r="G3985" i="6"/>
  <c r="G3984" i="6"/>
  <c r="G3983" i="6"/>
  <c r="G3982" i="6"/>
  <c r="G3981" i="6"/>
  <c r="G3980" i="6"/>
  <c r="G3979" i="6"/>
  <c r="G3978" i="6"/>
  <c r="G3977" i="6"/>
  <c r="G3976" i="6"/>
  <c r="G3975" i="6"/>
  <c r="G3974" i="6"/>
  <c r="G3973" i="6"/>
  <c r="G3972" i="6"/>
  <c r="G3971" i="6"/>
  <c r="G3970" i="6"/>
  <c r="G3969" i="6"/>
  <c r="G3968" i="6"/>
  <c r="G3967" i="6"/>
  <c r="G3966" i="6"/>
  <c r="G3965" i="6"/>
  <c r="G3964" i="6"/>
  <c r="G3963" i="6"/>
  <c r="G3962" i="6"/>
  <c r="G3961" i="6"/>
  <c r="G3960" i="6"/>
  <c r="G3959" i="6"/>
  <c r="G3958" i="6"/>
  <c r="G3957" i="6"/>
  <c r="G3956" i="6"/>
  <c r="G3955" i="6"/>
  <c r="G3954" i="6"/>
  <c r="G3953" i="6"/>
  <c r="G3952" i="6"/>
  <c r="G3951" i="6"/>
  <c r="G3950" i="6"/>
  <c r="G3949" i="6"/>
  <c r="G3948" i="6"/>
  <c r="G3947" i="6"/>
  <c r="G3946" i="6"/>
  <c r="G3945" i="6"/>
  <c r="G3944" i="6"/>
  <c r="G3943" i="6"/>
  <c r="G3942" i="6"/>
  <c r="G3941" i="6"/>
  <c r="G3940" i="6"/>
  <c r="G3939" i="6"/>
  <c r="G3938" i="6"/>
  <c r="G3937" i="6"/>
  <c r="G3936" i="6"/>
  <c r="G3935" i="6"/>
  <c r="G3934" i="6"/>
  <c r="G3933" i="6"/>
  <c r="G3932" i="6"/>
  <c r="G3931" i="6"/>
  <c r="G3930" i="6"/>
  <c r="G3929" i="6"/>
  <c r="G3928" i="6"/>
  <c r="G3927" i="6"/>
  <c r="G3926" i="6"/>
  <c r="G3925" i="6"/>
  <c r="G3924" i="6"/>
  <c r="G3923" i="6"/>
  <c r="G3922" i="6"/>
  <c r="G3921" i="6"/>
  <c r="G3920" i="6"/>
  <c r="G3919" i="6"/>
  <c r="G3918" i="6"/>
  <c r="G3917" i="6"/>
  <c r="G3916" i="6"/>
  <c r="G3915" i="6"/>
  <c r="G3914" i="6"/>
  <c r="G3913" i="6"/>
  <c r="G3912" i="6"/>
  <c r="G3911" i="6"/>
  <c r="G3910" i="6"/>
  <c r="G3909" i="6"/>
  <c r="G3908" i="6"/>
  <c r="G3907" i="6"/>
  <c r="G3906" i="6"/>
  <c r="G3905" i="6"/>
  <c r="G3904" i="6"/>
  <c r="G3903" i="6"/>
  <c r="G3902" i="6"/>
  <c r="G3901" i="6"/>
  <c r="G3900" i="6"/>
  <c r="G3899" i="6"/>
  <c r="G3898" i="6"/>
  <c r="G3897" i="6"/>
  <c r="G3896" i="6"/>
  <c r="G3895" i="6"/>
  <c r="G3894" i="6"/>
  <c r="G3893" i="6"/>
  <c r="G3892" i="6"/>
  <c r="G3891" i="6"/>
  <c r="G3890" i="6"/>
  <c r="G3889" i="6"/>
  <c r="G3888" i="6"/>
  <c r="G3887" i="6"/>
  <c r="G3886" i="6"/>
  <c r="G3885" i="6"/>
  <c r="G3884" i="6"/>
  <c r="G3883" i="6"/>
  <c r="G3882" i="6"/>
  <c r="G3881" i="6"/>
  <c r="G3880" i="6"/>
  <c r="G3879" i="6"/>
  <c r="G3878" i="6"/>
  <c r="G3877" i="6"/>
  <c r="G3876" i="6"/>
  <c r="G3875" i="6"/>
  <c r="G3874" i="6"/>
  <c r="G3873" i="6"/>
  <c r="G3872" i="6"/>
  <c r="G3871" i="6"/>
  <c r="G3870" i="6"/>
  <c r="G3869" i="6"/>
  <c r="G3868" i="6"/>
  <c r="G3867" i="6"/>
  <c r="G3866" i="6"/>
  <c r="G3865" i="6"/>
  <c r="G3864" i="6"/>
  <c r="G3863" i="6"/>
  <c r="G3862" i="6"/>
  <c r="G3861" i="6"/>
  <c r="G3860" i="6"/>
  <c r="G3859" i="6"/>
  <c r="G3858" i="6"/>
  <c r="G3857" i="6"/>
  <c r="G3856" i="6"/>
  <c r="G3855" i="6"/>
  <c r="G3854" i="6"/>
  <c r="G3853" i="6"/>
  <c r="G3852" i="6"/>
  <c r="G3851" i="6"/>
  <c r="G3850" i="6"/>
  <c r="G3849" i="6"/>
  <c r="G3848" i="6"/>
  <c r="G3847" i="6"/>
  <c r="G3846" i="6"/>
  <c r="H74" i="4"/>
  <c r="H154" i="2"/>
  <c r="H155" i="2"/>
  <c r="H136" i="3"/>
  <c r="H137" i="3"/>
  <c r="H138" i="3"/>
  <c r="H139" i="3"/>
  <c r="H140" i="3"/>
  <c r="H141" i="3"/>
  <c r="H73" i="4"/>
  <c r="H151" i="2"/>
  <c r="H152" i="2"/>
  <c r="H153" i="2"/>
  <c r="H130" i="3"/>
  <c r="H131" i="3"/>
  <c r="H132" i="3"/>
  <c r="H133" i="3"/>
  <c r="H134" i="3"/>
  <c r="H135" i="3"/>
  <c r="H72" i="4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<sst xmlns="http://schemas.openxmlformats.org/spreadsheetml/2006/main" count="33040" uniqueCount="12892">
  <si>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</si>
  <si>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</si>
  <si>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</si>
  <si>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</si>
  <si>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</si>
  <si>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</si>
  <si>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</si>
  <si>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</si>
  <si>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</si>
  <si>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</si>
  <si>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</si>
  <si>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</si>
  <si>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</si>
  <si>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</si>
  <si>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</si>
  <si>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</si>
  <si>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</si>
  <si>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</si>
  <si>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</si>
  <si>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</si>
  <si>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</si>
  <si>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</si>
  <si>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</si>
  <si>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</si>
  <si>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</si>
  <si>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</si>
  <si>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</si>
  <si>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</si>
  <si>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</si>
  <si>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</si>
  <si>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</si>
  <si>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</si>
  <si>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</si>
  <si>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</si>
  <si>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</si>
  <si>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</si>
  <si>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</si>
  <si>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</si>
  <si>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</si>
  <si>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</si>
  <si>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</si>
  <si>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</si>
  <si>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</si>
  <si>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</si>
  <si>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</si>
  <si>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</si>
  <si>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</si>
  <si>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</si>
  <si>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</si>
  <si>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</si>
  <si>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</si>
  <si>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</si>
  <si>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</si>
  <si>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</si>
  <si>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</si>
  <si>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</si>
  <si>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</si>
  <si>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</si>
  <si>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</si>
  <si>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</si>
  <si>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</si>
  <si>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</si>
  <si>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</si>
  <si>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</si>
  <si>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</si>
  <si>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</si>
  <si>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</si>
  <si>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</si>
  <si>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</si>
  <si>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</si>
  <si>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</si>
  <si>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</si>
  <si>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</si>
  <si>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</si>
  <si>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</si>
  <si>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</si>
  <si>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</si>
  <si>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</si>
  <si>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</si>
  <si>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</si>
  <si>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</si>
  <si>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</si>
  <si>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</si>
  <si>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</si>
  <si>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</si>
  <si>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</si>
  <si>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</si>
  <si>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</si>
  <si>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</si>
  <si>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</si>
  <si>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</si>
  <si>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</si>
  <si>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</si>
  <si>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</si>
  <si>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</si>
  <si>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</si>
  <si>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</si>
  <si>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</si>
  <si>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</si>
  <si>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</si>
  <si>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</si>
  <si>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</si>
  <si>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</si>
  <si>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</si>
  <si>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</si>
  <si>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</si>
  <si>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</si>
  <si>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</si>
  <si>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</si>
  <si>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</si>
  <si>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</si>
  <si>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</si>
  <si>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</si>
  <si>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</si>
  <si>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</si>
  <si>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</si>
  <si>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</si>
  <si>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</si>
  <si>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</si>
  <si>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</si>
  <si>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</si>
  <si>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</si>
  <si>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</si>
  <si>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</si>
  <si>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</si>
  <si>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</si>
  <si>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</si>
  <si>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</si>
  <si>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</si>
  <si>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</si>
  <si>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</si>
  <si>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</si>
  <si>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</si>
  <si>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</si>
  <si>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</si>
  <si>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</si>
  <si>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</si>
  <si>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</si>
  <si>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</si>
  <si>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</si>
  <si>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</si>
  <si>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</si>
  <si>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</si>
  <si>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</si>
  <si>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</si>
  <si>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</si>
  <si>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</si>
  <si>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</si>
  <si>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</si>
  <si>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</si>
  <si>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</si>
  <si>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</si>
  <si>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</si>
  <si>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</si>
  <si>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</si>
  <si>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</si>
  <si>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</si>
  <si>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</si>
  <si>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</si>
  <si>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</si>
  <si>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</si>
  <si>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</si>
  <si>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</si>
  <si>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</si>
  <si>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</si>
  <si>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</si>
  <si>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</si>
  <si>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</si>
  <si>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</si>
  <si>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</si>
  <si>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</si>
  <si>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</si>
  <si>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</si>
  <si>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</si>
  <si>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</si>
  <si>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</si>
  <si>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</si>
  <si>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</si>
  <si>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</si>
  <si>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</si>
  <si>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</si>
  <si>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</si>
  <si>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</si>
  <si>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</si>
  <si>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</si>
  <si>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</si>
  <si>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</si>
  <si>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</si>
  <si>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</si>
  <si>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</si>
  <si>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</si>
  <si>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</si>
  <si>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</si>
  <si>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</si>
  <si>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</si>
  <si>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</si>
  <si>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</si>
  <si>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</si>
  <si>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</si>
  <si>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</si>
  <si>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</si>
  <si>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</si>
  <si>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</si>
  <si>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</si>
  <si>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</si>
  <si>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</si>
  <si>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</si>
  <si>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</si>
  <si>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</si>
  <si>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</si>
  <si>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</si>
  <si>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</si>
  <si>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</si>
  <si>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</si>
  <si>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</si>
  <si>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</si>
  <si>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</si>
  <si>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</si>
  <si>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</si>
  <si>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</si>
  <si>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</si>
  <si>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</si>
  <si>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</si>
  <si>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</si>
  <si>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</si>
  <si>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</si>
  <si>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</si>
  <si>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</si>
  <si>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</si>
  <si>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</si>
  <si>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</si>
  <si>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</si>
  <si>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</si>
  <si>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</si>
  <si>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</si>
  <si>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</si>
  <si>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</si>
  <si>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</si>
  <si>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</si>
  <si>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</si>
  <si>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</si>
  <si>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</si>
  <si>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</si>
  <si>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</si>
  <si>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</si>
  <si>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</si>
  <si>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</si>
  <si>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</si>
  <si>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</si>
  <si>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</si>
  <si>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</si>
  <si>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</si>
  <si>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</si>
  <si>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</si>
  <si>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</si>
  <si>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</si>
  <si>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</si>
  <si>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</si>
  <si>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</si>
  <si>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</si>
  <si>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</si>
  <si>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</si>
  <si>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</si>
  <si>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</si>
  <si>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</si>
  <si>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</si>
  <si>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</si>
  <si>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</si>
  <si>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</si>
  <si>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</si>
  <si>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</si>
  <si>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</si>
  <si>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</si>
  <si>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</si>
  <si>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</si>
  <si>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</si>
  <si>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</si>
  <si>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</si>
  <si>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</si>
  <si>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</si>
  <si>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</si>
  <si>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</si>
  <si>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</si>
  <si>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</si>
  <si>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</si>
  <si>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</si>
  <si>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</si>
  <si>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</si>
  <si>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</si>
  <si>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</si>
  <si>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</si>
  <si>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</si>
  <si>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</si>
  <si>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</si>
  <si>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</si>
  <si>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</si>
  <si>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</si>
  <si>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</si>
  <si>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</si>
  <si>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</si>
  <si>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</si>
  <si>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</si>
  <si>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</si>
  <si>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</si>
  <si>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</si>
  <si>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</si>
  <si>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</si>
  <si>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</si>
  <si>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</si>
  <si>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</si>
  <si>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</si>
  <si>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</si>
  <si>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</si>
  <si>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</si>
  <si>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</si>
  <si>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</si>
  <si>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</si>
  <si>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</si>
  <si>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</si>
  <si>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</si>
  <si>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</si>
  <si>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</si>
  <si>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</si>
  <si>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</si>
  <si>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</si>
  <si>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</si>
  <si>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</si>
  <si>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</si>
  <si>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</si>
  <si>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</si>
  <si>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</si>
  <si>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</si>
  <si>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</si>
  <si>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</si>
  <si>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</si>
  <si>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</si>
  <si>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</si>
  <si>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</si>
  <si>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</si>
  <si>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</si>
  <si>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</si>
  <si>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</si>
  <si>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</si>
  <si>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</si>
  <si>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</si>
  <si>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</si>
  <si>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</si>
  <si>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</si>
  <si>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</si>
  <si>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</si>
  <si>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</si>
  <si>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</si>
  <si>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</si>
  <si>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</si>
  <si>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</si>
  <si>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</si>
  <si>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</si>
  <si>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</si>
  <si>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</si>
  <si>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</si>
  <si>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</si>
  <si>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</si>
  <si>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</si>
  <si>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</si>
  <si>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</si>
  <si>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</si>
  <si>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</si>
  <si>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</si>
  <si>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</si>
  <si>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</si>
  <si>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</si>
  <si>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</si>
  <si>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</si>
  <si>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</si>
  <si>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</si>
  <si>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</si>
  <si>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</si>
  <si>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</si>
  <si>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</si>
  <si>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</si>
  <si>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</si>
  <si>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</si>
  <si>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</si>
  <si>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</si>
  <si>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</si>
  <si>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</si>
  <si>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</si>
  <si>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</si>
  <si>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</si>
  <si>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</si>
  <si>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</si>
  <si>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</si>
  <si>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</si>
  <si>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</si>
  <si>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</si>
  <si>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</si>
  <si>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</si>
  <si>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</si>
  <si>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</si>
  <si>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</si>
  <si>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</si>
  <si>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</si>
  <si>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</si>
  <si>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</si>
  <si>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</si>
  <si>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</si>
  <si>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</si>
  <si>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</si>
  <si>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</si>
  <si>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</si>
  <si>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</si>
  <si>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</si>
  <si>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</si>
  <si>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</si>
  <si>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</si>
  <si>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</si>
  <si>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</si>
  <si>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</si>
  <si>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</si>
  <si>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</si>
  <si>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</si>
  <si>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</si>
  <si>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</si>
  <si>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</si>
  <si>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</si>
  <si>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</si>
  <si>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</si>
  <si>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</si>
  <si>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</si>
  <si>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</si>
  <si>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</si>
  <si>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</si>
  <si>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</si>
  <si>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</si>
  <si>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</si>
  <si>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</si>
  <si>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</si>
  <si>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</si>
  <si>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</si>
  <si>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</si>
  <si>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</si>
  <si>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</si>
  <si>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</si>
  <si>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</si>
  <si>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</si>
  <si>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</si>
  <si>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</si>
  <si>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</si>
  <si>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</si>
  <si>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</si>
  <si>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</si>
  <si>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</si>
  <si>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</si>
  <si>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</si>
  <si>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</si>
  <si>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</si>
  <si>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</si>
  <si>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</si>
  <si>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</si>
  <si>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</si>
  <si>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</si>
  <si>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</si>
  <si>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</si>
  <si>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</si>
  <si>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</si>
  <si>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</si>
  <si>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</si>
  <si>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</si>
  <si>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</si>
  <si>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</si>
  <si>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</si>
  <si>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</si>
  <si>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</si>
  <si>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</si>
  <si>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</si>
  <si>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</si>
  <si>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</si>
  <si>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</si>
  <si>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</si>
  <si>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</si>
  <si>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</si>
  <si>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</si>
  <si>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</si>
  <si>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</si>
  <si>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</si>
  <si>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</si>
  <si>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</si>
  <si>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</si>
  <si>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</si>
  <si>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</si>
  <si>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</si>
  <si>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</si>
  <si>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</si>
  <si>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</si>
  <si>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</si>
  <si>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</si>
  <si>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</si>
  <si>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</si>
  <si>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</si>
  <si>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</si>
  <si>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</si>
  <si>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</si>
  <si>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</si>
  <si>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</si>
  <si>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</si>
  <si>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</si>
  <si>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</si>
  <si>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</si>
  <si>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</si>
  <si>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</si>
  <si>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</si>
  <si>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</si>
  <si>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</si>
  <si>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</si>
  <si>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</si>
  <si>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</si>
  <si>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</si>
  <si>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</si>
  <si>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</si>
  <si>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</si>
  <si>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</si>
  <si>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</si>
  <si>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</si>
  <si>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</si>
  <si>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</si>
  <si>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</si>
  <si>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</si>
  <si>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</si>
  <si>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</si>
  <si>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</si>
  <si>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</si>
  <si>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</si>
  <si>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</si>
  <si>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</si>
  <si>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</si>
  <si>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</si>
  <si>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</si>
  <si>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</si>
  <si>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</si>
  <si>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</si>
  <si>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</si>
  <si>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</si>
  <si>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</si>
  <si>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</si>
  <si>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</si>
  <si>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</si>
  <si>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</si>
  <si>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</si>
  <si>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</si>
  <si>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</si>
  <si>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</si>
  <si>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</si>
  <si>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</si>
  <si>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</si>
  <si>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</si>
  <si>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</si>
  <si>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</si>
  <si>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</si>
  <si>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</si>
  <si>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</si>
  <si>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</si>
  <si>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</si>
  <si>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</si>
  <si>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</si>
  <si>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</si>
  <si>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</si>
  <si>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</si>
  <si>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</si>
  <si>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</si>
  <si>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</si>
  <si>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</si>
  <si>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</si>
  <si>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</si>
  <si>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</si>
  <si>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</si>
  <si>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</si>
  <si>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</si>
  <si>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</si>
  <si>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</si>
  <si>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</si>
  <si>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</si>
  <si>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</si>
  <si>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</si>
  <si>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</si>
  <si>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</si>
  <si>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</si>
  <si>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</si>
  <si>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</si>
  <si>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</si>
  <si>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</si>
  <si>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</si>
  <si>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</si>
  <si>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</si>
  <si>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</si>
  <si>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</si>
  <si>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</si>
  <si>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</si>
  <si>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</si>
  <si>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</si>
  <si>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</si>
  <si>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</si>
  <si>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</si>
  <si>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</si>
  <si>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</si>
  <si>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</si>
  <si>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</si>
  <si>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</si>
  <si>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</si>
  <si>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</si>
  <si>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</si>
  <si>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</si>
  <si>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</si>
  <si>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</si>
  <si>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</si>
  <si>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</si>
  <si>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</si>
  <si>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</si>
  <si>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</si>
  <si>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</si>
  <si>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</si>
  <si>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</si>
  <si>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</si>
  <si>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</si>
  <si>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</si>
  <si>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</si>
  <si>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</si>
  <si>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</si>
  <si>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</si>
  <si>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</si>
  <si>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</si>
  <si>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</si>
  <si>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</si>
  <si>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</si>
  <si>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</si>
  <si>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</si>
  <si>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</si>
  <si>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</si>
  <si>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</si>
  <si>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</si>
  <si>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</si>
  <si>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</si>
  <si>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</si>
  <si>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</si>
  <si>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</si>
  <si>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</si>
  <si>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</si>
  <si>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</si>
  <si>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</si>
  <si>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</si>
  <si>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</si>
  <si>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</si>
  <si>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</si>
  <si>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</si>
  <si>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</si>
  <si>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</si>
  <si>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</si>
  <si>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</si>
  <si>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</si>
  <si>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</si>
  <si>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</si>
  <si>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</si>
  <si>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</si>
  <si>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</si>
  <si>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</si>
  <si>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</si>
  <si>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</si>
  <si>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</si>
  <si>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</si>
  <si>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</si>
  <si>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</si>
  <si>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</si>
  <si>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</si>
  <si>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</si>
  <si>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</si>
  <si>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</si>
  <si>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</si>
  <si>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</si>
  <si>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</si>
  <si>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</si>
  <si>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</si>
  <si>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</si>
  <si>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</si>
  <si>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</si>
  <si>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</si>
  <si>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</si>
  <si>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</si>
  <si>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</si>
  <si>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</si>
  <si>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</si>
  <si>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</si>
  <si>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</si>
  <si>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</si>
  <si>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</si>
  <si>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</si>
  <si>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</si>
  <si>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</si>
  <si>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</si>
  <si>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</si>
  <si>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</si>
  <si>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</si>
  <si>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</si>
  <si>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</si>
  <si>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</si>
  <si>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</si>
  <si>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</si>
  <si>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</si>
  <si>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</si>
  <si>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</si>
  <si>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</si>
  <si>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</si>
  <si>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</si>
  <si>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</si>
  <si>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</si>
  <si>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</si>
  <si>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</si>
  <si>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</si>
  <si>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</si>
  <si>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</si>
  <si>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</si>
  <si>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</si>
  <si>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</si>
  <si>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</si>
  <si>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</si>
  <si>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</si>
  <si>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</si>
  <si>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</si>
  <si>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</si>
  <si>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</si>
  <si>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</si>
  <si>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</si>
  <si>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</si>
  <si>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</si>
  <si>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</si>
  <si>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</si>
  <si>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</si>
  <si>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</si>
  <si>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</si>
  <si>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</si>
  <si>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</si>
  <si>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</si>
  <si>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</si>
  <si>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</si>
  <si>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</si>
  <si>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</si>
  <si>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</si>
  <si>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</si>
  <si>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</si>
  <si>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</si>
  <si>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</si>
  <si>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</si>
  <si>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</si>
  <si>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</si>
  <si>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</si>
  <si>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</si>
  <si>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</si>
  <si>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</si>
  <si>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</si>
  <si>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</si>
  <si>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</si>
  <si>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</si>
  <si>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</si>
  <si>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</si>
  <si>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</si>
  <si>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</si>
  <si>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</si>
  <si>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</si>
  <si>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</si>
  <si>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</si>
  <si>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</si>
  <si>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</si>
  <si>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</si>
  <si>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</si>
  <si>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</si>
  <si>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</si>
  <si>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</si>
  <si>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</si>
  <si>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</si>
  <si>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</si>
  <si>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</si>
  <si>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</si>
  <si>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</si>
  <si>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</si>
  <si>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</si>
  <si>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</si>
  <si>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</si>
  <si>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</si>
  <si>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</si>
  <si>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</si>
  <si>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</si>
  <si>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</si>
  <si>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</si>
  <si>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</si>
  <si>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</si>
  <si>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</si>
  <si>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</si>
  <si>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</si>
  <si>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</si>
  <si>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</si>
  <si>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</si>
  <si>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</si>
  <si>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</si>
  <si>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</si>
  <si>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</si>
  <si>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</si>
  <si>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</si>
  <si>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</si>
  <si>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</si>
  <si>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</si>
  <si>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</si>
  <si>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</si>
  <si>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</si>
  <si>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</si>
  <si>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</si>
  <si>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</si>
  <si>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</si>
  <si>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</si>
  <si>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</si>
  <si>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</si>
  <si>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</si>
  <si>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</si>
  <si>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</si>
  <si>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</si>
  <si>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</si>
  <si>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</si>
  <si>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</si>
  <si>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</si>
  <si>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</si>
  <si>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</si>
  <si>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</si>
  <si>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</si>
  <si>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</si>
  <si>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</si>
  <si>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</si>
  <si>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</si>
  <si>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</si>
  <si>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</si>
  <si>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</si>
  <si>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</si>
  <si>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</si>
  <si>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</si>
  <si>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</si>
  <si>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</si>
  <si>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</si>
  <si>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</si>
  <si>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</si>
  <si>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</si>
  <si>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</si>
  <si>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</si>
  <si>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</si>
  <si>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</si>
  <si>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</si>
  <si>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</si>
  <si>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</si>
  <si>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</si>
  <si>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</si>
  <si>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</si>
  <si>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</si>
  <si>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</si>
  <si>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</si>
  <si>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</si>
  <si>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</si>
  <si>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</si>
  <si>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</si>
  <si>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</si>
  <si>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</si>
  <si>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</si>
  <si>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</si>
  <si>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</si>
  <si>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</si>
  <si>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</si>
  <si>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</si>
  <si>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</si>
  <si>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</si>
  <si>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</si>
  <si>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</si>
  <si>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</si>
  <si>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</si>
  <si>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</si>
  <si>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</si>
  <si>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</si>
  <si>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</si>
  <si>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</si>
  <si>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</si>
  <si>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</si>
  <si>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</si>
  <si>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</si>
  <si>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</si>
  <si>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</si>
  <si>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</si>
  <si>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</si>
  <si>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</si>
  <si>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</si>
  <si>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</si>
  <si>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</si>
  <si>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</si>
  <si>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</si>
  <si>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</si>
  <si>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</si>
  <si>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</si>
  <si>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</si>
  <si>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</si>
  <si>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</si>
  <si>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</si>
  <si>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</si>
  <si>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</si>
  <si>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</si>
  <si>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</si>
  <si>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</si>
  <si>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</si>
  <si>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</si>
  <si>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</si>
  <si>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</si>
  <si>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</si>
  <si>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</si>
  <si>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</si>
  <si>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</si>
  <si>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</si>
  <si>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</si>
  <si>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</si>
  <si>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</si>
  <si>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</si>
  <si>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</si>
  <si>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</si>
  <si>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</si>
  <si>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</si>
  <si>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</si>
  <si>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</si>
  <si>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</si>
  <si>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</si>
  <si>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</si>
  <si>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</si>
  <si>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</si>
  <si>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</si>
  <si>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</si>
  <si>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</si>
  <si>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</si>
  <si>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</si>
  <si>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</si>
  <si>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</si>
  <si>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</si>
  <si>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</si>
  <si>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</si>
  <si>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</si>
  <si>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</si>
  <si>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</si>
  <si>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</si>
  <si>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</si>
  <si>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</si>
  <si>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</si>
  <si>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</si>
  <si>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</si>
  <si>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</si>
  <si>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</si>
  <si>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</si>
  <si>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</si>
  <si>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</si>
  <si>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</si>
  <si>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</si>
  <si>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</si>
  <si>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</si>
  <si>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</si>
  <si>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</si>
  <si>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</si>
  <si>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</si>
  <si>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</si>
  <si>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</si>
  <si>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</si>
  <si>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</si>
  <si>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</si>
  <si>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</si>
  <si>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</si>
  <si>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</si>
  <si>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</si>
  <si>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</si>
  <si>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</si>
  <si>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</si>
  <si>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</si>
  <si>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</si>
  <si>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</si>
  <si>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</si>
  <si>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</si>
  <si>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</si>
  <si>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</si>
  <si>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</si>
  <si>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</si>
  <si>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</si>
  <si>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</si>
  <si>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</si>
  <si>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</si>
  <si>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</si>
  <si>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</si>
  <si>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</si>
  <si>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</si>
  <si>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</si>
  <si>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</si>
  <si>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</si>
  <si>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</si>
  <si>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</si>
  <si>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</si>
  <si>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</si>
  <si>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</si>
  <si>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</si>
  <si>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</si>
  <si>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</si>
  <si>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</si>
  <si>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</si>
  <si>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</si>
  <si>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</si>
  <si>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</si>
  <si>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</si>
  <si>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</si>
  <si>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</si>
  <si>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</si>
  <si>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</si>
  <si>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</si>
  <si>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</si>
  <si>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</si>
  <si>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</si>
  <si>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</si>
  <si>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</si>
  <si>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</si>
  <si>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</si>
  <si>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</si>
  <si>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</si>
  <si>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</si>
  <si>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</si>
  <si>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</si>
  <si>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</si>
  <si>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</si>
  <si>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</si>
  <si>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</si>
  <si>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</si>
  <si>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</si>
  <si>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</si>
  <si>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</si>
  <si>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</si>
  <si>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</si>
  <si>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</si>
  <si>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</si>
  <si>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</si>
  <si>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</si>
  <si>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</si>
  <si>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</si>
  <si>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</si>
  <si>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</si>
  <si>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</si>
  <si>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</si>
  <si>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</si>
  <si>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</si>
  <si>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</si>
  <si>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</si>
  <si>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</si>
  <si>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</si>
  <si>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</si>
  <si>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</si>
  <si>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</si>
  <si>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</si>
  <si>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</si>
  <si>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</si>
  <si>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</si>
  <si>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</si>
  <si>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</si>
  <si>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</si>
  <si>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</si>
  <si>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</si>
  <si>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</si>
  <si>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</si>
  <si>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</si>
  <si>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</si>
  <si>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</si>
  <si>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</si>
  <si>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</si>
  <si>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</si>
  <si>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</si>
  <si>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</si>
  <si>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</si>
  <si>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</si>
  <si>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</si>
  <si>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</si>
  <si>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</si>
  <si>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</si>
  <si>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</si>
  <si>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</si>
  <si>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</si>
  <si>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</si>
  <si>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</si>
  <si>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</si>
  <si>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</si>
  <si>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</si>
  <si>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</si>
  <si>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</si>
  <si>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</si>
  <si>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</si>
  <si>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</si>
  <si>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</si>
  <si>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</si>
  <si>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</si>
  <si>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</si>
  <si>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</si>
  <si>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</si>
  <si>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</si>
  <si>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</si>
  <si>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</si>
  <si>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</si>
  <si>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</si>
  <si>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</si>
  <si>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</si>
  <si>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</si>
  <si>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</si>
  <si>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</si>
  <si>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</si>
  <si>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</si>
  <si>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</si>
  <si>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</si>
  <si>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</si>
  <si>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</si>
  <si>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</si>
  <si>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</si>
  <si>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</si>
  <si>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</si>
  <si>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</si>
  <si>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</si>
  <si>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</si>
  <si>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</si>
  <si>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</si>
  <si>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</si>
  <si>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</si>
  <si>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</si>
  <si>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</si>
  <si>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</si>
  <si>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</si>
  <si>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</si>
  <si>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</si>
  <si>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</si>
  <si>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</si>
  <si>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</si>
  <si>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</si>
  <si>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</si>
  <si>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</si>
  <si>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</si>
  <si>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</si>
  <si>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</si>
  <si>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</si>
  <si>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</si>
  <si>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</si>
  <si>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</si>
  <si>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</si>
  <si>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</si>
  <si>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</si>
  <si>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</si>
  <si>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</si>
  <si>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</si>
  <si>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</si>
  <si>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</si>
  <si>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</si>
  <si>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</si>
  <si>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</si>
  <si>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</si>
  <si>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</si>
  <si>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</si>
  <si>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</si>
  <si>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</si>
  <si>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</si>
  <si>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</si>
  <si>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</si>
  <si>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</si>
  <si>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</si>
  <si>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</si>
  <si>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</si>
  <si>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</si>
  <si>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</si>
  <si>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</si>
  <si>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</si>
  <si>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</si>
  <si>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</si>
  <si>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</si>
  <si>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</si>
  <si>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</si>
  <si>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</si>
  <si>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</si>
  <si>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</si>
  <si>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</si>
  <si>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</si>
  <si>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</si>
  <si>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</si>
  <si>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</si>
  <si>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</si>
  <si>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</si>
  <si>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</si>
  <si>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</si>
  <si>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</si>
  <si>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</si>
  <si>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</si>
  <si>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</si>
  <si>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</si>
  <si>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</si>
  <si>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</si>
  <si>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</si>
  <si>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</si>
  <si>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</si>
  <si>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</si>
  <si>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</si>
  <si>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</si>
  <si>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</si>
  <si>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</si>
  <si>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</si>
  <si>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</si>
  <si>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</si>
  <si>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</si>
  <si>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</si>
  <si>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</si>
  <si>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</si>
  <si>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</si>
  <si>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</si>
  <si>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</si>
  <si>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</si>
  <si>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</si>
  <si>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</si>
  <si>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</si>
  <si>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</si>
  <si>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</si>
  <si>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</si>
  <si>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</si>
  <si>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</si>
  <si>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</si>
  <si>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</si>
  <si>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</si>
  <si>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</si>
  <si>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</si>
  <si>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</si>
  <si>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</si>
  <si>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</si>
  <si>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</si>
  <si>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</si>
  <si>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</si>
  <si>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</si>
  <si>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</si>
  <si>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</si>
  <si>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</si>
  <si>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</si>
  <si>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</si>
  <si>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</si>
  <si>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</si>
  <si>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</si>
  <si>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</si>
  <si>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</si>
  <si>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</si>
  <si>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</si>
  <si>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</si>
  <si>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</si>
  <si>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</si>
  <si>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</si>
  <si>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</si>
  <si>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</si>
  <si>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</si>
  <si>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</si>
  <si>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</si>
  <si>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</si>
  <si>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</si>
  <si>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</si>
  <si>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</si>
  <si>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</si>
  <si>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</si>
  <si>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</si>
  <si>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</si>
  <si>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</si>
  <si>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</si>
  <si>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</si>
  <si>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</si>
  <si>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</si>
  <si>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</si>
  <si>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</si>
  <si>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</si>
  <si>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</si>
  <si>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</si>
  <si>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</si>
  <si>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</si>
  <si>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</si>
  <si>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</si>
  <si>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</si>
  <si>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</si>
  <si>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</si>
  <si>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</si>
  <si>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</si>
  <si>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</si>
  <si>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</si>
  <si>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</si>
  <si>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</si>
  <si>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</si>
  <si>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</si>
  <si>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</si>
  <si>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</si>
  <si>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</si>
  <si>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</si>
  <si>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</si>
  <si>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</si>
  <si>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</si>
  <si>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</si>
  <si>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</si>
  <si>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</si>
  <si>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</si>
  <si>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</si>
  <si>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</si>
  <si>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</si>
  <si>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</si>
  <si>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</si>
  <si>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</si>
  <si>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</si>
  <si>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</si>
  <si>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</si>
  <si>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</si>
  <si>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</si>
  <si>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</si>
  <si>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</si>
  <si>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</si>
  <si>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</si>
  <si>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</si>
  <si>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</si>
  <si>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</si>
  <si>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</si>
  <si>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</si>
  <si>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</si>
  <si>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</si>
  <si>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</si>
  <si>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</si>
  <si>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</si>
  <si>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</si>
  <si>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</si>
  <si>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</si>
  <si>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</si>
  <si>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</si>
  <si>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</si>
  <si>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</si>
  <si>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</si>
  <si>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</si>
  <si>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</si>
  <si>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</si>
  <si>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</si>
  <si>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</si>
  <si>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</si>
  <si>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</si>
  <si>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</si>
  <si>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</si>
  <si>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</si>
  <si>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</si>
  <si>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</si>
  <si>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</si>
  <si>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</si>
  <si>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</si>
  <si>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</si>
  <si>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</si>
  <si>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</si>
  <si>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</si>
  <si>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</si>
  <si>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</si>
  <si>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</si>
  <si>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</si>
  <si>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</si>
  <si>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</si>
  <si>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</si>
  <si>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</si>
  <si>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</si>
  <si>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</si>
  <si>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</si>
  <si>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</si>
  <si>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</si>
  <si>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</si>
  <si>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</si>
  <si>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</si>
  <si>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</si>
  <si>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</si>
  <si>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</si>
  <si>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</si>
  <si>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</si>
  <si>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</si>
  <si>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</si>
  <si>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</si>
  <si>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</si>
  <si>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</si>
  <si>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</si>
  <si>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</si>
  <si>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</si>
  <si>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</si>
  <si>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</si>
  <si>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</si>
  <si>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</si>
  <si>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</si>
  <si>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</si>
  <si>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</si>
  <si>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</si>
  <si>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</si>
  <si>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</si>
  <si>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</si>
  <si>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</si>
  <si>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</si>
  <si>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</si>
  <si>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</si>
  <si>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</si>
  <si>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</si>
  <si>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</si>
  <si>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</si>
  <si>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</si>
  <si>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</si>
  <si>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</si>
  <si>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</si>
  <si>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</si>
  <si>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</si>
  <si>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</si>
  <si>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</si>
  <si>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</si>
  <si>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</si>
  <si>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</si>
  <si>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</si>
  <si>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</si>
  <si>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</si>
  <si>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</si>
  <si>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</si>
  <si>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</si>
  <si>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</si>
  <si>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</si>
  <si>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</si>
  <si>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</si>
  <si>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</si>
  <si>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</si>
  <si>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</si>
  <si>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</si>
  <si>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</si>
  <si>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</si>
  <si>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</si>
  <si>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</si>
  <si>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</si>
  <si>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</si>
  <si>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</si>
  <si>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</si>
  <si>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</si>
  <si>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</si>
  <si>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</si>
  <si>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</si>
  <si>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</si>
  <si>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</si>
  <si>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</si>
  <si>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</si>
  <si>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</si>
  <si>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</si>
  <si>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</si>
  <si>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</si>
  <si>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</si>
  <si>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</si>
  <si>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</si>
  <si>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</si>
  <si>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</si>
  <si>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</si>
  <si>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</si>
  <si>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</si>
  <si>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</si>
  <si>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</si>
  <si>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</si>
  <si>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</si>
  <si>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</si>
  <si>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</si>
  <si>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</si>
  <si>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</si>
  <si>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</si>
  <si>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</si>
  <si>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</si>
  <si>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</si>
  <si>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</si>
  <si>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</si>
  <si>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</si>
  <si>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</si>
  <si>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</si>
  <si>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</si>
  <si>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</si>
  <si>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</si>
  <si>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</si>
  <si>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</si>
  <si>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</si>
  <si>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</si>
  <si>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</si>
  <si>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</si>
  <si>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</si>
  <si>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</si>
  <si>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</si>
  <si>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</si>
  <si>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</si>
  <si>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</si>
  <si>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</si>
  <si>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</si>
  <si>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</si>
  <si>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</si>
  <si>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</si>
  <si>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</si>
  <si>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</si>
  <si>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</si>
  <si>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</si>
  <si>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</si>
  <si>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</si>
  <si>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</si>
  <si>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</si>
  <si>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</si>
  <si>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</si>
  <si>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</si>
  <si>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</si>
  <si>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</si>
  <si>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</si>
  <si>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</si>
  <si>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</si>
  <si>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</si>
  <si>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</si>
  <si>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</si>
  <si>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</si>
  <si>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</si>
  <si>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</si>
  <si>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</si>
  <si>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</si>
  <si>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</si>
  <si>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</si>
  <si>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</si>
  <si>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</si>
  <si>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</si>
  <si>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</si>
  <si>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</si>
  <si>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</si>
  <si>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</si>
  <si>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</si>
  <si>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</si>
  <si>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</si>
  <si>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</si>
  <si>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</si>
  <si>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</si>
  <si>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</si>
  <si>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</si>
  <si>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</si>
  <si>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</si>
  <si>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</si>
  <si>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</si>
  <si>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</si>
  <si>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</si>
  <si>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</si>
  <si>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</si>
  <si>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</si>
  <si>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</si>
  <si>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</si>
  <si>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</si>
  <si>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</si>
  <si>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</si>
  <si>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</si>
  <si>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</si>
  <si>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</si>
  <si>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</si>
  <si>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</si>
  <si>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</si>
  <si>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</si>
  <si>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</si>
  <si>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</si>
  <si>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</si>
  <si>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</si>
  <si>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</si>
  <si>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</si>
  <si>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</si>
  <si>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</si>
  <si>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</si>
  <si>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</si>
  <si>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</si>
  <si>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</si>
  <si>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</si>
  <si>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</si>
  <si>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</si>
  <si>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</si>
  <si>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</si>
  <si>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</si>
  <si>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</si>
  <si>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</si>
  <si>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</si>
  <si>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</si>
  <si>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</si>
  <si>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</si>
  <si>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</si>
  <si>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</si>
  <si>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</si>
  <si>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</si>
  <si>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</si>
  <si>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</si>
  <si>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</si>
  <si>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</si>
  <si>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</si>
  <si>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</si>
  <si>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</si>
  <si>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</si>
  <si>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</si>
  <si>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</si>
  <si>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</si>
  <si>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</si>
  <si>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</si>
  <si>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</si>
  <si>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</si>
  <si>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</si>
  <si>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</si>
  <si>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</si>
  <si>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</si>
  <si>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</si>
  <si>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</si>
  <si>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</si>
  <si>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</si>
  <si>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</si>
  <si>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</si>
  <si>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</si>
  <si>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</si>
  <si>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</si>
  <si>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</si>
  <si>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</si>
  <si>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</si>
  <si>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</si>
  <si>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</si>
  <si>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</si>
  <si>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</si>
  <si>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</si>
  <si>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</si>
  <si>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</si>
  <si>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</si>
  <si>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</si>
  <si>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</si>
  <si>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</si>
  <si>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</si>
  <si>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</si>
  <si>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</si>
  <si>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</si>
  <si>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</si>
  <si>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</si>
  <si>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</si>
  <si>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</si>
  <si>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</si>
  <si>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</si>
  <si>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</si>
  <si>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</si>
  <si>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</si>
  <si>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</si>
  <si>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</si>
  <si>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</si>
  <si>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</si>
  <si>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</si>
  <si>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</si>
  <si>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</si>
  <si>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</si>
  <si>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</si>
  <si>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</si>
  <si>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</si>
  <si>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</si>
  <si>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</si>
  <si>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</si>
  <si>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</si>
  <si>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</si>
  <si>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</si>
  <si>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</si>
  <si>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</si>
  <si>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</si>
  <si>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</si>
  <si>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</si>
  <si>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</si>
  <si>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</si>
  <si>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</si>
  <si>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</si>
  <si>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</si>
  <si>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</si>
  <si>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</si>
  <si>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</si>
  <si>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</si>
  <si>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</si>
  <si>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</si>
  <si>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</si>
  <si>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</si>
  <si>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</si>
  <si>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</si>
  <si>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</si>
  <si>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</si>
  <si>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</si>
  <si>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</si>
  <si>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</si>
  <si>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</si>
  <si>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</si>
  <si>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</si>
  <si>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</si>
  <si>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</si>
  <si>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</si>
  <si>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</si>
  <si>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</si>
  <si>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</si>
  <si>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</si>
  <si>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</si>
  <si>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</si>
  <si>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</si>
  <si>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</si>
  <si>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</si>
  <si>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</si>
  <si>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</si>
  <si>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</si>
  <si>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</si>
  <si>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</si>
  <si>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</si>
  <si>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</si>
  <si>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</si>
  <si>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</si>
  <si>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</si>
  <si>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</si>
  <si>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</si>
  <si>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</si>
  <si>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</si>
  <si>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</si>
  <si>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</si>
  <si>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</si>
  <si>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</si>
  <si>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</si>
  <si>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</si>
  <si>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</si>
  <si>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</si>
  <si>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</si>
  <si>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</si>
  <si>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</si>
  <si>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</si>
  <si>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</si>
  <si>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</si>
  <si>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</si>
  <si>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</si>
  <si>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</si>
  <si>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</si>
  <si>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</si>
  <si>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</si>
  <si>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</si>
  <si>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</si>
  <si>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</si>
  <si>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</si>
  <si>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</si>
  <si>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</si>
  <si>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</si>
  <si>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</si>
  <si>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</si>
  <si>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</si>
  <si>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</si>
  <si>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</si>
  <si>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</si>
  <si>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</si>
  <si>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</si>
  <si>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</si>
  <si>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</si>
  <si>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</si>
  <si>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</si>
  <si>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</si>
  <si>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</si>
  <si>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</si>
  <si>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</si>
  <si>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</si>
  <si>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</si>
  <si>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</si>
  <si>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</si>
  <si>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</si>
  <si>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</si>
  <si>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</si>
  <si>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</si>
  <si>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</si>
  <si>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</si>
  <si>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</si>
  <si>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</si>
  <si>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</si>
  <si>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</si>
  <si>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</si>
  <si>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</si>
  <si>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</si>
  <si>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</si>
  <si>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</si>
  <si>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</si>
  <si>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</si>
  <si>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</si>
  <si>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</si>
  <si>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</si>
  <si>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</si>
  <si>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</si>
  <si>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</si>
  <si>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</si>
  <si>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</si>
  <si>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</si>
  <si>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</si>
  <si>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</si>
  <si>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</si>
  <si>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</si>
  <si>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</si>
  <si>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</si>
  <si>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</si>
  <si>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</si>
  <si>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</si>
  <si>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</si>
  <si>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</si>
  <si>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</si>
  <si>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</si>
  <si>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</si>
  <si>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</si>
  <si>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</si>
  <si>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</si>
  <si>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</si>
  <si>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</si>
  <si>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</si>
  <si>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</si>
  <si>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</si>
  <si>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</si>
  <si>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</si>
  <si>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</si>
  <si>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</si>
  <si>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</si>
  <si>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</si>
  <si>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</si>
  <si>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</si>
  <si>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</si>
  <si>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</si>
  <si>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</si>
  <si>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</si>
  <si>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</si>
  <si>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</si>
  <si>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</si>
  <si>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</si>
  <si>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</si>
  <si>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</si>
  <si>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</si>
  <si>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</si>
  <si>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</si>
  <si>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</si>
  <si>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</si>
  <si>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</si>
  <si>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</si>
  <si>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</si>
  <si>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</si>
  <si>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</si>
  <si>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</si>
  <si>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</si>
  <si>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</si>
  <si>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</si>
  <si>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</si>
  <si>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</si>
  <si>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</si>
  <si>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</si>
  <si>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</si>
  <si>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</si>
  <si>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</si>
  <si>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</si>
  <si>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</si>
  <si>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</si>
  <si>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</si>
  <si>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</si>
  <si>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</si>
  <si>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</si>
  <si>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</si>
  <si>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</si>
  <si>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</si>
  <si>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</si>
  <si>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</si>
  <si>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</si>
  <si>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</si>
  <si>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</si>
  <si>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</si>
  <si>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</si>
  <si>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</si>
  <si>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</si>
  <si>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</si>
  <si>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</si>
  <si>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</si>
  <si>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</si>
  <si>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</si>
  <si>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</si>
  <si>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</si>
  <si>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</si>
  <si>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</si>
  <si>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</si>
  <si>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</si>
  <si>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</si>
  <si>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</si>
  <si>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</si>
  <si>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</si>
  <si>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</si>
  <si>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</si>
  <si>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</si>
  <si>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</si>
  <si>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</si>
  <si>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</si>
  <si>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</si>
  <si>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</si>
  <si>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</si>
  <si>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</si>
  <si>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</si>
  <si>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</si>
  <si>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</si>
  <si>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</si>
  <si>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</si>
  <si>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</si>
  <si>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</si>
  <si>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</si>
  <si>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</si>
  <si>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</si>
  <si>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</si>
  <si>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</si>
  <si>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</si>
  <si>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</si>
  <si>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</si>
  <si>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</si>
  <si>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</si>
  <si>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</si>
  <si>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</si>
  <si>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</si>
  <si>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</si>
  <si>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</si>
  <si>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</si>
  <si>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</si>
  <si>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</si>
  <si>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</si>
  <si>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</si>
  <si>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</si>
  <si>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</si>
  <si>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</si>
  <si>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</si>
  <si>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</si>
  <si>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</si>
  <si>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</si>
  <si>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</si>
  <si>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</si>
  <si>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</si>
  <si>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</si>
  <si>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</si>
  <si>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</si>
  <si>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</si>
  <si>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</si>
  <si>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</si>
  <si>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</si>
  <si>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</si>
  <si>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</si>
  <si>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</si>
  <si>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</si>
  <si>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</si>
  <si>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</si>
  <si>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</si>
  <si>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</si>
  <si>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</si>
  <si>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</si>
  <si>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</si>
  <si>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</si>
  <si>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</si>
  <si>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</si>
  <si>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</si>
  <si>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</si>
  <si>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</si>
  <si>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</si>
  <si>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</si>
  <si>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</si>
  <si>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</si>
  <si>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</si>
  <si>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</si>
  <si>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</si>
  <si>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</si>
  <si>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</si>
  <si>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</si>
  <si>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</si>
  <si>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</si>
  <si>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</si>
  <si>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</si>
  <si>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</si>
  <si>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</si>
  <si>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</si>
  <si>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</si>
  <si>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</si>
  <si>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</si>
  <si>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</si>
  <si>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</si>
  <si>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</si>
  <si>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</si>
  <si>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</si>
  <si>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</si>
  <si>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</si>
  <si>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</si>
  <si>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</si>
  <si>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</si>
  <si>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</si>
  <si>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</si>
  <si>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</si>
  <si>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</si>
  <si>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</si>
  <si>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</si>
  <si>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</si>
  <si>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</si>
  <si>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</si>
  <si>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</si>
  <si>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</si>
  <si>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</si>
  <si>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</si>
  <si>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</si>
  <si>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</si>
  <si>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</si>
  <si>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</si>
  <si>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</si>
  <si>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</si>
  <si>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</si>
  <si>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</si>
  <si>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</si>
  <si>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</si>
  <si>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</si>
  <si>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</si>
  <si>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</si>
  <si>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</si>
  <si>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</si>
  <si>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</si>
  <si>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</si>
  <si>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</si>
  <si>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</si>
  <si>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</si>
  <si>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</si>
  <si>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</si>
  <si>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</si>
  <si>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</si>
  <si>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</si>
  <si>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</si>
  <si>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</si>
  <si>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</si>
  <si>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</si>
  <si>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</si>
  <si>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</si>
  <si>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</si>
  <si>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</si>
  <si>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</si>
  <si>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</si>
  <si>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</si>
  <si>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</si>
  <si>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</si>
  <si>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</si>
  <si>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</si>
  <si>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</si>
  <si>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</si>
  <si>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</si>
  <si>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</si>
  <si>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</si>
  <si>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</si>
  <si>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</si>
  <si>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</si>
  <si>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</si>
  <si>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</si>
  <si>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</si>
  <si>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</si>
  <si>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</si>
  <si>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</si>
  <si>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</si>
  <si>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</si>
  <si>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</si>
  <si>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</si>
  <si>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</si>
  <si>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</si>
  <si>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</si>
  <si>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</si>
  <si>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</si>
  <si>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</si>
  <si>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</si>
  <si>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</si>
  <si>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</si>
  <si>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</si>
  <si>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</si>
  <si>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</si>
  <si>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</si>
  <si>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</si>
  <si>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</si>
  <si>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</si>
  <si>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</si>
  <si>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</si>
  <si>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</si>
  <si>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</si>
  <si>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</si>
  <si>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</si>
  <si>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</si>
  <si>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</si>
  <si>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</si>
  <si>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</si>
  <si>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</si>
  <si>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</si>
  <si>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</si>
  <si>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</si>
  <si>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</si>
  <si>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</si>
  <si>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</si>
  <si>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</si>
  <si>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</si>
  <si>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</si>
  <si>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</si>
  <si>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</si>
  <si>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</si>
  <si>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</si>
  <si>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</si>
  <si>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</si>
  <si>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</si>
  <si>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</si>
  <si>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</si>
  <si>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</si>
  <si>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</si>
  <si>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</si>
  <si>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</si>
  <si>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</si>
  <si>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</si>
  <si>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</si>
  <si>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</si>
  <si>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</si>
  <si>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</si>
  <si>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</si>
  <si>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</si>
  <si>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</si>
  <si>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</si>
  <si>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</si>
  <si>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</si>
  <si>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</si>
  <si>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</si>
  <si>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</si>
  <si>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</si>
  <si>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</si>
  <si>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</si>
  <si>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</si>
  <si>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</si>
  <si>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</si>
  <si>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</si>
  <si>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</si>
  <si>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</si>
  <si>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</si>
  <si>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</si>
  <si>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</si>
  <si>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</si>
  <si>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</si>
  <si>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</si>
  <si>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</si>
  <si>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</si>
  <si>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</si>
  <si>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</si>
  <si>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</si>
  <si>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</si>
  <si>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</si>
  <si>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</si>
  <si>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</si>
  <si>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</si>
  <si>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</si>
  <si>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</si>
  <si>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</si>
  <si>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</si>
  <si>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</si>
  <si>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</si>
  <si>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</si>
  <si>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</si>
  <si>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</si>
  <si>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</si>
  <si>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</si>
  <si>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</si>
  <si>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</si>
  <si>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</si>
  <si>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</si>
  <si>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</si>
  <si>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</si>
  <si>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</si>
  <si>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</si>
  <si>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</si>
  <si>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</si>
  <si>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</si>
  <si>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</si>
  <si>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</si>
  <si>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</si>
  <si>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</si>
  <si>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</si>
  <si>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</si>
  <si>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</si>
  <si>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</si>
  <si>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</si>
  <si>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</si>
  <si>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</si>
  <si>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</si>
  <si>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</si>
  <si>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</si>
  <si>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</si>
  <si>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</si>
  <si>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</si>
  <si>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</si>
  <si>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</si>
  <si>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</si>
  <si>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</si>
  <si>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</si>
  <si>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</si>
  <si>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</si>
  <si>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</si>
  <si>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</si>
  <si>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</si>
  <si>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</si>
  <si>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</si>
  <si>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</si>
  <si>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</si>
  <si>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</si>
  <si>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</si>
  <si>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</si>
  <si>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</si>
  <si>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</si>
  <si>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</si>
  <si>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</si>
  <si>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</si>
  <si>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</si>
  <si>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</si>
  <si>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</si>
  <si>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</si>
  <si>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</si>
  <si>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</si>
  <si>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</si>
  <si>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</si>
  <si>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</si>
  <si>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</si>
  <si>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</si>
  <si>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</si>
  <si>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</si>
  <si>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</si>
  <si>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</si>
  <si>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</si>
  <si>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</si>
  <si>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</si>
  <si>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</si>
  <si>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</si>
  <si>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</si>
  <si>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</si>
  <si>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</si>
  <si>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</si>
  <si>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</si>
  <si>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</si>
  <si>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</si>
  <si>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</si>
  <si>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</si>
  <si>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</si>
  <si>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</si>
  <si>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</si>
  <si>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</si>
  <si>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</si>
  <si>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</si>
  <si>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</si>
  <si>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</si>
  <si>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</si>
  <si>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</si>
  <si>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</si>
  <si>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</si>
  <si>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</si>
  <si>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</si>
  <si>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</si>
  <si>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</si>
  <si>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</si>
  <si>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</si>
  <si>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</si>
  <si>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</si>
  <si>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</si>
  <si>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</si>
  <si>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</si>
  <si>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</si>
  <si>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</si>
  <si>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</si>
  <si>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</si>
  <si>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</si>
  <si>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</si>
  <si>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</si>
  <si>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</si>
  <si>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</si>
  <si>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</si>
  <si>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</si>
  <si>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</si>
  <si>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</si>
  <si>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</si>
  <si>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</si>
  <si>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</si>
  <si>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</si>
  <si>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</si>
  <si>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</si>
  <si>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</si>
  <si>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</si>
  <si>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</si>
  <si>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</si>
  <si>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</si>
  <si>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</si>
  <si>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</si>
  <si>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</si>
  <si>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</si>
  <si>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</si>
  <si>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</si>
  <si>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</si>
  <si>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</si>
  <si>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</si>
  <si>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</si>
  <si>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</si>
  <si>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</si>
  <si>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</si>
  <si>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</si>
  <si>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</si>
  <si>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</si>
  <si>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</si>
  <si>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</si>
  <si>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</si>
  <si>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</si>
  <si>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</si>
  <si>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</si>
  <si>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</si>
  <si>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</si>
  <si>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</si>
  <si>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</si>
  <si>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</si>
  <si>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</si>
  <si>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</si>
  <si>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</si>
  <si>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</si>
  <si>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</si>
  <si>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</si>
  <si>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</si>
  <si>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</si>
  <si>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</si>
  <si>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</si>
  <si>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</si>
  <si>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</si>
  <si>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</si>
  <si>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</si>
  <si>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</si>
  <si>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</si>
  <si>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</si>
  <si>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</si>
  <si>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</si>
  <si>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</si>
  <si>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</si>
  <si>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</si>
  <si>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</si>
  <si>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</si>
  <si>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</si>
  <si>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</si>
  <si>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</si>
  <si>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</si>
  <si>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</si>
  <si>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</si>
  <si>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</si>
  <si>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</si>
  <si>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</si>
  <si>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</si>
  <si>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</si>
  <si>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</si>
  <si>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</si>
  <si>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</si>
  <si>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</si>
  <si>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</si>
  <si>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</si>
  <si>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</si>
  <si>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</si>
  <si>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</si>
  <si>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</si>
  <si>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</si>
  <si>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</si>
  <si>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</si>
  <si>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</si>
  <si>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</si>
  <si>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</si>
  <si>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</si>
  <si>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</si>
  <si>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</si>
  <si>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</si>
  <si>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</si>
  <si>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</si>
  <si>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</si>
  <si>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</si>
  <si>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</si>
  <si>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</si>
  <si>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</si>
  <si>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</si>
  <si>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</si>
  <si>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</si>
  <si>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</si>
  <si>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</si>
  <si>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</si>
  <si>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</si>
  <si>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</si>
  <si>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</si>
  <si>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</si>
  <si>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</si>
  <si>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</si>
  <si>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</si>
  <si>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</si>
  <si>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</si>
  <si>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</si>
  <si>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</si>
  <si>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</si>
  <si>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</si>
  <si>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</si>
  <si>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</si>
  <si>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</si>
  <si>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</si>
  <si>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</si>
  <si>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</si>
  <si>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</si>
  <si>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</si>
  <si>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</si>
  <si>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</si>
  <si>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</si>
  <si>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</si>
  <si>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</si>
  <si>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</si>
  <si>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</si>
  <si>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</si>
  <si>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</si>
  <si>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</si>
  <si>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</si>
  <si>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</si>
  <si>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</si>
  <si>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</si>
  <si>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</si>
  <si>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</si>
  <si>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</si>
  <si>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</si>
  <si>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</si>
  <si>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</si>
  <si>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</si>
  <si>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</si>
  <si>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</si>
  <si>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</si>
  <si>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</si>
  <si>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</si>
  <si>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</si>
  <si>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</si>
  <si>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</si>
  <si>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</si>
  <si>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</si>
  <si>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</si>
  <si>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</si>
  <si>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</si>
  <si>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</si>
  <si>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</si>
  <si>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</si>
  <si>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</si>
  <si>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</si>
  <si>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</si>
  <si>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</si>
  <si>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</si>
  <si>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</si>
  <si>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</si>
  <si>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</si>
  <si>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</si>
  <si>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</si>
  <si>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</si>
  <si>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</si>
  <si>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</si>
  <si>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</si>
  <si>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</si>
  <si>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</si>
  <si>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</si>
  <si>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</si>
  <si>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</si>
  <si>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</si>
  <si>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</si>
  <si>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</si>
  <si>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</si>
  <si>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</si>
  <si>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</si>
  <si>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</si>
  <si>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</si>
  <si>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</si>
  <si>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</si>
  <si>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</si>
  <si>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</si>
  <si>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</si>
  <si>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</si>
  <si>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</si>
  <si>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</si>
  <si>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</si>
  <si>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</si>
  <si>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</si>
  <si>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</si>
  <si>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</si>
  <si>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</si>
  <si>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</si>
  <si>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</si>
  <si>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</si>
  <si>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</si>
  <si>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</si>
  <si>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</si>
  <si>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</si>
  <si>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</si>
  <si>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</si>
  <si>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</si>
  <si>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</si>
  <si>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</si>
  <si>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</si>
  <si>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</si>
  <si>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</si>
  <si>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</si>
  <si>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</si>
  <si>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</si>
  <si>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</si>
  <si>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</si>
  <si>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</si>
  <si>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</si>
  <si>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</si>
  <si>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</si>
  <si>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</si>
  <si>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</si>
  <si>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</si>
  <si>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</si>
  <si>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</si>
  <si>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</si>
  <si>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</si>
  <si>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</si>
  <si>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</si>
  <si>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</si>
  <si>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</si>
  <si>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</si>
  <si>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</si>
  <si>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</si>
  <si>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</si>
  <si>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</si>
  <si>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</si>
  <si>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</si>
  <si>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</si>
  <si>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</si>
  <si>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</si>
  <si>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</si>
  <si>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</si>
  <si>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</si>
  <si>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</si>
  <si>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</si>
  <si>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</si>
  <si>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</si>
  <si>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</si>
  <si>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</si>
  <si>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</si>
  <si>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</si>
  <si>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</si>
  <si>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</si>
  <si>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</si>
  <si>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</si>
  <si>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</si>
  <si>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</si>
  <si>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</si>
  <si>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</si>
  <si>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</si>
  <si>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</si>
  <si>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</si>
  <si>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</si>
  <si>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</si>
  <si>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</si>
  <si>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</si>
  <si>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</si>
  <si>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</si>
  <si>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</si>
  <si>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</si>
  <si>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</si>
  <si>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</si>
  <si>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</si>
  <si>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</si>
  <si>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</si>
  <si>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</si>
  <si>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</si>
  <si>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</si>
  <si>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</si>
  <si>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</si>
  <si>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</si>
  <si>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</si>
  <si>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</si>
  <si>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</si>
  <si>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</si>
  <si>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</si>
  <si>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</si>
  <si>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</si>
  <si>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</si>
  <si>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</si>
  <si>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</si>
  <si>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</si>
  <si>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</si>
  <si>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</si>
  <si>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</si>
  <si>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</si>
  <si>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</si>
  <si>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</si>
  <si>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</si>
  <si>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</si>
  <si>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</si>
  <si>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</si>
  <si>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</si>
  <si>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</si>
  <si>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</si>
  <si>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</si>
  <si>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</si>
  <si>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</si>
  <si>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</si>
  <si>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</si>
  <si>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</si>
  <si>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</si>
  <si>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</si>
  <si>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</si>
  <si>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</si>
  <si>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</si>
  <si>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</si>
  <si>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</si>
  <si>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</si>
  <si>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</si>
  <si>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</si>
  <si>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</si>
  <si>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</si>
  <si>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</si>
  <si>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</si>
  <si>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</si>
  <si>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</si>
  <si>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</si>
  <si>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</si>
  <si>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</si>
  <si>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</si>
  <si>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</si>
  <si>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</si>
  <si>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</si>
  <si>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</si>
  <si>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</si>
  <si>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</si>
  <si>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</si>
  <si>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</si>
  <si>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</si>
  <si>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</si>
  <si>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</si>
  <si>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</si>
  <si>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</si>
  <si>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</si>
  <si>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</si>
  <si>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</si>
  <si>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</si>
  <si>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</si>
  <si>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</si>
  <si>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</si>
  <si>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</si>
  <si>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</si>
  <si>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</si>
  <si>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</si>
  <si>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</si>
  <si>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</si>
  <si>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</si>
  <si>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</si>
  <si>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</si>
  <si>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</si>
  <si>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</si>
  <si>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</si>
  <si>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</si>
  <si>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</si>
  <si>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</si>
  <si>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</si>
  <si>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</si>
  <si>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</si>
  <si>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</si>
  <si>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</si>
  <si>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</si>
  <si>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</si>
  <si>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</si>
  <si>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</si>
  <si>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</si>
  <si>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</si>
  <si>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</si>
  <si>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</si>
  <si>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</si>
  <si>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</si>
  <si>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</si>
  <si>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</si>
  <si>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</si>
  <si>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</si>
  <si>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</si>
  <si>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</si>
  <si>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</si>
  <si>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</si>
  <si>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</si>
  <si>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</si>
  <si>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</si>
  <si>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</si>
  <si>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</si>
  <si>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</si>
  <si>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</si>
  <si>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</si>
  <si>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</si>
  <si>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</si>
  <si>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</si>
  <si>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</si>
  <si>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</si>
  <si>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</si>
  <si>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</si>
  <si>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</si>
  <si>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</si>
  <si>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</si>
  <si>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</si>
  <si>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</si>
  <si>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</si>
  <si>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</si>
  <si>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</si>
  <si>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</si>
  <si>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</si>
  <si>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</si>
  <si>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</si>
  <si>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</si>
  <si>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</si>
  <si>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</si>
  <si>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</si>
  <si>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</si>
  <si>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</si>
  <si>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</si>
  <si>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</si>
  <si>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</si>
  <si>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</si>
  <si>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</si>
  <si>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</si>
  <si>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</si>
  <si>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</si>
  <si>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</si>
  <si>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</si>
  <si>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</si>
  <si>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</si>
  <si>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</si>
  <si>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</si>
  <si>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</si>
  <si>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</si>
  <si>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</si>
  <si>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</si>
  <si>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</si>
  <si>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</si>
  <si>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</si>
  <si>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</si>
  <si>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</si>
  <si>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</si>
  <si>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</si>
  <si>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</si>
  <si>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</si>
  <si>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</si>
  <si>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</si>
  <si>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</si>
  <si>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</si>
  <si>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</si>
  <si>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</si>
  <si>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</si>
  <si>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</si>
  <si>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</si>
  <si>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</si>
  <si>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</si>
  <si>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</si>
  <si>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</si>
  <si>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</si>
  <si>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</si>
  <si>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</si>
  <si>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</si>
  <si>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</si>
  <si>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</si>
  <si>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</si>
  <si>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</si>
  <si>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</si>
  <si>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</si>
  <si>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</si>
  <si>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</si>
  <si>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</si>
  <si>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</si>
  <si>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</si>
  <si>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</si>
  <si>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</si>
  <si>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</si>
  <si>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</si>
  <si>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</si>
  <si>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</si>
  <si>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</si>
  <si>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</si>
  <si>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</si>
  <si>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</si>
  <si>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</si>
  <si>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</si>
  <si>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</si>
  <si>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</si>
  <si>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</si>
  <si>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</si>
  <si>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</si>
  <si>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</si>
  <si>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</si>
  <si>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</si>
  <si>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</si>
  <si>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</si>
  <si>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</si>
  <si>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</si>
  <si>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</si>
  <si>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</si>
  <si>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</si>
  <si>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</si>
  <si>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</si>
  <si>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</si>
  <si>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</si>
  <si>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</si>
  <si>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</si>
  <si>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</si>
  <si>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</si>
  <si>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</si>
  <si>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</si>
  <si>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</si>
  <si>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</si>
  <si>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</si>
  <si>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</si>
  <si>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</si>
  <si>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</si>
  <si>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</si>
  <si>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</si>
  <si>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</si>
  <si>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</si>
  <si>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</si>
  <si>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</si>
  <si>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</si>
  <si>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</si>
  <si>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</si>
  <si>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</si>
  <si>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</si>
  <si>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</si>
  <si>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</si>
  <si>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</si>
  <si>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</si>
  <si>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</si>
  <si>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</si>
  <si>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</si>
  <si>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</si>
  <si>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</si>
  <si>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</si>
  <si>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</si>
  <si>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</si>
  <si>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</si>
  <si>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</si>
  <si>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</si>
  <si>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</si>
  <si>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</si>
  <si>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</si>
  <si>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</si>
  <si>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</si>
  <si>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</si>
  <si>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</si>
  <si>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</si>
  <si>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</si>
  <si>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</si>
  <si>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</si>
  <si>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</si>
  <si>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</si>
  <si>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</si>
  <si>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</si>
  <si>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</si>
  <si>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</si>
  <si>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</si>
  <si>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</si>
  <si>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</si>
  <si>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</si>
  <si>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</si>
  <si>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</si>
  <si>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</si>
  <si>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</si>
  <si>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</si>
  <si>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</si>
  <si>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</si>
  <si>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</si>
  <si>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</si>
  <si>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</si>
  <si>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</si>
  <si>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</si>
  <si>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</si>
  <si>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</si>
  <si>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</si>
  <si>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</si>
  <si>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</si>
  <si>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</si>
  <si>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</si>
  <si>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</si>
  <si>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</si>
  <si>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</si>
  <si>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</si>
  <si>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</si>
  <si>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</si>
  <si>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</si>
  <si>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</si>
  <si>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</si>
  <si>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</si>
  <si>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</si>
  <si>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</si>
  <si>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</si>
  <si>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</si>
  <si>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</si>
  <si>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</si>
  <si>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</si>
  <si>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</si>
  <si>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</si>
  <si>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</si>
  <si>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</si>
  <si>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</si>
  <si>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</si>
  <si>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</si>
  <si>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</si>
  <si>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</si>
  <si>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</si>
  <si>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</si>
  <si>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</si>
  <si>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</si>
  <si>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</si>
  <si>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</si>
  <si>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</si>
  <si>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</si>
  <si>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</si>
  <si>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</si>
  <si>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</si>
  <si>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</si>
  <si>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</si>
  <si>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</si>
  <si>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</si>
  <si>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</si>
  <si>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</si>
  <si>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</si>
  <si>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</si>
  <si>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</si>
  <si>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</si>
  <si>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</si>
  <si>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</si>
  <si>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</si>
  <si>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</si>
  <si>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</si>
  <si>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</si>
  <si>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</si>
  <si>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</si>
  <si>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</si>
  <si>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</si>
  <si>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</si>
  <si>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</si>
  <si>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</si>
  <si>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</si>
  <si>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</si>
  <si>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</si>
  <si>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</si>
  <si>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</si>
  <si>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</si>
  <si>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</si>
  <si>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</si>
  <si>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</si>
  <si>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</si>
  <si>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</si>
  <si>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</si>
  <si>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</si>
  <si>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</si>
  <si>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</si>
  <si>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</si>
  <si>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</si>
  <si>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</si>
  <si>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</si>
  <si>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</si>
  <si>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</si>
  <si>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</si>
  <si>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</si>
  <si>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</si>
  <si>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</si>
  <si>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</si>
  <si>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</si>
  <si>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</si>
  <si>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</si>
  <si>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</si>
  <si>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</si>
  <si>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</si>
  <si>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</si>
  <si>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</si>
  <si>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</si>
  <si>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</si>
  <si>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</si>
  <si>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</si>
  <si>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</si>
  <si>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</si>
  <si>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</si>
  <si>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</si>
  <si>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</si>
  <si>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</si>
  <si>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</si>
  <si>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</si>
  <si>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</si>
  <si>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</si>
  <si>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</si>
  <si>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</si>
  <si>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</si>
  <si>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</si>
  <si>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</si>
  <si>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</si>
  <si>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</si>
  <si>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</si>
  <si>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</si>
  <si>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</si>
  <si>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</si>
  <si>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</si>
  <si>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</si>
  <si>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</si>
  <si>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</si>
  <si>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</si>
  <si>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</si>
  <si>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</si>
  <si>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</si>
  <si>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</si>
  <si>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</si>
  <si>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</si>
  <si>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</si>
  <si>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</si>
  <si>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</si>
  <si>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</si>
  <si>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</si>
  <si>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</si>
  <si>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</si>
  <si>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</si>
  <si>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</si>
  <si>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</si>
  <si>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</si>
  <si>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</si>
  <si>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</si>
  <si>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</si>
  <si>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</si>
  <si>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</si>
  <si>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</si>
  <si>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</si>
  <si>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</si>
  <si>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</si>
  <si>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</si>
  <si>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</si>
  <si>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</si>
  <si>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</si>
  <si>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</si>
  <si>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</si>
  <si>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</si>
  <si>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</si>
  <si>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</si>
  <si>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</si>
  <si>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</si>
  <si>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</si>
  <si>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</si>
  <si>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</si>
  <si>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</si>
  <si>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</si>
  <si>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</si>
  <si>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</si>
  <si>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</si>
  <si>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</si>
  <si>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</si>
  <si>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</si>
  <si>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</si>
  <si>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</si>
  <si>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</si>
  <si>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</si>
  <si>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</si>
  <si>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</si>
  <si>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</si>
  <si>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</si>
  <si>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</si>
  <si>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</si>
  <si>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</si>
  <si>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</si>
  <si>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</si>
  <si>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</si>
  <si>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</si>
  <si>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</si>
  <si>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</si>
  <si>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</si>
  <si>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</si>
  <si>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</si>
  <si>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</si>
  <si>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</si>
  <si>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</si>
  <si>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</si>
  <si>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</si>
  <si>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</si>
  <si>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</si>
  <si>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</si>
  <si>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</si>
  <si>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</si>
  <si>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</si>
  <si>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</si>
  <si>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</si>
  <si>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</si>
  <si>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</si>
  <si>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</si>
  <si>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</si>
  <si>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</si>
  <si>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</si>
  <si>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</si>
  <si>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</si>
  <si>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</si>
  <si>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</si>
  <si>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</si>
  <si>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</si>
  <si>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</si>
  <si>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</si>
  <si>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</si>
  <si>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</si>
  <si>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</si>
  <si>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</si>
  <si>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</si>
  <si>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</si>
  <si>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</si>
  <si>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</si>
  <si>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</si>
  <si>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</si>
  <si>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</si>
  <si>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</si>
  <si>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</si>
  <si>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</si>
  <si>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</si>
  <si>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</si>
  <si>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</si>
  <si>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</si>
  <si>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</si>
  <si>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</si>
  <si>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</si>
  <si>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</si>
  <si>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</si>
  <si>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</si>
  <si>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</si>
  <si>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</si>
  <si>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</si>
  <si>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</si>
  <si>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</si>
  <si>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</si>
  <si>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</si>
  <si>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</si>
  <si>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</si>
  <si>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</si>
  <si>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</si>
  <si>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</si>
  <si>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</si>
  <si>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</si>
  <si>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</si>
  <si>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</si>
  <si>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</si>
  <si>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</si>
  <si>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</si>
  <si>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</si>
  <si>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</si>
  <si>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</si>
  <si>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</si>
  <si>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</si>
  <si>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</si>
  <si>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</si>
  <si>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</si>
  <si>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</si>
  <si>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</si>
  <si>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</si>
  <si>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</si>
  <si>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</si>
  <si>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</si>
  <si>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</si>
  <si>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</si>
  <si>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</si>
  <si>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</si>
  <si>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</si>
  <si>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</si>
  <si>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</si>
  <si>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</si>
  <si>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</si>
  <si>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</si>
  <si>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</si>
  <si>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</si>
  <si>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</si>
  <si>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</si>
  <si>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</si>
  <si>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</si>
  <si>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</si>
  <si>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</si>
  <si>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</si>
  <si>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</si>
  <si>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</si>
  <si>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</si>
  <si>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</si>
  <si>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</si>
  <si>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</si>
  <si>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</si>
  <si>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</si>
  <si>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</si>
  <si>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</si>
  <si>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</si>
  <si>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</si>
  <si>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</si>
  <si>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</si>
  <si>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</si>
  <si>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</si>
  <si>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</si>
  <si>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</si>
  <si>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</si>
  <si>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</si>
  <si>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</si>
  <si>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</si>
  <si>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</si>
  <si>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</si>
  <si>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</si>
  <si>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</si>
  <si>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</si>
  <si>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</si>
  <si>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</si>
  <si>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</si>
  <si>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</si>
  <si>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</si>
  <si>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</si>
  <si>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</si>
  <si>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</si>
  <si>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</si>
  <si>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</si>
  <si>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</si>
  <si>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</si>
  <si>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</si>
  <si>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</si>
  <si>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</si>
  <si>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</si>
  <si>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</si>
  <si>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</si>
  <si>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</si>
  <si>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</si>
  <si>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</si>
  <si>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</si>
  <si>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</si>
  <si>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</si>
  <si>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</si>
  <si>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</si>
  <si>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</si>
  <si>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</si>
  <si>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</si>
  <si>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</si>
  <si>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</si>
  <si>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</si>
  <si>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</si>
  <si>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</si>
  <si>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</si>
  <si>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</si>
  <si>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</si>
  <si>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</si>
  <si>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</si>
  <si>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</si>
  <si>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</si>
  <si>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</si>
  <si>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</si>
  <si>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</si>
  <si>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</si>
  <si>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</si>
  <si>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</si>
  <si>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</si>
  <si>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</si>
  <si>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</si>
  <si>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</si>
  <si>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</si>
  <si>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</si>
  <si>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</si>
  <si>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</si>
  <si>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</si>
  <si>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</si>
  <si>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</si>
  <si>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</si>
  <si>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</si>
  <si>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</si>
  <si>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</si>
  <si>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</si>
  <si>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</si>
  <si>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</si>
  <si>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</si>
  <si>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</si>
  <si>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</si>
  <si>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</si>
  <si>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</si>
  <si>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</si>
  <si>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</si>
  <si>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</si>
  <si>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</si>
  <si>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</si>
  <si>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</si>
  <si>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</si>
  <si>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</si>
  <si>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</si>
  <si>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</si>
  <si>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</si>
  <si>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</si>
  <si>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</si>
  <si>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</si>
  <si>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</si>
  <si>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</si>
  <si>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</si>
  <si>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</si>
  <si>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</si>
  <si>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</si>
  <si>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</si>
  <si>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</si>
  <si>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</si>
  <si>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</si>
  <si>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</si>
  <si>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</si>
  <si>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</si>
  <si>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</si>
  <si>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</si>
  <si>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</si>
  <si>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</si>
  <si>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</si>
  <si>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</si>
  <si>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</si>
  <si>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</si>
  <si>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</si>
  <si>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</si>
  <si>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</si>
  <si>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</si>
  <si>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</si>
  <si>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</si>
  <si>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</si>
  <si>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</si>
  <si>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</si>
  <si>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</si>
  <si>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</si>
  <si>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</si>
  <si>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</si>
  <si>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</si>
  <si>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</si>
  <si>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</si>
  <si>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</si>
  <si>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</si>
  <si>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</si>
  <si>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</si>
  <si>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</si>
  <si>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</si>
  <si>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</si>
  <si>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</si>
  <si>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</si>
  <si>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</si>
  <si>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</si>
  <si>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</si>
  <si>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</si>
  <si>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</si>
  <si>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</si>
  <si>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</si>
  <si>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</si>
  <si>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</si>
  <si>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</si>
  <si>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</si>
  <si>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</si>
  <si>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</si>
  <si>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</si>
  <si>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</si>
  <si>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</si>
  <si>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</si>
  <si>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</si>
  <si>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</si>
  <si>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</si>
  <si>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</si>
  <si>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</si>
  <si>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</si>
  <si>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</si>
  <si>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</si>
  <si>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</si>
  <si>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</si>
  <si>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</si>
  <si>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</si>
  <si>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</si>
  <si>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</si>
  <si>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</si>
  <si>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</si>
  <si>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</si>
  <si>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</si>
  <si>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</si>
  <si>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</si>
  <si>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</si>
  <si>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</si>
  <si>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</si>
  <si>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</si>
  <si>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</si>
  <si>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</si>
  <si>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</si>
  <si>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</si>
  <si>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</si>
  <si>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</si>
  <si>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</si>
  <si>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</si>
  <si>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</si>
  <si>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</si>
  <si>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</si>
  <si>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</si>
  <si>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</si>
  <si>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</si>
  <si>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</si>
  <si>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</si>
  <si>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</si>
  <si>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</si>
  <si>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</si>
  <si>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</si>
  <si>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</si>
  <si>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</si>
  <si>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</si>
  <si>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</si>
  <si>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</si>
  <si>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</si>
  <si>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</si>
  <si>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</si>
  <si>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</si>
  <si>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</si>
  <si>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</si>
  <si>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</si>
  <si>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</si>
  <si>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</si>
  <si>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</si>
  <si>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</si>
  <si>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</si>
  <si>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</si>
  <si>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</si>
  <si>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</si>
  <si>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</si>
  <si>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</si>
  <si>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</si>
  <si>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</si>
  <si>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</si>
  <si>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</si>
  <si>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</si>
  <si>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</si>
  <si>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</si>
  <si>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</si>
  <si>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</si>
  <si>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</si>
  <si>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</si>
  <si>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</si>
  <si>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</si>
  <si>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</si>
  <si>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</si>
  <si>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</si>
  <si>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</si>
  <si>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</si>
  <si>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</si>
  <si>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</si>
  <si>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</si>
  <si>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</si>
  <si>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</si>
  <si>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</si>
  <si>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</si>
  <si>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</si>
  <si>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</si>
  <si>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</si>
  <si>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</si>
  <si>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</si>
  <si>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</si>
  <si>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</si>
  <si>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</si>
  <si>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</si>
  <si>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</si>
  <si>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</si>
  <si>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</si>
  <si>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</si>
  <si>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</si>
  <si>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</si>
  <si>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</si>
  <si>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</si>
  <si>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</si>
  <si>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</si>
  <si>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</si>
  <si>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</si>
  <si>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</si>
  <si>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</si>
  <si>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</si>
  <si>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</si>
  <si>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</si>
  <si>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</si>
  <si>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</si>
  <si>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</si>
  <si>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</si>
  <si>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</si>
  <si>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</si>
  <si>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</si>
  <si>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</si>
  <si>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</si>
  <si>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</si>
  <si>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</si>
  <si>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</si>
  <si>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</si>
  <si>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</si>
  <si>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</si>
  <si>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</si>
  <si>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</si>
  <si>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</si>
  <si>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</si>
  <si>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</si>
  <si>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</si>
  <si>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</si>
  <si>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</si>
  <si>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</si>
  <si>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</si>
  <si>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</si>
  <si>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</si>
  <si>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</si>
  <si>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</si>
  <si>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</si>
  <si>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</si>
  <si>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</si>
  <si>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</si>
  <si>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</si>
  <si>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</si>
  <si>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</si>
  <si>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</si>
  <si>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</si>
  <si>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</si>
  <si>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</si>
  <si>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</si>
  <si>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</si>
  <si>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</si>
  <si>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</si>
  <si>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</si>
  <si>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</si>
  <si>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</si>
  <si>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</si>
  <si>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</si>
  <si>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</si>
  <si>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</si>
  <si>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</si>
  <si>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</si>
  <si>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</si>
  <si>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</si>
  <si>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</si>
  <si>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</si>
  <si>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</si>
  <si>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</si>
  <si>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</si>
  <si>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</si>
  <si>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</si>
  <si>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</si>
  <si>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</si>
  <si>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</si>
  <si>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</si>
  <si>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</si>
  <si>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</si>
  <si>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</si>
  <si>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</si>
  <si>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</si>
  <si>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</si>
  <si>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</si>
  <si>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</si>
  <si>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</si>
  <si>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</si>
  <si>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</si>
  <si>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</si>
  <si>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</si>
  <si>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</si>
  <si>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</si>
  <si>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</si>
  <si>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</si>
  <si>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</si>
  <si>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</si>
  <si>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</si>
  <si>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</si>
  <si>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</si>
  <si>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</si>
  <si>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</si>
  <si>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</si>
  <si>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</si>
  <si>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</si>
  <si>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</si>
  <si>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</si>
  <si>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</si>
  <si>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</si>
  <si>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</si>
  <si>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</si>
  <si>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</si>
  <si>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</si>
  <si>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</si>
  <si>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</si>
  <si>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</si>
  <si>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</si>
  <si>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</si>
  <si>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</si>
  <si>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</si>
  <si>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</si>
  <si>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</si>
  <si>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</si>
  <si>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</si>
  <si>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</si>
  <si>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</si>
  <si>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</si>
  <si>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</si>
  <si>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</si>
  <si>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</si>
  <si>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</si>
  <si>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</si>
  <si>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</si>
  <si>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</si>
  <si>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</si>
  <si>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</si>
  <si>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</si>
  <si>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</si>
  <si>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</si>
  <si>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</si>
  <si>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</si>
  <si>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</si>
  <si>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</si>
  <si>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</si>
  <si>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</si>
  <si>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</si>
  <si>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</si>
  <si>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</si>
  <si>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</si>
  <si>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</si>
  <si>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</si>
  <si>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</si>
  <si>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</si>
  <si>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</si>
  <si>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</si>
  <si>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</si>
  <si>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</si>
  <si>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</si>
  <si>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</si>
  <si>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</si>
  <si>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</si>
  <si>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</si>
  <si>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</si>
  <si>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</si>
  <si>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</si>
  <si>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</si>
  <si>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</si>
  <si>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</si>
  <si>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</si>
  <si>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</si>
  <si>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</si>
  <si>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</si>
  <si>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</si>
  <si>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</si>
  <si>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</si>
  <si>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</si>
  <si>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</si>
  <si>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</si>
  <si>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</si>
  <si>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</si>
  <si>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</si>
  <si>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</si>
  <si>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</si>
  <si>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</si>
  <si>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</si>
  <si>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</si>
  <si>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</si>
  <si>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</si>
  <si>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</si>
  <si>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</si>
  <si>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</si>
  <si>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</si>
  <si>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</si>
  <si>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</si>
  <si>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</si>
  <si>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</si>
  <si>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</si>
  <si>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</si>
  <si>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</si>
  <si>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</si>
  <si>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</si>
  <si>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</si>
  <si>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</si>
  <si>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</si>
  <si>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</si>
  <si>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</si>
  <si>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</si>
  <si>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</si>
  <si>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</si>
  <si>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</si>
  <si>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</si>
  <si>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</si>
  <si>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</si>
  <si>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</si>
  <si>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</si>
  <si>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</si>
  <si>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</si>
  <si>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</si>
  <si>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</si>
  <si>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</si>
  <si>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</si>
  <si>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</si>
  <si>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</si>
  <si>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</si>
  <si>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</si>
  <si>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</si>
  <si>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</si>
  <si>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</si>
  <si>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</si>
  <si>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</si>
  <si>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</si>
  <si>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</si>
  <si>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</si>
  <si>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</si>
  <si>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</si>
  <si>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</si>
  <si>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</si>
  <si>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</si>
  <si>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</si>
  <si>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</si>
  <si>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</si>
  <si>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</si>
  <si>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</si>
  <si>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</si>
  <si>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</si>
  <si>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</si>
  <si>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</si>
  <si>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</si>
  <si>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</si>
  <si>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</si>
  <si>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</si>
  <si>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</si>
  <si>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</si>
  <si>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</si>
  <si>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</si>
  <si>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</si>
  <si>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</si>
  <si>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</si>
  <si>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</si>
  <si>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</si>
  <si>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</si>
  <si>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</si>
  <si>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</si>
  <si>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</si>
  <si>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</si>
  <si>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</si>
  <si>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</si>
  <si>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</si>
  <si>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</si>
  <si>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</si>
  <si>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</si>
  <si>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</si>
  <si>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</si>
  <si>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</si>
  <si>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</si>
  <si>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</si>
  <si>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</si>
  <si>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</si>
  <si>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</si>
  <si>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</si>
  <si>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</si>
  <si>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</si>
  <si>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</si>
  <si>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</si>
  <si>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</si>
  <si>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</si>
  <si>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</si>
  <si>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</si>
  <si>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</si>
  <si>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</si>
  <si>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</si>
  <si>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</si>
  <si>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</si>
  <si>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</si>
  <si>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</si>
  <si>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</si>
  <si>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</si>
  <si>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</si>
  <si>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</si>
  <si>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</si>
  <si>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</si>
  <si>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</si>
  <si>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</si>
  <si>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</si>
  <si>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</si>
  <si>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</si>
  <si>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</si>
  <si>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</si>
  <si>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</si>
  <si>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</si>
  <si>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</si>
  <si>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</si>
  <si>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</si>
  <si>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</si>
  <si>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</si>
  <si>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</si>
  <si>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</si>
  <si>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</si>
  <si>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</si>
  <si>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</si>
  <si>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</si>
  <si>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</si>
  <si>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</si>
  <si>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</si>
  <si>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</si>
  <si>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</si>
  <si>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</si>
  <si>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</si>
  <si>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</si>
  <si>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</si>
  <si>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</si>
  <si>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</si>
  <si>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</si>
  <si>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</si>
  <si>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</si>
  <si>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</si>
  <si>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</si>
  <si>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</si>
  <si>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</si>
  <si>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</si>
  <si>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</si>
  <si>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</si>
  <si>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</si>
  <si>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</si>
  <si>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</si>
  <si>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</si>
  <si>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</si>
  <si>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</si>
  <si>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</si>
  <si>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</si>
  <si>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</si>
  <si>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</si>
  <si>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</si>
  <si>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</si>
  <si>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</si>
  <si>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</si>
  <si>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</si>
  <si>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</si>
  <si>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</si>
  <si>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</si>
  <si>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</si>
  <si>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</si>
  <si>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</si>
  <si>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</si>
  <si>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</si>
  <si>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</si>
  <si>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</si>
  <si>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</si>
  <si>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</si>
  <si>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</si>
  <si>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</si>
  <si>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</si>
  <si>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</si>
  <si>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</si>
  <si>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</si>
  <si>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</si>
  <si>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</si>
  <si>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</si>
  <si>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</si>
  <si>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</si>
  <si>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</si>
  <si>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</si>
  <si>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</si>
  <si>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</si>
  <si>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</si>
  <si>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</si>
  <si>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</si>
  <si>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</si>
  <si>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</si>
  <si>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</si>
  <si>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</si>
  <si>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</si>
  <si>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</si>
  <si>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</si>
  <si>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</si>
  <si>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</si>
  <si>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</si>
  <si>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</si>
  <si>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</si>
  <si>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</si>
  <si>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</si>
  <si>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</si>
  <si>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</si>
  <si>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</si>
  <si>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</si>
  <si>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</si>
  <si>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</si>
  <si>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</si>
  <si>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</si>
  <si>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</si>
  <si>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</si>
  <si>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</si>
  <si>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</si>
  <si>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</si>
  <si>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</si>
  <si>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</si>
  <si>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</si>
  <si>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</si>
  <si>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</si>
  <si>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</si>
  <si>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</si>
  <si>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</si>
  <si>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</si>
  <si>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</si>
  <si>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</si>
  <si>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</si>
  <si>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</si>
  <si>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</si>
  <si>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</si>
  <si>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</si>
  <si>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</si>
  <si>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</si>
  <si>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</si>
  <si>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</si>
  <si>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</si>
  <si>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</si>
  <si>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</si>
  <si>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</si>
  <si>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</si>
  <si>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</si>
  <si>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</si>
  <si>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</si>
  <si>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</si>
  <si>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</si>
  <si>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</si>
  <si>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</si>
  <si>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</si>
  <si>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</si>
  <si>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</si>
  <si>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</si>
  <si>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</si>
  <si>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</si>
  <si>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</si>
  <si>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</si>
  <si>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</si>
  <si>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</si>
  <si>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</si>
  <si>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</si>
  <si>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</si>
  <si>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</si>
  <si>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</si>
  <si>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</si>
  <si>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</si>
  <si>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</si>
  <si>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</si>
  <si>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</si>
  <si>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</si>
  <si>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</si>
  <si>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</si>
  <si>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</si>
  <si>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</si>
  <si>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</si>
  <si>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</si>
  <si>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</si>
  <si>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</si>
  <si>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</si>
  <si>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</si>
  <si>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</si>
  <si>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</si>
  <si>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</si>
  <si>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</si>
  <si>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</si>
  <si>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</si>
  <si>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</si>
  <si>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</si>
  <si>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</si>
  <si>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</si>
  <si>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</si>
  <si>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</si>
  <si>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</si>
  <si>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</si>
  <si>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</si>
  <si>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</si>
  <si>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</si>
  <si>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</si>
  <si>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</si>
  <si>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</si>
  <si>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</si>
  <si>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</si>
  <si>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</si>
  <si>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</si>
  <si>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</si>
  <si>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</si>
  <si>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</si>
  <si>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</si>
  <si>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</si>
  <si>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</si>
  <si>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</si>
  <si>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</si>
  <si>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</si>
  <si>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</si>
  <si>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</si>
  <si>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</si>
  <si>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</si>
  <si>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</si>
  <si>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</si>
  <si>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</si>
  <si>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</si>
  <si>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</si>
  <si>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</si>
  <si>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</si>
  <si>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</si>
  <si>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</si>
  <si>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</si>
  <si>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</si>
  <si>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</si>
  <si>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</si>
  <si>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</si>
  <si>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</si>
  <si>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</si>
  <si>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</si>
  <si>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</si>
  <si>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</si>
  <si>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</si>
  <si>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</si>
  <si>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</si>
  <si>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</si>
  <si>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</si>
  <si>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</si>
  <si>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</si>
  <si>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</si>
  <si>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</si>
  <si>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</si>
  <si>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</si>
  <si>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</si>
  <si>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</si>
  <si>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</si>
  <si>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</si>
  <si>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</si>
  <si>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</si>
  <si>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</si>
  <si>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</si>
  <si>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</si>
  <si>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</si>
  <si>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</si>
  <si>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</si>
  <si>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</si>
  <si>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</si>
  <si>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</si>
  <si>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</si>
  <si>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</si>
  <si>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</si>
  <si>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</si>
  <si>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</si>
  <si>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</si>
  <si>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</si>
  <si>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</si>
  <si>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</si>
  <si>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</si>
  <si>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</si>
  <si>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</si>
  <si>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</si>
  <si>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</si>
  <si>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</si>
  <si>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</si>
  <si>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</si>
  <si>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</si>
  <si>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</si>
  <si>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</si>
  <si>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</si>
  <si>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</si>
  <si>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</si>
  <si>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</si>
  <si>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</si>
  <si>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</si>
  <si>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</si>
  <si>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</si>
  <si>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</si>
  <si>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</si>
  <si>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</si>
  <si>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</si>
  <si>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</si>
  <si>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</si>
  <si>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</si>
  <si>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</si>
  <si>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</si>
  <si>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</si>
  <si>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</si>
  <si>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</si>
  <si>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</si>
  <si>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</si>
  <si>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</si>
  <si>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</si>
  <si>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</si>
  <si>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</si>
  <si>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</si>
  <si>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</si>
  <si>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</si>
  <si>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</si>
  <si>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</si>
  <si>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</si>
  <si>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</si>
  <si>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</si>
  <si>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</si>
  <si>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</si>
  <si>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</si>
  <si>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</si>
  <si>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</si>
  <si>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</si>
  <si>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</si>
  <si>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</si>
  <si>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</si>
  <si>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</si>
  <si>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</si>
  <si>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</si>
  <si>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</si>
  <si>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</si>
  <si>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</si>
  <si>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</si>
  <si>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</si>
  <si>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</si>
  <si>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</si>
  <si>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</si>
  <si>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</si>
  <si>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</si>
  <si>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</si>
  <si>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</si>
  <si>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</si>
  <si>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</si>
  <si>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</si>
  <si>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</si>
  <si>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</si>
  <si>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</si>
  <si>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</si>
  <si>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</si>
  <si>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</si>
  <si>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</si>
  <si>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</si>
  <si>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</si>
  <si>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</si>
  <si>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</si>
  <si>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</si>
  <si>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</si>
  <si>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</si>
  <si>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</si>
  <si>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</si>
  <si>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</si>
  <si>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</si>
  <si>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</si>
  <si>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</si>
  <si>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</si>
  <si>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</si>
  <si>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</si>
  <si>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</si>
  <si>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</si>
  <si>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</si>
  <si>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</si>
  <si>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</si>
  <si>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</si>
  <si>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</si>
  <si>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</si>
  <si>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</si>
  <si>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</si>
  <si>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</si>
  <si>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</si>
  <si>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</si>
  <si>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</si>
  <si>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</si>
  <si>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</si>
  <si>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</si>
  <si>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</si>
  <si>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</si>
  <si>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</si>
  <si>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</si>
  <si>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</si>
  <si>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</si>
  <si>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</si>
  <si>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</si>
  <si>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</si>
  <si>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</si>
  <si>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</si>
  <si>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</si>
  <si>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</si>
  <si>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</si>
  <si>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</si>
  <si>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</si>
  <si>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</si>
  <si>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</si>
  <si>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</si>
  <si>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</si>
  <si>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</si>
  <si>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</si>
  <si>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</si>
  <si>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</si>
  <si>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</si>
  <si>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</si>
  <si>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</si>
  <si>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</si>
  <si>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</si>
  <si>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</si>
  <si>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</si>
  <si>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</si>
  <si>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</si>
  <si>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</si>
  <si>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</si>
  <si>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</si>
  <si>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</si>
  <si>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</si>
  <si>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</si>
  <si>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</si>
  <si>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</si>
  <si>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</si>
  <si>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</si>
  <si>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</si>
  <si>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</si>
  <si>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</si>
  <si>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</si>
  <si>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</si>
  <si>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</si>
  <si>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</si>
  <si>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</si>
  <si>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</si>
  <si>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</si>
  <si>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</si>
  <si>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</si>
  <si>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</si>
  <si>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</si>
  <si>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</si>
  <si>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</si>
  <si>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</si>
  <si>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</si>
  <si>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</si>
  <si>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</si>
  <si>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</si>
  <si>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</si>
  <si>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</si>
  <si>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</si>
  <si>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</si>
  <si>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</si>
  <si>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</si>
  <si>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</si>
  <si>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</si>
  <si>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</si>
  <si>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</si>
  <si>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</si>
  <si>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</si>
  <si>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</si>
  <si>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</si>
  <si>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</si>
  <si>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</si>
  <si>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</si>
  <si>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</si>
  <si>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</si>
  <si>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</si>
  <si>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</si>
  <si>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</si>
  <si>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</si>
  <si>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</si>
  <si>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</si>
  <si>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</si>
  <si>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</si>
  <si>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</si>
  <si>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</si>
  <si>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</si>
  <si>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</si>
  <si>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</si>
  <si>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</si>
  <si>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</si>
  <si>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</si>
  <si>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</si>
  <si>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</si>
  <si>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</si>
  <si>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</si>
  <si>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</si>
  <si>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</si>
  <si>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</si>
  <si>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</si>
  <si>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</si>
  <si>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</si>
  <si>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</si>
  <si>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</si>
  <si>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</si>
  <si>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</si>
  <si>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</si>
  <si>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</si>
  <si>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</si>
  <si>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</si>
  <si>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</si>
  <si>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</si>
  <si>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</si>
  <si>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</si>
  <si>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</si>
  <si>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</si>
  <si>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</si>
  <si>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</si>
  <si>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</si>
  <si>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</si>
  <si>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</si>
  <si>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</si>
  <si>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</si>
  <si>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</si>
  <si>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</si>
  <si>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</si>
  <si>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</si>
  <si>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</si>
  <si>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</si>
  <si>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</si>
  <si>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</si>
  <si>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</si>
  <si>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</si>
  <si>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</si>
  <si>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</si>
  <si>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</si>
  <si>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</si>
  <si>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</si>
  <si>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</si>
  <si>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</si>
  <si>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</si>
  <si>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</si>
  <si>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</si>
  <si>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</si>
  <si>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</si>
  <si>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</si>
  <si>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</si>
  <si>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</si>
  <si>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</si>
  <si>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</si>
  <si>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</si>
  <si>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</si>
  <si>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</si>
  <si>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</si>
  <si>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</si>
  <si>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</si>
  <si>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</si>
  <si>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</si>
  <si>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</si>
  <si>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</si>
  <si>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</si>
  <si>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</si>
  <si>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</si>
  <si>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</si>
  <si>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</si>
  <si>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</si>
  <si>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</si>
  <si>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</si>
  <si>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</si>
  <si>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</si>
  <si>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</si>
  <si>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</si>
  <si>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</si>
  <si>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</si>
  <si>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</si>
  <si>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</si>
  <si>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</si>
  <si>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</si>
  <si>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</si>
  <si>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</si>
  <si>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</si>
  <si>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</si>
  <si>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</si>
  <si>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</si>
  <si>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</si>
  <si>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</si>
  <si>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</si>
  <si>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</si>
  <si>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</si>
  <si>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</si>
  <si>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</si>
  <si>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</si>
  <si>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</si>
  <si>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</si>
  <si>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</si>
  <si>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</si>
  <si>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</si>
  <si>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</si>
  <si>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</si>
  <si>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</si>
  <si>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</si>
  <si>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</si>
  <si>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</si>
  <si>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</si>
  <si>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</si>
  <si>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</si>
  <si>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</si>
  <si>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</si>
  <si>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</si>
  <si>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</si>
  <si>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</si>
  <si>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</si>
  <si>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</si>
  <si>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</si>
  <si>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</si>
  <si>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</si>
  <si>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</si>
  <si>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</si>
  <si>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</si>
  <si>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</si>
  <si>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</si>
  <si>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</si>
  <si>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</si>
  <si>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</si>
  <si>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</si>
  <si>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</si>
  <si>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</si>
  <si>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</si>
  <si>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</si>
  <si>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</si>
  <si>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</si>
  <si>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</si>
  <si>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</si>
  <si>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</si>
  <si>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</si>
  <si>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</si>
  <si>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</si>
  <si>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</si>
  <si>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</si>
  <si>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</si>
  <si>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</si>
  <si>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</si>
  <si>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</si>
  <si>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</si>
  <si>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</si>
  <si>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</si>
  <si>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</si>
  <si>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</si>
  <si>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</si>
  <si>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</si>
  <si>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</si>
  <si>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</si>
  <si>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</si>
  <si>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</si>
  <si>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</si>
  <si>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</si>
  <si>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</si>
  <si>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</si>
  <si>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</si>
  <si>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</si>
  <si>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</si>
  <si>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</si>
  <si>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</si>
  <si>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</si>
  <si>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</si>
  <si>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</si>
  <si>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</si>
  <si>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</si>
  <si>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</si>
  <si>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</si>
  <si>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</si>
  <si>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</si>
  <si>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</si>
  <si>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</si>
  <si>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</si>
  <si>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</si>
  <si>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</si>
  <si>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</si>
  <si>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</si>
  <si>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</si>
  <si>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</si>
  <si>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</si>
  <si>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</si>
  <si>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</si>
  <si>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</si>
  <si>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</si>
  <si>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</si>
  <si>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</si>
  <si>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</si>
  <si>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</si>
  <si>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</si>
  <si>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</si>
  <si>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</si>
  <si>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</si>
  <si>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</si>
  <si>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</si>
  <si>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</si>
  <si>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</si>
  <si>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</si>
  <si>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</si>
  <si>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</si>
  <si>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</si>
  <si>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</si>
  <si>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</si>
  <si>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</si>
  <si>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</si>
  <si>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</si>
  <si>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</si>
  <si>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</si>
  <si>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</si>
  <si>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</si>
  <si>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</si>
  <si>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</si>
  <si>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</si>
  <si>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</si>
  <si>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</si>
  <si>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</si>
  <si>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</si>
  <si>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</si>
  <si>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</si>
  <si>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</si>
  <si>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</si>
  <si>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</si>
  <si>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</si>
  <si>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</si>
  <si>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</si>
  <si>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</si>
  <si>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</si>
  <si>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</si>
  <si>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</si>
  <si>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</si>
  <si>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</si>
  <si>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</si>
  <si>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</si>
  <si>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</si>
  <si>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</si>
  <si>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</si>
  <si>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</si>
  <si>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</si>
  <si>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</si>
  <si>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</si>
  <si>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</si>
  <si>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</si>
  <si>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</si>
  <si>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</si>
  <si>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</si>
  <si>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</si>
  <si>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</si>
  <si>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</si>
  <si>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</si>
  <si>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</si>
  <si>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</si>
  <si>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</si>
  <si>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</si>
  <si>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</si>
  <si>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</si>
  <si>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</si>
  <si>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</si>
  <si>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</si>
  <si>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</si>
  <si>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</si>
  <si>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</si>
  <si>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</si>
  <si>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</si>
  <si>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</si>
  <si>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</si>
  <si>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</si>
  <si>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</si>
  <si>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</si>
  <si>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</si>
  <si>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</si>
  <si>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</si>
  <si>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</si>
  <si>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</si>
  <si>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</si>
  <si>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</si>
  <si>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</si>
  <si>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</si>
  <si>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</si>
  <si>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</si>
  <si>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</si>
  <si>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</si>
  <si>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</si>
  <si>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</si>
  <si>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</si>
  <si>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</si>
  <si>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</si>
  <si>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</si>
  <si>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</si>
  <si>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</si>
  <si>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</si>
  <si>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</si>
  <si>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</si>
  <si>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</si>
  <si>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</si>
  <si>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</si>
  <si>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</si>
  <si>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</si>
  <si>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</si>
  <si>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</si>
  <si>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</si>
  <si>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</si>
  <si>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</si>
  <si>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</si>
  <si>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</si>
  <si>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</si>
  <si>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</si>
  <si>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</si>
  <si>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</si>
  <si>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</si>
  <si>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</si>
  <si>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</si>
  <si>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</si>
  <si>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</si>
  <si>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</si>
  <si>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</si>
  <si>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</si>
  <si>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</si>
  <si>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</si>
  <si>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</si>
  <si>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</si>
  <si>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</si>
  <si>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</si>
  <si>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</si>
  <si>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</si>
  <si>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</si>
  <si>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</si>
  <si>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</si>
  <si>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</si>
  <si>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</si>
  <si>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</si>
  <si>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</si>
  <si>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</si>
  <si>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</si>
  <si>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</si>
  <si>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</si>
  <si>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</si>
  <si>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</si>
  <si>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</si>
  <si>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</si>
  <si>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</si>
  <si>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</si>
  <si>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</si>
  <si>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</si>
  <si>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</si>
  <si>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</si>
  <si>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</si>
  <si>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</si>
  <si>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</si>
  <si>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</si>
  <si>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</si>
  <si>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</si>
  <si>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</si>
  <si>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</si>
  <si>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</si>
  <si>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</si>
  <si>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</si>
  <si>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</si>
  <si>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</si>
  <si>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</si>
  <si>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</si>
  <si>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</si>
  <si>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</si>
  <si>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</si>
  <si>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</si>
  <si>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</si>
  <si>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</si>
  <si>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</si>
  <si>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</si>
  <si>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</si>
  <si>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</si>
  <si>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</si>
  <si>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</si>
  <si>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</si>
  <si>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</si>
  <si>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</si>
  <si>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</si>
  <si>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</si>
  <si>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</si>
  <si>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</si>
  <si>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</si>
  <si>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</si>
  <si>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</si>
  <si>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</si>
  <si>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</si>
  <si>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</si>
  <si>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</si>
  <si>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</si>
  <si>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</si>
  <si>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</si>
  <si>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</si>
  <si>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</si>
  <si>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</si>
  <si>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</si>
  <si>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</si>
  <si>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</si>
  <si>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</si>
  <si>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</si>
  <si>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</si>
  <si>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</si>
  <si>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</si>
  <si>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</si>
  <si>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</si>
  <si>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</si>
  <si>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</si>
  <si>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</si>
  <si>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</si>
  <si>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</si>
  <si>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</si>
  <si>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</si>
  <si>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</si>
  <si>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</si>
  <si>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</si>
  <si>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</si>
  <si>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</si>
  <si>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</si>
  <si>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</si>
  <si>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</si>
  <si>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</si>
  <si>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</si>
  <si>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</si>
  <si>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</si>
  <si>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</si>
  <si>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</si>
  <si>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</si>
  <si>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</si>
  <si>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</si>
  <si>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</si>
  <si>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</si>
  <si>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</si>
  <si>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</si>
  <si>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</si>
  <si>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</si>
  <si>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</si>
  <si>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</si>
  <si>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</si>
  <si>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</si>
  <si>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</si>
  <si>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</si>
  <si>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</si>
  <si>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</si>
  <si>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</si>
  <si>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</si>
  <si>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</si>
  <si>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</si>
  <si>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</si>
  <si>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</si>
  <si>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</si>
  <si>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</si>
  <si>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</si>
  <si>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</si>
  <si>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</si>
  <si>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</si>
  <si>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</si>
  <si>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</si>
  <si>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</si>
  <si>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</si>
  <si>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</si>
  <si>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</si>
  <si>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</si>
  <si>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</si>
  <si>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</si>
  <si>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</si>
  <si>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</si>
  <si>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</si>
  <si>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</si>
  <si>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</si>
  <si>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</si>
  <si>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</si>
  <si>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</si>
  <si>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</si>
  <si>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</si>
  <si>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</si>
  <si>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</si>
  <si>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</si>
  <si>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</si>
  <si>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</si>
  <si>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</si>
  <si>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</si>
  <si>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</si>
  <si>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</si>
  <si>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</si>
  <si>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</si>
  <si>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</si>
  <si>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</si>
  <si>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</si>
  <si>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</si>
  <si>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</si>
  <si>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</si>
  <si>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</si>
  <si>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</si>
  <si>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</si>
  <si>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</si>
  <si>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</si>
  <si>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</si>
  <si>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</si>
  <si>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</si>
  <si>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</si>
  <si>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</si>
  <si>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</si>
  <si>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</si>
  <si>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</si>
  <si>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</si>
  <si>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</si>
  <si>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</si>
  <si>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</si>
  <si>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</si>
  <si>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</si>
  <si>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</si>
  <si>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</si>
  <si>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</si>
  <si>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</si>
  <si>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</si>
  <si>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</si>
  <si>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</si>
  <si>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</si>
  <si>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</si>
  <si>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</si>
  <si>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</si>
  <si>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</si>
  <si>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</si>
  <si>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</si>
  <si>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</si>
  <si>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</si>
  <si>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</si>
  <si>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</si>
  <si>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</si>
  <si>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</si>
  <si>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</si>
  <si>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</si>
  <si>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</si>
  <si>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</si>
  <si>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</si>
  <si>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</si>
  <si>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</si>
  <si>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</si>
  <si>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</si>
  <si>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</si>
  <si>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</si>
  <si>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</si>
  <si>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</si>
  <si>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</si>
  <si>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</si>
  <si>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</si>
  <si>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</si>
  <si>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</si>
  <si>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</si>
  <si>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</si>
  <si>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</si>
  <si>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</si>
  <si>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</si>
  <si>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</si>
  <si>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</si>
  <si>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</si>
  <si>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</si>
  <si>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</si>
  <si>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</si>
  <si>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</si>
  <si>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</si>
  <si>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</si>
  <si>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</si>
  <si>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</si>
  <si>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</si>
  <si>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</si>
  <si>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</si>
  <si>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</si>
  <si>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</si>
  <si>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</si>
  <si>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</si>
  <si>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</si>
  <si>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</si>
  <si>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</si>
  <si>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</si>
  <si>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</si>
  <si>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</si>
  <si>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</si>
  <si>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</si>
  <si>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</si>
  <si>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</si>
  <si>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</si>
  <si>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</si>
  <si>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</si>
  <si>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</si>
  <si>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</si>
  <si>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</si>
  <si>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</si>
  <si>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</si>
  <si>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</si>
  <si>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</si>
  <si>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</si>
  <si>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</si>
  <si>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</si>
  <si>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</si>
  <si>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</si>
  <si>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</si>
  <si>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</si>
  <si>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</si>
  <si>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</si>
  <si>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</si>
  <si>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</si>
  <si>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</si>
  <si>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</si>
  <si>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</si>
  <si>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</si>
  <si>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</si>
  <si>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</si>
  <si>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</si>
  <si>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</si>
  <si>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</si>
  <si>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</si>
  <si>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</si>
  <si>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</si>
  <si>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</si>
  <si>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</si>
  <si>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</si>
  <si>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</si>
  <si>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</si>
  <si>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</si>
  <si>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</si>
  <si>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</si>
  <si>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</si>
  <si>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</si>
  <si>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</si>
  <si>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</si>
  <si>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</si>
  <si>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</si>
  <si>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</si>
  <si>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</si>
  <si>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</si>
  <si>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</si>
  <si>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</si>
  <si>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</si>
  <si>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</si>
  <si>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</si>
  <si>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</si>
  <si>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</si>
  <si>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</si>
  <si>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</si>
  <si>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</si>
  <si>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</si>
  <si>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</si>
  <si>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</si>
  <si>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</si>
  <si>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</si>
  <si>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</si>
  <si>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</si>
  <si>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</si>
  <si>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</si>
  <si>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</si>
  <si>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</si>
  <si>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</si>
  <si>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</si>
  <si>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</si>
  <si>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</si>
  <si>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</si>
  <si>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</si>
  <si>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</si>
  <si>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</si>
  <si>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</si>
  <si>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</si>
  <si>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</si>
  <si>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</si>
  <si>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</si>
  <si>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</si>
  <si>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</si>
  <si>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</si>
  <si>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</si>
  <si>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</si>
  <si>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</si>
  <si>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</si>
  <si>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</si>
  <si>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</si>
  <si>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</si>
  <si>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</si>
  <si>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</si>
  <si>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</si>
  <si>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</si>
  <si>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</si>
  <si>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</si>
  <si>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</si>
  <si>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</si>
  <si>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</si>
  <si>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</si>
  <si>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</si>
  <si>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</si>
  <si>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</si>
  <si>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</si>
  <si>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</si>
  <si>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</si>
  <si>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</si>
  <si>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</si>
  <si>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</si>
  <si>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</si>
  <si>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</si>
  <si>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</si>
  <si>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</si>
  <si>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</si>
  <si>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</si>
  <si>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</si>
  <si>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</si>
  <si>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</si>
  <si>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</si>
  <si>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</si>
  <si>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</si>
  <si>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</si>
  <si>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</si>
  <si>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</si>
  <si>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</si>
  <si>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</si>
  <si>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</si>
  <si>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</si>
  <si>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</si>
  <si>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</si>
  <si>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</si>
  <si>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</si>
  <si>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</si>
  <si>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</si>
  <si>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</si>
  <si>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</si>
  <si>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</si>
  <si>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</si>
  <si>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</si>
  <si>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</si>
  <si>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</si>
  <si>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</si>
  <si>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</si>
  <si>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</si>
  <si>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</si>
  <si>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</si>
  <si>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</si>
  <si>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</si>
  <si>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</si>
  <si>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</si>
  <si>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</si>
  <si>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</si>
  <si>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</si>
  <si>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</si>
  <si>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</si>
  <si>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</si>
  <si>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</si>
  <si>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</si>
  <si>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</si>
  <si>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</si>
  <si>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</si>
  <si>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</si>
  <si>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</si>
  <si>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</si>
  <si>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</si>
  <si>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</si>
  <si>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</si>
  <si>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</si>
  <si>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</si>
  <si>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</si>
  <si>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</si>
  <si>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</si>
  <si>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</si>
  <si>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</si>
  <si>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</si>
  <si>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</si>
  <si>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</si>
  <si>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</si>
  <si>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</si>
  <si>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</si>
  <si>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</si>
  <si>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</si>
  <si>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</si>
  <si>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</si>
  <si>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</si>
  <si>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</si>
  <si>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</si>
  <si>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</si>
  <si>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</si>
  <si>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</si>
  <si>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</si>
  <si>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</si>
  <si>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</si>
  <si>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</si>
  <si>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</si>
  <si>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</si>
  <si>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</si>
  <si>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</si>
  <si>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</si>
  <si>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</si>
  <si>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</si>
  <si>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</si>
  <si>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</si>
  <si>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</si>
  <si>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</si>
  <si>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</si>
  <si>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</si>
  <si>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</si>
  <si>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</si>
  <si>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</si>
  <si>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</si>
  <si>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</si>
  <si>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</si>
  <si>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</si>
  <si>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</si>
  <si>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</si>
  <si>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</si>
  <si>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</si>
  <si>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</si>
  <si>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</si>
  <si>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</si>
  <si>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</si>
  <si>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</si>
  <si>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</si>
  <si>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</si>
  <si>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</si>
  <si>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</si>
  <si>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</si>
  <si>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</si>
  <si>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</si>
  <si>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</si>
  <si>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</si>
  <si>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</si>
  <si>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</si>
  <si>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</si>
  <si>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</si>
  <si>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</si>
  <si>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</si>
  <si>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</si>
  <si>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</si>
  <si>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</si>
  <si>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</si>
  <si>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</si>
  <si>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</si>
  <si>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</si>
  <si>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</si>
  <si>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</si>
  <si>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</si>
  <si>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</si>
  <si>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</si>
  <si>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</si>
  <si>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</si>
  <si>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</si>
  <si>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</si>
  <si>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</si>
  <si>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</si>
  <si>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</si>
  <si>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</si>
  <si>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</si>
  <si>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</si>
  <si>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</si>
  <si>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</si>
  <si>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</si>
  <si>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</si>
  <si>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</si>
  <si>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</si>
  <si>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</si>
  <si>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</si>
  <si>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</si>
  <si>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</si>
  <si>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</si>
  <si>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</si>
  <si>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</si>
  <si>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</si>
  <si>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</si>
  <si>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</si>
  <si>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</si>
  <si>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</si>
  <si>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</si>
  <si>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</si>
  <si>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</si>
  <si>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</si>
  <si>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</si>
  <si>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</si>
  <si>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</si>
  <si>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</si>
  <si>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</si>
  <si>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</si>
  <si>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</si>
  <si>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</si>
  <si>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</si>
  <si>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</si>
  <si>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</si>
  <si>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</si>
  <si>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</si>
  <si>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</si>
  <si>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</si>
  <si>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</si>
  <si>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</si>
  <si>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</si>
  <si>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</si>
  <si>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</si>
  <si>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</si>
  <si>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</si>
  <si>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</si>
  <si>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</si>
  <si>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</si>
  <si>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</si>
  <si>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</si>
  <si>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</si>
  <si>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</si>
  <si>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</si>
  <si>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</si>
  <si>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</si>
  <si>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</si>
  <si>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</si>
  <si>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</si>
  <si>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</si>
  <si>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</si>
  <si>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</si>
  <si>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</si>
  <si>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</si>
  <si>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</si>
  <si>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</si>
  <si>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</si>
  <si>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</si>
  <si>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</si>
  <si>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</si>
  <si>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</si>
  <si>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</si>
  <si>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</si>
  <si>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</si>
  <si>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</si>
  <si>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</si>
  <si>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</si>
  <si>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</si>
  <si>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</si>
  <si>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</si>
  <si>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</si>
  <si>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</si>
  <si>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</si>
  <si>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</si>
  <si>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</si>
  <si>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</si>
  <si>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</si>
  <si>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</si>
  <si>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</si>
  <si>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</si>
  <si>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</si>
  <si>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</si>
  <si>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</si>
  <si>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</si>
  <si>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</si>
  <si>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</si>
  <si>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</si>
  <si>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</si>
  <si>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</si>
  <si>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</si>
  <si>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</si>
  <si>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</si>
  <si>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</si>
  <si>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</si>
  <si>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</si>
  <si>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</si>
  <si>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</si>
  <si>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</si>
  <si>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</si>
  <si>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</si>
  <si>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</si>
  <si>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</si>
  <si>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</si>
  <si>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</si>
  <si>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</si>
  <si>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</si>
  <si>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</si>
  <si>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</si>
  <si>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</si>
  <si>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</si>
  <si>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</si>
  <si>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</si>
  <si>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</si>
  <si>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</si>
  <si>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</si>
  <si>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</si>
  <si>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</si>
  <si>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</si>
  <si>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</si>
  <si>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</si>
  <si>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</si>
  <si>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</si>
  <si>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</si>
  <si>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</si>
  <si>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</si>
  <si>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</si>
  <si>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</si>
  <si>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</si>
  <si>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</si>
  <si>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</si>
  <si>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</si>
  <si>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</si>
  <si>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</si>
  <si>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</si>
  <si>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</si>
  <si>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</si>
  <si>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</si>
  <si>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</si>
  <si>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</si>
  <si>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</si>
  <si>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</si>
  <si>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</si>
  <si>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</si>
  <si>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</si>
  <si>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</si>
  <si>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</si>
  <si>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</si>
  <si>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</si>
  <si>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</si>
  <si>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</si>
  <si>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</si>
  <si>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</si>
  <si>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</si>
  <si>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</si>
  <si>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</si>
  <si>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</si>
  <si>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</si>
  <si>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</si>
  <si>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</si>
  <si>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</si>
  <si>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</si>
  <si>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</si>
  <si>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</si>
  <si>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</si>
  <si>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</si>
  <si>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</si>
  <si>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</si>
  <si>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</si>
  <si>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</si>
  <si>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</si>
  <si>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</si>
  <si>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</si>
  <si>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</si>
  <si>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</si>
  <si>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</si>
  <si>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</si>
  <si>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</si>
  <si>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</si>
  <si>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</si>
  <si>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</si>
  <si>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</si>
  <si>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</si>
  <si>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</si>
  <si>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</si>
  <si>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</si>
  <si>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</si>
  <si>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</si>
  <si>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</si>
  <si>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</si>
  <si>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</si>
  <si>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</si>
  <si>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</si>
  <si>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</si>
  <si>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</si>
  <si>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</si>
  <si>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</si>
  <si>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</si>
  <si>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</si>
  <si>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</si>
  <si>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</si>
  <si>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</si>
  <si>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</si>
  <si>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</si>
  <si>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</si>
  <si>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</si>
  <si>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</si>
  <si>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</si>
  <si>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</si>
  <si>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</si>
  <si>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</si>
  <si>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</si>
  <si>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</si>
  <si>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</si>
  <si>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</si>
  <si>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</si>
  <si>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</si>
  <si>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</si>
  <si>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</si>
  <si>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</si>
  <si>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</si>
  <si>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</si>
  <si>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</si>
  <si>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</si>
  <si>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</si>
  <si>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</si>
  <si>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</si>
  <si>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</si>
  <si>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</si>
  <si>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</si>
  <si>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</si>
  <si>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</si>
  <si>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</si>
  <si>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</si>
  <si>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</si>
  <si>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</si>
  <si>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</si>
  <si>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</si>
  <si>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</si>
  <si>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</si>
  <si>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</si>
  <si>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</si>
  <si>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</si>
  <si>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</si>
  <si>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</si>
  <si>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</si>
  <si>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</si>
  <si>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</si>
  <si>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</si>
  <si>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</si>
  <si>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</si>
  <si>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</si>
  <si>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</si>
  <si>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</si>
  <si>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</si>
  <si>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</si>
  <si>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</si>
  <si>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</si>
  <si>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</si>
  <si>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</si>
  <si>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</si>
  <si>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</si>
  <si>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</si>
  <si>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</si>
  <si>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</si>
  <si>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</si>
  <si>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</si>
  <si>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</si>
  <si>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</si>
  <si>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</si>
  <si>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</si>
  <si>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</si>
  <si>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</si>
  <si>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</si>
  <si>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</si>
  <si>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</si>
  <si>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</si>
  <si>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</si>
  <si>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</si>
  <si>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</si>
  <si>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</si>
  <si>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</si>
  <si>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</si>
  <si>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</si>
  <si>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</si>
  <si>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</si>
  <si>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</si>
  <si>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</si>
  <si>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</si>
  <si>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</si>
  <si>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</si>
  <si>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</si>
  <si>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</si>
  <si>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</si>
  <si>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</si>
  <si>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</si>
  <si>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</si>
  <si>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</si>
  <si>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</si>
  <si>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</si>
  <si>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</si>
  <si>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</si>
  <si>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</si>
  <si>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</si>
  <si>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</si>
  <si>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</si>
  <si>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</si>
  <si>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</si>
  <si>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</si>
  <si>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</si>
  <si>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</si>
  <si>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</si>
  <si>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</si>
  <si>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</si>
  <si>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</si>
  <si>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</si>
  <si>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</si>
  <si>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</si>
  <si>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</si>
  <si>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</si>
  <si>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</si>
  <si>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</si>
  <si>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</si>
  <si>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</si>
  <si>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</si>
  <si>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</si>
  <si>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</si>
  <si>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</si>
  <si>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</si>
  <si>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</si>
  <si>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</si>
  <si>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</si>
  <si>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</si>
  <si>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</si>
  <si>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</si>
  <si>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</si>
  <si>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</si>
  <si>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</si>
  <si>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</si>
  <si>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</si>
  <si>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</si>
  <si>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</si>
  <si>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</si>
  <si>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</si>
  <si>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</si>
  <si>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</si>
  <si>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</si>
  <si>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</si>
  <si>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</si>
  <si>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</si>
  <si>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</si>
  <si>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</si>
  <si>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</si>
  <si>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</si>
  <si>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</si>
  <si>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</si>
  <si>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</si>
  <si>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</si>
  <si>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</si>
  <si>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</si>
  <si>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</si>
  <si>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</si>
  <si>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</si>
  <si>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</si>
  <si>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</si>
  <si>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</si>
  <si>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</si>
  <si>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</si>
  <si>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</si>
  <si>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</si>
  <si>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</si>
  <si>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</si>
  <si>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</si>
  <si>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</si>
  <si>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</si>
  <si>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</si>
  <si>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</si>
  <si>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</si>
  <si>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</si>
  <si>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</si>
  <si>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</si>
  <si>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</si>
  <si>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</si>
  <si>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</si>
  <si>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</si>
  <si>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</si>
  <si>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</si>
  <si>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</si>
  <si>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</si>
  <si>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</si>
  <si>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</si>
  <si>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</si>
  <si>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</si>
  <si>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</si>
  <si>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</si>
  <si>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</si>
  <si>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</si>
  <si>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</si>
  <si>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</si>
  <si>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</si>
  <si>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</si>
  <si>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</si>
  <si>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</si>
  <si>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</si>
  <si>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</si>
  <si>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</si>
  <si>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</si>
  <si>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</si>
  <si>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</si>
  <si>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</si>
  <si>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</si>
  <si>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</si>
  <si>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</si>
  <si>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</si>
  <si>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</si>
  <si>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</si>
  <si>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</si>
  <si>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</si>
  <si>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</si>
  <si>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</si>
  <si>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</si>
  <si>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</si>
  <si>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</si>
  <si>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</si>
  <si>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</si>
  <si>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</si>
  <si>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</si>
  <si>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</si>
  <si>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</si>
  <si>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</si>
  <si>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</si>
  <si>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</si>
  <si>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</si>
  <si>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</si>
  <si>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</si>
  <si>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</si>
  <si>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</si>
  <si>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</si>
  <si>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</si>
  <si>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</si>
  <si>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</si>
  <si>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</si>
  <si>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</si>
  <si>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</si>
  <si>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</si>
  <si>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</si>
  <si>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</si>
  <si>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</si>
  <si>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</si>
  <si>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</si>
  <si>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</si>
  <si>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</si>
  <si>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</si>
  <si>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</si>
  <si>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</si>
  <si>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</si>
  <si>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</si>
  <si>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</si>
  <si>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</si>
  <si>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</si>
  <si>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</si>
  <si>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</si>
  <si>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</si>
  <si>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</si>
  <si>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</si>
  <si>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</si>
  <si>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</si>
  <si>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</si>
  <si>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</si>
  <si>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</si>
  <si>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</si>
  <si>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</si>
  <si>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</si>
  <si>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</si>
  <si>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</si>
  <si>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</si>
  <si>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</si>
  <si>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</si>
  <si>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</si>
  <si>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</si>
  <si>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</si>
  <si>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</si>
  <si>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</si>
  <si>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</si>
  <si>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</si>
  <si>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</si>
  <si>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</si>
  <si>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</si>
  <si>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</si>
  <si>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</si>
  <si>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</si>
  <si>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</si>
  <si>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</si>
  <si>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</si>
  <si>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</si>
  <si>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</si>
  <si>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</si>
  <si>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</si>
  <si>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</si>
  <si>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</si>
  <si>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</si>
  <si>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</si>
  <si>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</si>
  <si>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</si>
  <si>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</si>
  <si>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</si>
  <si>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</si>
  <si>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</si>
  <si>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</si>
  <si>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</si>
  <si>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</si>
  <si>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</si>
  <si>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</si>
  <si>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</si>
  <si>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</si>
  <si>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</si>
  <si>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</si>
  <si>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</si>
  <si>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</si>
  <si>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</si>
  <si>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</si>
  <si>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</si>
  <si>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</si>
  <si>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</si>
  <si>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</si>
  <si>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</si>
  <si>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</si>
  <si>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</si>
  <si>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</si>
  <si>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</si>
  <si>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</si>
  <si>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</si>
  <si>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</si>
  <si>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</si>
  <si>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</si>
  <si>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</si>
  <si>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</si>
  <si>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</si>
  <si>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</si>
  <si>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</si>
  <si>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</si>
  <si>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</si>
  <si>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</si>
  <si>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</si>
  <si>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</si>
  <si>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</si>
  <si>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</si>
  <si>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</si>
  <si>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</si>
  <si>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</si>
  <si>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</si>
  <si>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</si>
  <si>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</si>
  <si>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</si>
  <si>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</si>
  <si>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</si>
  <si>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</si>
  <si>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</si>
  <si>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</si>
  <si>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</si>
  <si>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</si>
  <si>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</si>
  <si>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</si>
  <si>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</si>
  <si>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</si>
  <si>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</si>
  <si>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</si>
  <si>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</si>
  <si>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</si>
  <si>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</si>
  <si>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</si>
  <si>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</si>
  <si>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</si>
  <si>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</si>
  <si>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</si>
  <si>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</si>
  <si>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</si>
  <si>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</si>
  <si>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</si>
  <si>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</si>
  <si>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</si>
  <si>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</si>
  <si>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</si>
  <si>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</si>
  <si>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</si>
  <si>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</si>
  <si>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</si>
  <si>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</si>
  <si>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</si>
  <si>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</si>
  <si>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</si>
  <si>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</si>
  <si>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</si>
  <si>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</si>
  <si>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</si>
  <si>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</si>
  <si>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</si>
  <si>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</si>
  <si>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</si>
  <si>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</si>
  <si>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</si>
  <si>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</si>
  <si>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</si>
  <si>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</si>
  <si>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</si>
  <si>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</si>
  <si>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</si>
  <si>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</si>
  <si>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</si>
  <si>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</si>
  <si>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</si>
  <si>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</si>
  <si>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</si>
  <si>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</si>
  <si>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</si>
  <si>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</si>
  <si>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</si>
  <si>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</si>
  <si>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</si>
  <si>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</si>
  <si>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</si>
  <si>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</si>
  <si>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</si>
  <si>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</si>
  <si>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</si>
  <si>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</si>
  <si>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</si>
  <si>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</si>
  <si>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</si>
  <si>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</si>
  <si>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</si>
  <si>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</si>
  <si>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</si>
  <si>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</si>
  <si>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</si>
  <si>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</si>
  <si>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</si>
  <si>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</si>
  <si>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</si>
  <si>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</si>
  <si>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</si>
  <si>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</si>
  <si>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</si>
  <si>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</si>
  <si>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</si>
  <si>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</si>
  <si>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</si>
  <si>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</si>
  <si>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</si>
  <si>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</si>
  <si>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</si>
  <si>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</si>
  <si>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</si>
  <si>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</si>
  <si>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</si>
  <si>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</si>
  <si>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</si>
  <si>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</si>
  <si>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</si>
  <si>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</si>
  <si>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</si>
  <si>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</si>
  <si>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</si>
  <si>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</si>
  <si>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</si>
  <si>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</si>
  <si>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</si>
  <si>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</si>
  <si>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</si>
  <si>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</si>
  <si>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</si>
  <si>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</si>
  <si>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</si>
  <si>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</si>
  <si>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</si>
  <si>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</si>
  <si>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</si>
  <si>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</si>
  <si>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</si>
  <si>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</si>
  <si>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</si>
  <si>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</si>
  <si>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</si>
  <si>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</si>
  <si>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</si>
  <si>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</si>
  <si>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</si>
  <si>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</si>
  <si>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</si>
  <si>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</si>
  <si>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</si>
  <si>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</si>
  <si>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</si>
  <si>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</si>
  <si>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</si>
  <si>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</si>
  <si>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</si>
  <si>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</si>
  <si>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</si>
  <si>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</si>
  <si>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</si>
  <si>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</si>
  <si>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</si>
  <si>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</si>
  <si>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</si>
  <si>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</si>
  <si>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</si>
  <si>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</si>
  <si>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</si>
  <si>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</si>
  <si>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</si>
  <si>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</si>
  <si>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</si>
  <si>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</si>
  <si>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</si>
  <si>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</si>
  <si>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</si>
  <si>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</si>
  <si>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</si>
  <si>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</si>
  <si>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</si>
  <si>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</si>
  <si>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</si>
  <si>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</si>
  <si>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</si>
  <si>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</si>
  <si>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</si>
  <si>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</si>
  <si>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</si>
  <si>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</si>
  <si>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</si>
  <si>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</si>
  <si>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</si>
  <si>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</si>
  <si>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</si>
  <si>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</si>
  <si>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</si>
  <si>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</si>
  <si>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</si>
  <si>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</si>
  <si>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</si>
  <si>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</si>
  <si>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</si>
  <si>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</si>
  <si>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</si>
  <si>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</si>
  <si>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</si>
  <si>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</si>
  <si>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</si>
  <si>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</si>
  <si>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</si>
  <si>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</si>
  <si>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</si>
  <si>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</si>
  <si>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</si>
  <si>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</si>
  <si>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</si>
  <si>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</si>
  <si>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</si>
  <si>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</si>
  <si>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</si>
  <si>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</si>
  <si>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</si>
  <si>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</si>
  <si>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</si>
  <si>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</si>
  <si>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</si>
  <si>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</si>
  <si>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</si>
  <si>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</si>
  <si>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</si>
  <si>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</si>
  <si>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</si>
  <si>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</si>
  <si>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</si>
  <si>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</si>
  <si>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</si>
  <si>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</si>
  <si>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</si>
  <si>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</si>
  <si>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</si>
  <si>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</si>
  <si>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</si>
  <si>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</si>
  <si>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</si>
  <si>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</si>
  <si>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</si>
  <si>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</si>
  <si>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</si>
  <si>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</si>
  <si>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</si>
  <si>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</si>
  <si>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</si>
  <si>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</si>
  <si>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</si>
  <si>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</si>
  <si>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</si>
  <si>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</si>
  <si>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</si>
  <si>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</si>
  <si>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</si>
  <si>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</si>
  <si>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</si>
  <si>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</si>
  <si>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</si>
  <si>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</si>
  <si>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</si>
  <si>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</si>
  <si>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</si>
  <si>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</si>
  <si>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</si>
  <si>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</si>
  <si>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</si>
  <si>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</si>
  <si>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</si>
  <si>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</si>
  <si>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</si>
  <si>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</si>
  <si>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</si>
  <si>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</si>
  <si>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</si>
  <si>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</si>
  <si>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</si>
  <si>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</si>
  <si>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</si>
  <si>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</si>
  <si>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</si>
  <si>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</si>
  <si>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</si>
  <si>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</si>
  <si>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</si>
  <si>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</si>
  <si>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</si>
  <si>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</si>
  <si>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</si>
  <si>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</si>
  <si>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</si>
  <si>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</si>
  <si>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</si>
  <si>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</si>
  <si>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</si>
  <si>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</si>
  <si>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</si>
  <si>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</si>
  <si>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</si>
  <si>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</si>
  <si>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</si>
  <si>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</si>
  <si>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</si>
  <si>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</si>
  <si>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</si>
  <si>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</si>
  <si>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</si>
  <si>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</si>
  <si>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</si>
  <si>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</si>
  <si>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</si>
  <si>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</si>
  <si>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</si>
  <si>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</si>
  <si>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</si>
  <si>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</si>
  <si>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</si>
  <si>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</si>
  <si>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</si>
  <si>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</si>
  <si>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</si>
  <si>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</si>
  <si>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</si>
  <si>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</si>
  <si>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</si>
  <si>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</si>
  <si>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</si>
  <si>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</si>
  <si>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</si>
  <si>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</si>
  <si>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</si>
  <si>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</si>
  <si>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</si>
  <si>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</si>
  <si>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</si>
  <si>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</si>
  <si>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</si>
  <si>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</si>
  <si>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</si>
  <si>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</si>
  <si>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</si>
  <si>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</si>
  <si>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</si>
  <si>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</si>
  <si>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</si>
  <si>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</si>
  <si>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</si>
  <si>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</si>
  <si>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</si>
  <si>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</si>
  <si>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</si>
  <si>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</si>
  <si>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</si>
  <si>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</si>
  <si>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</si>
  <si>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</si>
  <si>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</si>
  <si>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</si>
  <si>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</si>
  <si>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</si>
  <si>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</si>
  <si>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</si>
  <si>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</si>
  <si>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</si>
  <si>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</si>
  <si>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</si>
  <si>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</si>
  <si>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</si>
  <si>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</si>
  <si>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</si>
  <si>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</si>
  <si>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</si>
  <si>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</si>
  <si>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</si>
  <si>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</si>
  <si>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</si>
  <si>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</si>
  <si>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</si>
  <si>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</si>
  <si>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</si>
  <si>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</si>
  <si>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</si>
  <si>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</si>
  <si>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</si>
  <si>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</si>
  <si>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</si>
  <si>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</si>
  <si>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</si>
  <si>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</si>
  <si>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</si>
  <si>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</si>
  <si>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</si>
  <si>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</si>
  <si>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</si>
  <si>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</si>
  <si>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</si>
  <si>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</si>
  <si>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</si>
  <si>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</si>
  <si>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</si>
  <si>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</si>
  <si>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</si>
  <si>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</si>
  <si>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</si>
  <si>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</si>
  <si>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</si>
  <si>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</si>
  <si>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</si>
  <si>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</si>
  <si>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</si>
  <si>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</si>
  <si>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</si>
  <si>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</si>
  <si>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</si>
  <si>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</si>
  <si>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</si>
  <si>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</si>
  <si>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</si>
  <si>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</si>
  <si>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</si>
  <si>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</si>
  <si>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</si>
  <si>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</si>
  <si>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</si>
  <si>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</si>
  <si>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</si>
  <si>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</si>
  <si>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</si>
  <si>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</si>
  <si>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</si>
  <si>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</si>
  <si>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</si>
  <si>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</si>
  <si>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</si>
  <si>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</si>
  <si>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</si>
  <si>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</si>
  <si>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</si>
  <si>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</si>
  <si>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</si>
  <si>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</si>
  <si>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</si>
  <si>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</si>
  <si>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</si>
  <si>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</si>
  <si>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</si>
  <si>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</si>
  <si>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</si>
  <si>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</si>
  <si>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</si>
  <si>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</si>
  <si>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</si>
  <si>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</si>
  <si>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</si>
  <si>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</si>
  <si>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</si>
  <si>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</si>
  <si>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</si>
  <si>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</si>
  <si>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</si>
  <si>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</si>
  <si>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</si>
  <si>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</si>
  <si>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</si>
  <si>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</si>
  <si>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</si>
  <si>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</si>
  <si>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</si>
  <si>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</si>
  <si>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</si>
  <si>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</si>
  <si>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</si>
  <si>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</si>
  <si>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</si>
  <si>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</si>
  <si>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</si>
  <si>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</si>
  <si>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</si>
  <si>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</si>
  <si>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</si>
  <si>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</si>
  <si>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</si>
  <si>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</si>
  <si>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</si>
  <si>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</si>
  <si>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</si>
  <si>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</si>
  <si>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</si>
  <si>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</si>
  <si>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</si>
  <si>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</si>
  <si>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</si>
  <si>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</si>
  <si>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</si>
  <si>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</si>
  <si>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</si>
  <si>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</si>
  <si>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</si>
  <si>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</si>
  <si>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</si>
  <si>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</si>
  <si>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</si>
  <si>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</si>
  <si>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</si>
  <si>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</si>
  <si>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</si>
  <si>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</si>
  <si>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</si>
  <si>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</si>
  <si>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</si>
  <si>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</si>
  <si>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</si>
  <si>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</si>
  <si>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</si>
  <si>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</si>
  <si>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</si>
  <si>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</si>
  <si>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</si>
  <si>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</si>
  <si>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</si>
  <si>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</si>
  <si>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</si>
  <si>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</si>
  <si>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</si>
  <si>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</si>
  <si>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</si>
  <si>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</si>
  <si>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</si>
  <si>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</si>
  <si>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</si>
  <si>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</si>
  <si>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</si>
  <si>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</si>
  <si>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</si>
  <si>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</si>
  <si>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</si>
  <si>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</si>
  <si>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</si>
  <si>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</si>
  <si>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</si>
  <si>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</si>
  <si>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</si>
  <si>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</si>
  <si>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</si>
  <si>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</si>
  <si>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</si>
  <si>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</si>
  <si>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</si>
  <si>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</si>
  <si>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</si>
  <si>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</si>
  <si>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</si>
  <si>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</si>
  <si>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</si>
  <si>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</si>
  <si>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</si>
  <si>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</si>
  <si>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</si>
  <si>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</si>
  <si>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</si>
  <si>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</si>
  <si>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</si>
  <si>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</si>
  <si>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</si>
  <si>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</si>
  <si>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</si>
  <si>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</si>
  <si>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</si>
  <si>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</si>
  <si>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</si>
  <si>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</si>
  <si>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</si>
  <si>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</si>
  <si>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</si>
  <si>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</si>
  <si>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</si>
  <si>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</si>
  <si>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</si>
  <si>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</si>
  <si>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</si>
  <si>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</si>
  <si>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</si>
  <si>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</si>
  <si>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</si>
  <si>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</si>
  <si>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</si>
  <si>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</si>
  <si>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</si>
  <si>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</si>
  <si>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</si>
  <si>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</si>
  <si>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</si>
  <si>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</si>
  <si>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</si>
  <si>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</si>
  <si>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</si>
  <si>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</si>
  <si>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</si>
  <si>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</si>
  <si>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</si>
  <si>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</si>
  <si>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</si>
  <si>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</si>
  <si>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</si>
  <si>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</si>
  <si>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</si>
  <si>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</si>
  <si>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</si>
  <si>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</si>
  <si>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</si>
  <si>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</si>
  <si>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</si>
  <si>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</si>
  <si>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</si>
  <si>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</si>
  <si>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</si>
  <si>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</si>
  <si>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</si>
  <si>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</si>
  <si>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</si>
  <si>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</si>
  <si>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</si>
  <si>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</si>
  <si>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</si>
  <si>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</si>
  <si>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</si>
  <si>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</si>
  <si>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</si>
  <si>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</si>
  <si>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</si>
  <si>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</si>
  <si>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</si>
  <si>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</si>
  <si>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</si>
  <si>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</si>
  <si>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</si>
  <si>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</si>
  <si>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</si>
  <si>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</si>
  <si>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</si>
  <si>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</si>
  <si>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</si>
  <si>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</si>
  <si>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</si>
  <si>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</si>
  <si>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</si>
  <si>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</si>
  <si>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</si>
  <si>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</si>
  <si>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</si>
  <si>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</si>
  <si>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</si>
  <si>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</si>
  <si>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</si>
  <si>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</si>
  <si>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</si>
  <si>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</si>
  <si>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</si>
  <si>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</si>
  <si>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</si>
  <si>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</si>
  <si>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</si>
  <si>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</si>
  <si>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</si>
  <si>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</si>
  <si>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</si>
  <si>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</si>
  <si>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</si>
  <si>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</si>
  <si>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</si>
  <si>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</si>
  <si>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</si>
  <si>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</si>
  <si>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</si>
  <si>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</si>
  <si>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</si>
  <si>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</si>
  <si>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</si>
  <si>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</si>
  <si>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</si>
  <si>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</si>
  <si>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</si>
  <si>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</si>
  <si>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</si>
  <si>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</si>
  <si>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</si>
  <si>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</si>
  <si>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</si>
  <si>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</si>
  <si>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</si>
  <si>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</si>
  <si>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</si>
  <si>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</si>
  <si>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</si>
  <si>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</si>
  <si>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</si>
  <si>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</si>
  <si>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</si>
  <si>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</si>
  <si>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</si>
  <si>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</si>
  <si>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</si>
  <si>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</si>
  <si>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</si>
  <si>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</si>
  <si>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</si>
  <si>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</si>
  <si>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</si>
  <si>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</si>
  <si>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</si>
  <si>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</si>
  <si>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</si>
  <si>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</si>
  <si>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</si>
  <si>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</si>
  <si>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</si>
  <si>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</si>
  <si>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</si>
  <si>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</si>
  <si>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</si>
  <si>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</si>
  <si>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</si>
  <si>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</si>
  <si>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</si>
  <si>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</si>
  <si>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</si>
  <si>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</si>
  <si>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</si>
  <si>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</si>
  <si>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</si>
  <si>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</si>
  <si>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</si>
  <si>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</si>
  <si>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</si>
  <si>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</si>
  <si>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</si>
  <si>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</si>
  <si>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</si>
  <si>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</si>
  <si>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</si>
  <si>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</si>
  <si>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</si>
  <si>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</si>
  <si>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</si>
  <si>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</si>
  <si>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</si>
  <si>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</si>
  <si>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</si>
  <si>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</si>
  <si>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</si>
  <si>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</si>
  <si>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</si>
  <si>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</si>
  <si>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</si>
  <si>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</si>
  <si>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</si>
  <si>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</si>
  <si>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</si>
  <si>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</si>
  <si>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</si>
  <si>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</si>
  <si>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</si>
  <si>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</si>
  <si>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</si>
  <si>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</si>
  <si>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</si>
  <si>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</si>
  <si>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</si>
  <si>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</si>
  <si>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</si>
  <si>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</si>
  <si>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</si>
  <si>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</si>
  <si>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</si>
  <si>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</si>
  <si>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</si>
  <si>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</si>
  <si>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</si>
  <si>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</si>
  <si>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</si>
  <si>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</si>
  <si>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</si>
  <si>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</si>
  <si>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</si>
  <si>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</si>
  <si>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</si>
  <si>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</si>
  <si>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</si>
  <si>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</si>
  <si>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</si>
  <si>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</si>
  <si>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</si>
  <si>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</si>
  <si>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</si>
  <si>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</si>
  <si>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</si>
  <si>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</si>
  <si>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</si>
  <si>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</si>
  <si>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</si>
  <si>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</si>
  <si>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</si>
  <si>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</si>
  <si>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</si>
  <si>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</si>
  <si>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</si>
  <si>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</si>
  <si>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</si>
  <si>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</si>
  <si>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</si>
  <si>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</si>
  <si>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</si>
  <si>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</si>
  <si>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</si>
  <si>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</si>
  <si>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</si>
  <si>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</si>
  <si>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</si>
  <si>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</si>
  <si>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</si>
  <si>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</si>
  <si>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</si>
  <si>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</si>
  <si>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</si>
  <si>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</si>
  <si>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</si>
  <si>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</si>
  <si>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</si>
  <si>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</si>
  <si>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</si>
  <si>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</si>
  <si>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</si>
  <si>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</si>
  <si>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</si>
  <si>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</si>
  <si>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</si>
  <si>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</si>
  <si>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</si>
  <si>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</si>
  <si>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</si>
  <si>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</si>
  <si>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</si>
  <si>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</si>
  <si>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</si>
  <si>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</si>
  <si>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</si>
  <si>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</si>
  <si>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</si>
  <si>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</si>
  <si>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</si>
  <si>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</si>
  <si>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</si>
  <si>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</si>
  <si>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</si>
  <si>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</si>
  <si>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</si>
  <si>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</si>
  <si>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</si>
  <si>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</si>
  <si>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</si>
  <si>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</si>
  <si>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</si>
  <si>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</si>
  <si>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</si>
  <si>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</si>
  <si>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</si>
  <si>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</si>
  <si>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</si>
  <si>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</si>
  <si>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</si>
  <si>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</si>
  <si>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</si>
  <si>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</si>
  <si>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</si>
  <si>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</si>
  <si>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</si>
  <si>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</si>
  <si>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</si>
  <si>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</si>
  <si>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</si>
  <si>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</si>
  <si>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</si>
  <si>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</si>
  <si>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</si>
  <si>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</si>
  <si>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</si>
  <si>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</si>
  <si>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</si>
  <si>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</si>
  <si>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</si>
  <si>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</si>
  <si>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</si>
  <si>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</si>
  <si>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</si>
  <si>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</si>
  <si>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</si>
  <si>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</si>
  <si>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</si>
  <si>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</si>
  <si>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</si>
  <si>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</si>
  <si>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</si>
  <si>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</si>
  <si>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</si>
  <si>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</si>
  <si>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</si>
  <si>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</si>
  <si>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</si>
  <si>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</si>
  <si>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</si>
  <si>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</si>
  <si>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</si>
  <si>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</si>
  <si>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</si>
  <si>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</si>
  <si>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</si>
  <si>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</si>
  <si>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</si>
  <si>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</si>
  <si>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</si>
  <si>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</si>
  <si>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</si>
  <si>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</si>
  <si>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</si>
  <si>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</si>
  <si>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</si>
  <si>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</si>
  <si>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</si>
  <si>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</si>
  <si>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</si>
  <si>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</si>
  <si>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</si>
  <si>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</si>
  <si>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</si>
  <si>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</si>
  <si>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</si>
  <si>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</si>
  <si>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</si>
  <si>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</si>
  <si>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</si>
  <si>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</si>
  <si>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</si>
  <si>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</si>
  <si>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</si>
  <si>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</si>
  <si>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</si>
  <si>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</si>
  <si>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</si>
  <si>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</si>
  <si>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</si>
  <si>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</si>
  <si>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</si>
  <si>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</si>
  <si>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</si>
  <si>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</si>
  <si>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</si>
  <si>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</si>
  <si>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</si>
  <si>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</si>
  <si>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</si>
  <si>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</si>
  <si>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</si>
  <si>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</si>
  <si>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</si>
  <si>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</si>
  <si>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</si>
  <si>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</si>
  <si>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</si>
  <si>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</si>
  <si>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</si>
  <si>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</si>
  <si>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</si>
  <si>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</si>
  <si>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</si>
  <si>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</si>
  <si>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</si>
  <si>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</si>
  <si>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</si>
  <si>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</si>
  <si>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</si>
  <si>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</si>
  <si>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</si>
  <si>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</si>
  <si>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</si>
  <si>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</si>
  <si>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</si>
  <si>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</si>
  <si>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</si>
  <si>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</si>
  <si>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</si>
  <si>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</si>
  <si>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</si>
  <si>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</si>
  <si>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</si>
  <si>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</si>
  <si>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</si>
  <si>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</si>
  <si>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</si>
  <si>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</si>
  <si>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</si>
  <si>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</si>
  <si>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</si>
  <si>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</si>
  <si>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</si>
  <si>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</si>
  <si>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</si>
  <si>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</si>
  <si>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</si>
  <si>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</si>
  <si>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</si>
  <si>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</si>
  <si>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</si>
  <si>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</si>
  <si>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</si>
  <si>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</si>
  <si>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</si>
  <si>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</si>
  <si>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</si>
  <si>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</si>
  <si>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</si>
  <si>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</si>
  <si>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</si>
  <si>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</si>
  <si>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</si>
  <si>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</si>
  <si>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</si>
  <si>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</si>
  <si>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</si>
  <si>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</si>
  <si>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</si>
  <si>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</si>
  <si>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</si>
  <si>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</si>
  <si>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</si>
  <si>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</si>
  <si>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</si>
  <si>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</si>
  <si>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</si>
  <si>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</si>
  <si>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</si>
  <si>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</si>
  <si>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</si>
  <si>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</si>
  <si>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</si>
  <si>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</si>
  <si>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</si>
  <si>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</si>
  <si>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</si>
  <si>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</si>
  <si>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</si>
  <si>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</si>
  <si>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</si>
  <si>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</si>
  <si>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</si>
  <si>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</si>
  <si>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</si>
  <si>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</si>
  <si>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</si>
  <si>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</si>
  <si>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</si>
  <si>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</si>
  <si>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</si>
  <si>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</si>
  <si>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</si>
  <si>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</si>
  <si>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</si>
  <si>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</si>
  <si>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</si>
  <si>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</si>
  <si>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</si>
  <si>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</si>
  <si>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</si>
  <si>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</si>
  <si>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</si>
  <si>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</si>
  <si>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</si>
  <si>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</si>
  <si>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</si>
  <si>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</si>
  <si>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</si>
  <si>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</si>
  <si>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</si>
  <si>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</si>
  <si>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</si>
  <si>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</si>
  <si>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</si>
  <si>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</si>
  <si>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</si>
  <si>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</si>
  <si>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</si>
  <si>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</si>
  <si>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</si>
  <si>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</si>
  <si>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</si>
  <si>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</si>
  <si>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</si>
  <si>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</si>
  <si>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</si>
  <si>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</si>
  <si>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</si>
  <si>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</si>
  <si>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</si>
  <si>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</si>
  <si>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</si>
  <si>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</si>
  <si>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</si>
  <si>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</si>
  <si>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</si>
  <si>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</si>
  <si>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</si>
  <si>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</si>
  <si>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</si>
  <si>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</si>
  <si>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</si>
  <si>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</si>
  <si>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</si>
  <si>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</si>
  <si>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</si>
  <si>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</si>
  <si>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</si>
  <si>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</si>
  <si>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</si>
  <si>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</si>
  <si>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</si>
  <si>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</si>
  <si>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</si>
  <si>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</si>
  <si>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</si>
  <si>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</si>
  <si>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</si>
  <si>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</si>
  <si>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</si>
  <si>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</si>
  <si>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</si>
  <si>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</si>
  <si>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</si>
  <si>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</si>
  <si>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</si>
  <si>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</si>
  <si>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</si>
  <si>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</si>
  <si>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</si>
  <si>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</si>
  <si>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</si>
  <si>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</si>
  <si>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</si>
  <si>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</si>
  <si>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</si>
  <si>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</si>
  <si>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</si>
  <si>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</si>
  <si>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</si>
  <si>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</si>
  <si>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</si>
  <si>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</si>
  <si>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</si>
  <si>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</si>
  <si>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</si>
  <si>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</si>
  <si>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</si>
  <si>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</si>
  <si>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</si>
  <si>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</si>
  <si>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</si>
  <si>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</si>
  <si>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</si>
  <si>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</si>
  <si>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</si>
  <si>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</si>
  <si>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</si>
  <si>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</si>
  <si>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</si>
  <si>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</si>
  <si>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</si>
  <si>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</si>
  <si>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</si>
  <si>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</si>
  <si>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</si>
  <si>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</si>
  <si>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</si>
  <si>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</si>
  <si>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</si>
  <si>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</si>
  <si>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</si>
  <si>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</si>
  <si>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</si>
  <si>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</si>
  <si>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</si>
  <si>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</si>
  <si>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</si>
  <si>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</si>
  <si>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</si>
  <si>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</si>
  <si>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</si>
  <si>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</si>
  <si>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</si>
  <si>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</si>
  <si>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</si>
  <si>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</si>
  <si>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</si>
  <si>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</si>
  <si>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</si>
  <si>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</si>
  <si>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</si>
  <si>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</si>
  <si>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</si>
  <si>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</si>
  <si>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</si>
  <si>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</si>
  <si>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</si>
  <si>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</si>
  <si>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</si>
  <si>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</si>
  <si>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</si>
  <si>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</si>
  <si>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</si>
  <si>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</si>
  <si>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</si>
  <si>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</si>
  <si>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</si>
  <si>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</si>
  <si>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</si>
  <si>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</si>
  <si>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</si>
  <si>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</si>
  <si>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</si>
  <si>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</si>
  <si>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</si>
  <si>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</si>
  <si>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</si>
  <si>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</si>
  <si>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</si>
  <si>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</si>
  <si>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</si>
  <si>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</si>
  <si>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</si>
  <si>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</si>
  <si>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</si>
  <si>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</si>
  <si>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</si>
  <si>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</si>
  <si>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</si>
  <si>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</si>
  <si>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</si>
  <si>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</si>
  <si>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</si>
  <si>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</si>
  <si>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</si>
  <si>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</si>
  <si>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</si>
  <si>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</si>
  <si>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</si>
  <si>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</si>
  <si>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</si>
  <si>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</si>
  <si>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</si>
  <si>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</si>
  <si>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</si>
  <si>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</si>
  <si>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</si>
  <si>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</si>
  <si>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</si>
  <si>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</si>
  <si>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</si>
  <si>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</si>
  <si>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</si>
  <si>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</si>
  <si>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</si>
  <si>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</si>
  <si>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</si>
  <si>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</si>
  <si>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</si>
  <si>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</si>
  <si>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</si>
  <si>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</si>
  <si>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</si>
  <si>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</si>
  <si>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</si>
  <si>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</si>
  <si>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</si>
  <si>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</si>
  <si>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</si>
  <si>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</si>
  <si>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</si>
  <si>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</si>
  <si>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</si>
  <si>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</si>
  <si>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</si>
  <si>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</si>
  <si>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</si>
  <si>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</si>
  <si>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</si>
  <si>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</si>
  <si>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</si>
  <si>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</si>
  <si>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</si>
  <si>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</si>
  <si>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</si>
  <si>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</si>
  <si>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</si>
  <si>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</si>
  <si>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</si>
  <si>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</si>
  <si>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</si>
  <si>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</si>
  <si>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</si>
  <si>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</si>
  <si>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</si>
  <si>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</si>
  <si>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</si>
  <si>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</si>
  <si>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</si>
  <si>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</si>
  <si>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</si>
  <si>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</si>
  <si>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</si>
  <si>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</si>
  <si>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</si>
  <si>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</si>
  <si>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</si>
  <si>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</si>
  <si>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</si>
  <si>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</si>
  <si>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</si>
  <si>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</si>
  <si>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</si>
  <si>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</si>
  <si>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</si>
  <si>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</si>
  <si>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</si>
  <si>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</si>
  <si>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</si>
  <si>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</si>
  <si>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</si>
  <si>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</si>
  <si>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</si>
  <si>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</si>
  <si>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</si>
  <si>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</si>
  <si>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</si>
  <si>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</si>
  <si>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</si>
  <si>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</si>
  <si>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</si>
  <si>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</si>
  <si>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</si>
  <si>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</si>
  <si>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</si>
  <si>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</si>
  <si>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</si>
  <si>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</si>
  <si>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</si>
  <si>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</si>
  <si>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</si>
  <si>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</si>
  <si>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</si>
  <si>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</si>
  <si>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</si>
  <si>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</si>
  <si>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</si>
  <si>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</si>
  <si>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</si>
  <si>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</si>
  <si>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</si>
  <si>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</si>
  <si>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</si>
  <si>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</si>
  <si>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</si>
  <si>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</si>
  <si>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</si>
  <si>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</si>
  <si>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</si>
  <si>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</si>
  <si>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</si>
  <si>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</si>
  <si>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</si>
  <si>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</si>
  <si>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</si>
  <si>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</si>
  <si>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</si>
  <si>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</si>
  <si>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</si>
  <si>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</si>
  <si>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</si>
  <si>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</si>
  <si>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</si>
  <si>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</si>
  <si>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</si>
  <si>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</si>
  <si>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</si>
  <si>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</si>
  <si>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</si>
  <si>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</si>
  <si>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</si>
  <si>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</si>
  <si>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</si>
  <si>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</si>
  <si>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</si>
  <si>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</si>
  <si>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</si>
  <si>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</si>
  <si>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</si>
  <si>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</si>
  <si>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</si>
  <si>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</si>
  <si>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</si>
  <si>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</si>
  <si>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</si>
  <si>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</si>
  <si>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</si>
  <si>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</si>
  <si>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</si>
  <si>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</si>
  <si>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</si>
  <si>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</si>
  <si>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</si>
  <si>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</si>
  <si>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</si>
  <si>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</si>
  <si>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</si>
  <si>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</si>
  <si>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</si>
  <si>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</si>
  <si>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</si>
  <si>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</si>
  <si>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</si>
  <si>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</si>
  <si>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</si>
  <si>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</si>
  <si>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</si>
  <si>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</si>
  <si>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</si>
  <si>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</si>
  <si>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</si>
  <si>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</si>
  <si>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</si>
  <si>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</si>
  <si>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</si>
  <si>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</si>
  <si>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</si>
  <si>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</si>
  <si>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</si>
  <si>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</si>
  <si>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</si>
  <si>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</si>
  <si>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</si>
  <si>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</si>
  <si>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</si>
  <si>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</si>
  <si>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</si>
  <si>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</si>
  <si>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</si>
  <si>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</si>
  <si>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</si>
  <si>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</si>
  <si>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</si>
  <si>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</si>
  <si>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</si>
  <si>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</si>
  <si>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</si>
  <si>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</si>
  <si>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</si>
  <si>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</si>
  <si>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</si>
  <si>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</si>
  <si>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</si>
  <si>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</si>
  <si>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</si>
  <si>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</si>
  <si>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</si>
  <si>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</si>
  <si>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</si>
  <si>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</si>
  <si>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</si>
  <si>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</si>
  <si>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</si>
  <si>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</si>
  <si>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</si>
  <si>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</si>
  <si>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</si>
  <si>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</si>
  <si>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</si>
  <si>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</si>
  <si>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</si>
  <si>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</si>
  <si>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</si>
  <si>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</si>
  <si>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</si>
  <si>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</si>
  <si>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</si>
  <si>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</si>
  <si>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</si>
  <si>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</si>
  <si>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</si>
  <si>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</si>
  <si>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</si>
  <si>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</si>
  <si>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</si>
  <si>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</si>
  <si>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</si>
  <si>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</si>
  <si>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</si>
  <si>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</si>
  <si>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</si>
  <si>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</si>
  <si>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</si>
  <si>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</si>
  <si>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</si>
  <si>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</si>
  <si>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</si>
  <si>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</si>
  <si>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</si>
  <si>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</si>
  <si>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</si>
  <si>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</si>
  <si>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</si>
  <si>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</si>
  <si>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</si>
  <si>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</si>
  <si>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</si>
  <si>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</si>
  <si>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</si>
  <si>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</si>
  <si>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</si>
  <si>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</si>
  <si>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</si>
  <si>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</si>
  <si>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</si>
  <si>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</si>
  <si>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</si>
  <si>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</si>
  <si>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</si>
  <si>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</si>
  <si>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</si>
  <si>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</si>
  <si>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</si>
  <si>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</si>
  <si>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</si>
  <si>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</si>
  <si>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</si>
  <si>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</si>
  <si>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</si>
  <si>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</si>
  <si>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</si>
  <si>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</si>
  <si>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</si>
  <si>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</si>
  <si>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</si>
  <si>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</si>
  <si>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</si>
  <si>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</si>
  <si>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</si>
  <si>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</si>
  <si>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</si>
  <si>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</si>
  <si>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</si>
  <si>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</si>
  <si>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</si>
  <si>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</si>
  <si>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</si>
  <si>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</si>
  <si>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</si>
  <si>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</si>
  <si>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</si>
  <si>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</si>
  <si>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</si>
  <si>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</si>
  <si>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</si>
  <si>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</si>
  <si>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</si>
  <si>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</si>
  <si>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</si>
  <si>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</si>
  <si>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</si>
  <si>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</si>
  <si>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</si>
  <si>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</si>
  <si>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</si>
  <si>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</si>
  <si>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</si>
  <si>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</si>
  <si>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</si>
  <si>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</si>
  <si>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</si>
  <si>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</si>
  <si>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</si>
  <si>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</si>
  <si>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</si>
  <si>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</si>
  <si>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</si>
  <si>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</si>
  <si>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</si>
  <si>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</si>
  <si>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</si>
  <si>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</si>
  <si>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</si>
  <si>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</si>
  <si>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</si>
  <si>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</si>
  <si>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</si>
  <si>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</si>
  <si>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</si>
  <si>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</si>
  <si>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</si>
  <si>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</si>
  <si>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</si>
  <si>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</si>
  <si>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</si>
  <si>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</si>
  <si>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</si>
  <si>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</si>
  <si>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</si>
  <si>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</si>
  <si>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</si>
  <si>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</si>
  <si>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</si>
  <si>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</si>
  <si>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</si>
  <si>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</si>
  <si>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</si>
  <si>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</si>
  <si>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</si>
  <si>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</si>
  <si>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</si>
  <si>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</si>
  <si>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</si>
  <si>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</si>
  <si>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</si>
  <si>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</si>
  <si>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</si>
  <si>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</si>
  <si>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</si>
  <si>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</si>
  <si>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</si>
  <si>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</si>
  <si>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</si>
  <si>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</si>
  <si>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</si>
  <si>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</si>
  <si>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</si>
  <si>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</si>
  <si>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</si>
  <si>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</si>
  <si>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</si>
  <si>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</si>
  <si>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</si>
  <si>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</si>
  <si>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</si>
  <si>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</si>
  <si>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</si>
  <si>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</si>
  <si>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</si>
  <si>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</si>
  <si>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</si>
  <si>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</si>
  <si>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</si>
  <si>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</si>
  <si>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</si>
  <si>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</si>
  <si>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</si>
  <si>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</si>
  <si>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</si>
  <si>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</si>
  <si>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</si>
  <si>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</si>
  <si>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</si>
  <si>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</si>
  <si>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</si>
  <si>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</si>
  <si>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</si>
  <si>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</si>
  <si>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</si>
  <si>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</si>
  <si>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</si>
  <si>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</si>
  <si>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</si>
  <si>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</si>
  <si>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</si>
  <si>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</si>
  <si>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</si>
  <si>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</si>
  <si>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</si>
  <si>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</si>
  <si>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</si>
  <si>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</si>
  <si>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</si>
  <si>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</si>
  <si>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</si>
  <si>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</si>
  <si>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</si>
  <si>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</si>
  <si>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</si>
  <si>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</si>
  <si>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</si>
  <si>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</si>
  <si>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</si>
  <si>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</si>
  <si>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</si>
  <si>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</si>
  <si>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</si>
  <si>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</si>
  <si>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</si>
  <si>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</si>
  <si>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</si>
  <si>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</si>
  <si>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</si>
  <si>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</si>
  <si>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</si>
  <si>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</si>
  <si>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</si>
  <si>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</si>
  <si>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</si>
  <si>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</si>
  <si>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</si>
  <si>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</si>
  <si>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</si>
  <si>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</si>
  <si>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</si>
  <si>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</si>
  <si>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</si>
  <si>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</si>
  <si>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</si>
  <si>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</si>
  <si>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</si>
  <si>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</si>
  <si>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</si>
  <si>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</si>
  <si>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</si>
  <si>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</si>
  <si>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</si>
  <si>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</si>
  <si>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</si>
  <si>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</si>
  <si>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</si>
  <si>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</si>
  <si>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</si>
  <si>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</si>
  <si>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</si>
  <si>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</si>
  <si>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</si>
  <si>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</si>
  <si>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</si>
  <si>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</si>
  <si>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</si>
  <si>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</si>
  <si>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</si>
  <si>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</si>
  <si>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</si>
  <si>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</si>
  <si>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</si>
  <si>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</si>
  <si>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</si>
  <si>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</si>
  <si>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</si>
  <si>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</si>
  <si>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</si>
  <si>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</si>
  <si>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</si>
  <si>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</si>
  <si>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</si>
  <si>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</si>
  <si>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</si>
  <si>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</si>
  <si>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</si>
  <si>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</si>
  <si>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</si>
  <si>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</si>
  <si>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</si>
  <si>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</si>
  <si>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</si>
  <si>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</si>
  <si>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</si>
  <si>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</si>
  <si>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</si>
  <si>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</si>
  <si>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</si>
  <si>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</si>
  <si>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</si>
  <si>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</si>
  <si>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</si>
  <si>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</si>
  <si>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</si>
  <si>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</si>
  <si>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</si>
  <si>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</si>
  <si>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</si>
  <si>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</si>
  <si>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</si>
  <si>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</si>
  <si>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</si>
  <si>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</si>
  <si>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</si>
  <si>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</si>
  <si>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</si>
  <si>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</si>
  <si>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</si>
  <si>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</si>
  <si>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</si>
  <si>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</si>
  <si>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</si>
  <si>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</si>
  <si>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</si>
  <si>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</si>
  <si>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</si>
  <si>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</si>
  <si>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</si>
  <si>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</si>
  <si>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</si>
  <si>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</si>
  <si>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</si>
  <si>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</si>
  <si>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</si>
  <si>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</si>
  <si>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</si>
  <si>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</si>
  <si>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</si>
  <si>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</si>
  <si>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</si>
  <si>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</si>
  <si>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</si>
  <si>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</si>
  <si>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</si>
  <si>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</si>
  <si>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</si>
  <si>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</si>
  <si>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</si>
  <si>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</si>
  <si>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</si>
  <si>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</si>
  <si>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</si>
  <si>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</si>
  <si>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</si>
  <si>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</si>
  <si>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</si>
  <si>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</si>
  <si>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</si>
  <si>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</si>
  <si>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</si>
  <si>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</si>
  <si>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</si>
  <si>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</si>
  <si>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</si>
  <si>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</si>
  <si>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</si>
  <si>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</si>
  <si>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</si>
  <si>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</si>
  <si>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</si>
  <si>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</si>
  <si>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</si>
  <si>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</si>
  <si>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</si>
  <si>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</si>
  <si>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</si>
  <si>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</si>
  <si>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</si>
  <si>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</si>
  <si>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</si>
  <si>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</si>
  <si>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</si>
  <si>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</si>
  <si>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</si>
  <si>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</si>
  <si>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</si>
  <si>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</si>
  <si>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</si>
  <si>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</si>
  <si>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</si>
  <si>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</si>
  <si>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</si>
  <si>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</si>
  <si>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</si>
  <si>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</si>
  <si>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</si>
  <si>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</si>
  <si>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</si>
  <si>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</si>
  <si>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</si>
  <si>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</si>
  <si>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</si>
  <si>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</si>
  <si>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</si>
  <si>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</si>
  <si>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</si>
  <si>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</si>
  <si>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</si>
  <si>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</si>
  <si>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</si>
  <si>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</si>
  <si>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</si>
  <si>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</si>
  <si>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</si>
  <si>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</si>
  <si>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</si>
  <si>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</si>
  <si>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</si>
  <si>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</si>
  <si>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</si>
  <si>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</si>
  <si>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</si>
  <si>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</si>
  <si>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</si>
  <si>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</si>
  <si>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</si>
  <si>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</si>
  <si>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</si>
  <si>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</si>
  <si>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</si>
  <si>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</si>
  <si>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</si>
  <si>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</si>
  <si>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</si>
  <si>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</si>
  <si>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</si>
  <si>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</si>
  <si>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</si>
  <si>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</si>
  <si>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</si>
  <si>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</si>
  <si>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</si>
  <si>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</si>
  <si>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</si>
  <si>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</si>
  <si>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</si>
  <si>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</si>
  <si>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</si>
  <si>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</si>
  <si>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</si>
  <si>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</si>
  <si>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</si>
  <si>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</si>
  <si>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</si>
  <si>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</si>
  <si>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</si>
  <si>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</si>
  <si>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</si>
  <si>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</si>
  <si>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</si>
  <si>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</si>
  <si>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</si>
  <si>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</si>
  <si>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</si>
  <si>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</si>
  <si>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</si>
  <si>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</si>
  <si>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</si>
  <si>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</si>
  <si>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</si>
  <si>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</si>
  <si>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</si>
  <si>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</si>
  <si>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</si>
  <si>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</si>
  <si>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</si>
  <si>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</si>
  <si>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</si>
  <si>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</si>
  <si>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</si>
  <si>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</si>
  <si>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</si>
  <si>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</si>
  <si>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</si>
  <si>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</si>
  <si>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</si>
  <si>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</si>
  <si>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</si>
  <si>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</si>
  <si>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</si>
  <si>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</si>
  <si>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</si>
  <si>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</si>
  <si>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</si>
  <si>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</si>
  <si>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</si>
  <si>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</si>
  <si>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</si>
  <si>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</si>
  <si>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</si>
  <si>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</si>
  <si>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</si>
  <si>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</si>
  <si>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</si>
  <si>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</si>
  <si>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</si>
  <si>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</si>
  <si>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</si>
  <si>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</si>
  <si>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</si>
  <si>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</si>
  <si>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</si>
  <si>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</si>
  <si>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</si>
  <si>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</si>
  <si>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</si>
  <si>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</si>
  <si>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</si>
  <si>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</si>
  <si>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</si>
  <si>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</si>
  <si>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</si>
  <si>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</si>
  <si>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</si>
  <si>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</si>
  <si>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</si>
  <si>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</si>
  <si>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</si>
  <si>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</si>
  <si>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</si>
  <si>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</si>
  <si>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</si>
  <si>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</si>
  <si>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</si>
  <si>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</si>
  <si>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</si>
  <si>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</si>
  <si>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</si>
  <si>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</si>
  <si>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</si>
  <si>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</si>
  <si>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</si>
  <si>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</si>
  <si>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</si>
  <si>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</si>
  <si>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</si>
  <si>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</si>
  <si>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</si>
  <si>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</si>
  <si>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</si>
  <si>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</si>
  <si>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</si>
  <si>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</si>
  <si>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</si>
  <si>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</si>
  <si>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</si>
  <si>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</si>
  <si>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</si>
  <si>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</si>
  <si>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</si>
  <si>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</si>
  <si>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</si>
  <si>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</si>
  <si>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</si>
  <si>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</si>
  <si>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</si>
  <si>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</si>
  <si>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</si>
  <si>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</si>
  <si>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</si>
  <si>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</si>
  <si>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</si>
  <si>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</si>
  <si>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</si>
  <si>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</si>
  <si>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</si>
  <si>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</si>
  <si>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</si>
  <si>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</si>
  <si>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</si>
  <si>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</si>
  <si>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</si>
  <si>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</si>
  <si>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</si>
  <si>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</si>
  <si>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</si>
  <si>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</si>
  <si>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</si>
  <si>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</si>
  <si>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</si>
  <si>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</si>
  <si>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</si>
  <si>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</si>
  <si>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</si>
  <si>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</si>
  <si>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</si>
  <si>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</si>
  <si>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</si>
  <si>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</si>
  <si>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</si>
  <si>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</si>
  <si>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</si>
  <si>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</si>
  <si>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</si>
  <si>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</si>
  <si>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</si>
  <si>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</si>
  <si>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</si>
  <si>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</si>
  <si>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</si>
  <si>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</si>
  <si>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</si>
  <si>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</si>
  <si>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</si>
  <si>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</si>
  <si>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</si>
  <si>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</si>
  <si>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</si>
  <si>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</si>
  <si>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</si>
  <si>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</si>
  <si>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</si>
  <si>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</si>
  <si>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</si>
  <si>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</si>
  <si>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</si>
  <si>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</si>
  <si>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</si>
  <si>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</si>
  <si>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</si>
  <si>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</si>
  <si>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</si>
  <si>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</si>
  <si>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</si>
  <si>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</si>
  <si>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</si>
  <si>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</si>
  <si>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</si>
  <si>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</si>
  <si>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</si>
  <si>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</si>
  <si>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</si>
  <si>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</si>
  <si>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</si>
  <si>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</si>
  <si>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</si>
  <si>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</si>
  <si>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</si>
  <si>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</si>
  <si>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</si>
  <si>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</si>
  <si>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</si>
  <si>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</si>
  <si>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</si>
  <si>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</si>
  <si>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</si>
  <si>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</si>
  <si>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</si>
  <si>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</si>
  <si>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</si>
  <si>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</si>
  <si>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</si>
  <si>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</si>
  <si>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</si>
  <si>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</si>
  <si>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</si>
  <si>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</si>
  <si>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</si>
  <si>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</si>
  <si>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</si>
  <si>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</si>
  <si>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</si>
  <si>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</si>
  <si>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</si>
  <si>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</si>
  <si>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</si>
  <si>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</si>
  <si>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</si>
  <si>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</si>
  <si>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</si>
  <si>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</si>
  <si>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</si>
  <si>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</si>
  <si>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</si>
  <si>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</si>
  <si>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</si>
  <si>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</si>
  <si>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</si>
  <si>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</si>
  <si>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</si>
  <si>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</si>
  <si>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</si>
  <si>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</si>
  <si>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</si>
  <si>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</si>
  <si>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</si>
  <si>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</si>
  <si>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</si>
  <si>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</si>
  <si>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</si>
  <si>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</si>
  <si>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</si>
  <si>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</si>
  <si>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</si>
  <si>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</si>
  <si>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</si>
  <si>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</si>
  <si>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</si>
  <si>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</si>
  <si>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</si>
  <si>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</si>
  <si>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</si>
  <si>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</si>
  <si>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</si>
  <si>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</si>
  <si>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</si>
  <si>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</si>
  <si>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</si>
  <si>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</si>
  <si>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</si>
  <si>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</si>
  <si>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</si>
  <si>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</si>
  <si>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</si>
  <si>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</si>
  <si>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</si>
  <si>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</si>
  <si>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</si>
  <si>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</si>
  <si>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</si>
  <si>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</si>
  <si>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</si>
  <si>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</si>
  <si>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</si>
  <si>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</si>
  <si>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</si>
  <si>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</si>
  <si>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</si>
  <si>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</si>
  <si>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</si>
  <si>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</si>
  <si>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</si>
  <si>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</si>
  <si>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</si>
  <si>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</si>
  <si>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</si>
  <si>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</si>
  <si>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</si>
  <si>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</si>
  <si>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</si>
  <si>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</si>
  <si>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</si>
  <si>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</si>
  <si>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</si>
  <si>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</si>
  <si>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</si>
  <si>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</si>
  <si>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</si>
  <si>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</si>
  <si>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</si>
  <si>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</si>
  <si>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</si>
  <si>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</si>
  <si>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</si>
  <si>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</si>
  <si>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</si>
  <si>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</si>
  <si>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</si>
  <si>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</si>
  <si>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</si>
  <si>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</si>
  <si>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</si>
  <si>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</si>
  <si>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</si>
  <si>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</si>
  <si>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</si>
  <si>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</si>
  <si>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</si>
  <si>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</si>
  <si>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</si>
  <si>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</si>
  <si>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</si>
  <si>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</si>
  <si>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</si>
  <si>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</si>
  <si>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</si>
  <si>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</si>
  <si>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</si>
  <si>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</si>
  <si>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</si>
  <si>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</si>
  <si>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</si>
  <si>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</si>
  <si>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</si>
  <si>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</si>
  <si>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</si>
  <si>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</si>
  <si>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</si>
  <si>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</si>
  <si>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</si>
  <si>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</si>
  <si>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</si>
  <si>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</si>
  <si>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</si>
  <si>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</si>
  <si>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</si>
  <si>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</si>
  <si>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</si>
  <si>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</si>
  <si>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</si>
  <si>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</si>
  <si>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</si>
  <si>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</si>
  <si>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</si>
  <si>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</si>
  <si>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</si>
  <si>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</si>
  <si>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</si>
  <si>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</si>
  <si>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</si>
  <si>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</si>
  <si>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</si>
  <si>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</si>
  <si>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</si>
  <si>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</si>
  <si>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</si>
  <si>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</si>
  <si>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</si>
  <si>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</si>
  <si>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</si>
  <si>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</si>
  <si>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</si>
  <si>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</si>
  <si>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</si>
  <si>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</si>
  <si>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</si>
  <si>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</si>
  <si>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</si>
  <si>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</si>
  <si>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</si>
  <si>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</si>
  <si>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</si>
  <si>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</si>
  <si>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</si>
  <si>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</si>
  <si>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</si>
  <si>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</si>
  <si>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</si>
  <si>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</si>
  <si>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</si>
  <si>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</si>
  <si>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</si>
  <si>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</si>
  <si>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</si>
  <si>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</si>
  <si>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</si>
  <si>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</si>
  <si>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</si>
  <si>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</si>
  <si>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</si>
  <si>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</si>
  <si>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</si>
  <si>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</si>
  <si>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</si>
  <si>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</si>
  <si>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</si>
  <si>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</si>
  <si>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</si>
  <si>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</si>
  <si>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</si>
  <si>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</si>
  <si>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</si>
  <si>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</si>
  <si>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</si>
  <si>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</si>
  <si>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</si>
  <si>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</si>
  <si>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</si>
  <si>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</si>
  <si>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</si>
  <si>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</si>
  <si>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</si>
  <si>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</si>
  <si>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</si>
  <si>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</si>
  <si>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</si>
  <si>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</si>
  <si>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</si>
  <si>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</si>
  <si>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</si>
  <si>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</si>
  <si>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</si>
  <si>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</si>
  <si>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</si>
  <si>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</si>
  <si>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</si>
  <si>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</si>
  <si>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</si>
  <si>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</si>
  <si>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</si>
  <si>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</si>
  <si>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</si>
  <si>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</si>
  <si>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</si>
  <si>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</si>
  <si>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</si>
  <si>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</si>
  <si>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</si>
  <si>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</si>
  <si>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</si>
  <si>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</si>
  <si>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</si>
  <si>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</si>
  <si>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</si>
  <si>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</si>
  <si>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</si>
  <si>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</si>
  <si>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</si>
  <si>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</si>
  <si>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</si>
  <si>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</si>
  <si>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</si>
  <si>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</si>
  <si>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</si>
  <si>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</si>
  <si>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</si>
  <si>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</si>
  <si>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</si>
  <si>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</si>
  <si>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</si>
  <si>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</si>
  <si>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</si>
  <si>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</si>
  <si>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</si>
  <si>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</si>
  <si>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</si>
  <si>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</si>
  <si>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</si>
  <si>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</si>
  <si>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</si>
  <si>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</si>
  <si>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</si>
  <si>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</si>
  <si>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</si>
  <si>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</si>
  <si>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</si>
  <si>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</si>
  <si>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</si>
  <si>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</si>
  <si>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</si>
  <si>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</si>
  <si>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</si>
  <si>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</si>
  <si>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</si>
  <si>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</si>
  <si>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</si>
  <si>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</si>
  <si>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</si>
  <si>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</si>
  <si>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</si>
  <si>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</si>
  <si>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</si>
  <si>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</si>
  <si>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</si>
  <si>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</si>
  <si>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</si>
  <si>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</si>
  <si>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</si>
  <si>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</si>
  <si>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</si>
  <si>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</si>
  <si>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</si>
  <si>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</si>
  <si>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</si>
  <si>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</si>
  <si>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</si>
  <si>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</si>
  <si>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</si>
  <si>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</si>
  <si>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</si>
  <si>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</si>
  <si>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</si>
  <si>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</si>
  <si>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</si>
  <si>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</si>
  <si>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</si>
  <si>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</si>
  <si>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</si>
  <si>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</si>
  <si>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</si>
  <si>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</si>
  <si>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</si>
  <si>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</si>
  <si>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</si>
  <si>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</si>
  <si>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</si>
  <si>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</si>
  <si>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</si>
  <si>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</si>
  <si>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</si>
  <si>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</si>
  <si>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</si>
  <si>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</si>
  <si>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</si>
  <si>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</si>
  <si>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</si>
  <si>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</si>
  <si>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</si>
  <si>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</si>
  <si>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</si>
  <si>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</si>
  <si>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</si>
  <si>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</si>
  <si>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</si>
  <si>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</si>
  <si>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</si>
  <si>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</si>
  <si>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</si>
  <si>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</si>
  <si>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</si>
  <si>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</si>
  <si>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</si>
  <si>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</si>
  <si>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</si>
  <si>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</si>
  <si>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</si>
  <si>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</si>
  <si>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</si>
  <si>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</si>
  <si>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</si>
  <si>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</si>
  <si>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</si>
  <si>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</si>
  <si>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</si>
  <si>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</si>
  <si>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</si>
  <si>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</si>
  <si>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</si>
  <si>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</si>
  <si>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</si>
  <si>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</si>
  <si>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</si>
  <si>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</si>
  <si>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</si>
  <si>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</si>
  <si>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</si>
  <si>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</si>
  <si>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</si>
  <si>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</si>
  <si>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</si>
  <si>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</si>
  <si>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</si>
  <si>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</si>
  <si>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</si>
  <si>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</si>
  <si>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</si>
  <si>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</si>
  <si>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</si>
  <si>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</si>
  <si>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</si>
  <si>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</si>
  <si>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</si>
  <si>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</si>
  <si>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</si>
  <si>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</si>
  <si>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</si>
  <si>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</si>
  <si>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</si>
  <si>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</si>
  <si>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</si>
  <si>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</si>
  <si>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</si>
  <si>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</si>
  <si>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</si>
  <si>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</si>
  <si>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</si>
  <si>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</si>
  <si>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</si>
  <si>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</si>
  <si>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</si>
  <si>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</si>
  <si>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</si>
  <si>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</si>
  <si>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</si>
  <si>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</si>
  <si>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</si>
  <si>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</si>
  <si>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</si>
  <si>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</si>
  <si>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</si>
  <si>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</si>
  <si>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</si>
  <si>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</si>
  <si>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</si>
  <si>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</si>
  <si>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</si>
  <si>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</si>
  <si>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</si>
  <si>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</si>
  <si>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</si>
  <si>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</si>
  <si>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</si>
  <si>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</si>
  <si>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</si>
  <si>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</si>
  <si>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</si>
  <si>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</si>
  <si>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</si>
  <si>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</si>
  <si>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</si>
  <si>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</si>
  <si>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</si>
  <si>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</si>
  <si>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</si>
  <si>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</si>
  <si>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</si>
  <si>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</si>
  <si>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</si>
  <si>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</si>
  <si>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</si>
  <si>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</si>
  <si>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</si>
  <si>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</si>
  <si>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</si>
  <si>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</si>
  <si>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</si>
  <si>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</si>
  <si>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</si>
  <si>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</si>
  <si>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</si>
  <si>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</si>
  <si>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</si>
  <si>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</si>
  <si>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</si>
  <si>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</si>
  <si>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</si>
  <si>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</si>
  <si>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</si>
  <si>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</si>
  <si>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</si>
  <si>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</si>
  <si>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</si>
  <si>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</si>
  <si>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</si>
  <si>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</si>
  <si>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</si>
  <si>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</si>
  <si>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</si>
  <si>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</si>
  <si>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</si>
  <si>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</si>
  <si>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</si>
  <si>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</si>
  <si>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</si>
  <si>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</si>
  <si>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</si>
  <si>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</si>
  <si>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</si>
  <si>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</si>
  <si>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</si>
  <si>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</si>
  <si>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</si>
  <si>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</si>
  <si>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</si>
  <si>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</si>
  <si>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</si>
  <si>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</si>
  <si>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</si>
  <si>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</si>
  <si>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</si>
  <si>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</si>
  <si>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</si>
  <si>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</si>
  <si>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</si>
  <si>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</si>
  <si>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</si>
  <si>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</si>
  <si>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</si>
  <si>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</si>
  <si>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</si>
  <si>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</si>
  <si>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</si>
  <si>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</si>
  <si>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</si>
  <si>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</si>
  <si>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</si>
  <si>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</si>
  <si>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</si>
  <si>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</si>
  <si>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</si>
  <si>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</si>
  <si>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</si>
  <si>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</si>
  <si>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</si>
  <si>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</si>
  <si>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</si>
  <si>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</si>
  <si>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</si>
  <si>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</si>
  <si>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</si>
  <si>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</si>
  <si>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</si>
  <si>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</si>
  <si>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</si>
  <si>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</si>
  <si>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</si>
  <si>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</si>
  <si>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</si>
  <si>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</si>
  <si>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</si>
  <si>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</si>
  <si>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</si>
  <si>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</si>
  <si>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</si>
  <si>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</si>
  <si>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</si>
  <si>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</si>
  <si>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</si>
  <si>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</si>
  <si>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</si>
  <si>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</si>
  <si>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</si>
  <si>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</si>
  <si>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</si>
  <si>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</si>
  <si>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</si>
  <si>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</si>
  <si>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</si>
  <si>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</si>
  <si>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</si>
  <si>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</si>
  <si>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</si>
  <si>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</si>
  <si>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</si>
  <si>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</si>
  <si>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</si>
  <si>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</si>
  <si>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</si>
  <si>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</si>
  <si>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</si>
  <si>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</si>
  <si>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</si>
  <si>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</si>
  <si>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</si>
  <si>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</si>
  <si>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</si>
  <si>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</si>
  <si>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</si>
  <si>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</si>
  <si>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</si>
  <si>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</si>
  <si>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</si>
  <si>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</si>
  <si>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</si>
  <si>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</si>
  <si>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</si>
  <si>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</si>
  <si>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</si>
  <si>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</si>
  <si>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</si>
  <si>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</si>
  <si>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</si>
  <si>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</si>
  <si>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</si>
  <si>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</si>
  <si>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</si>
  <si>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</si>
  <si>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</si>
  <si>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</si>
  <si>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</si>
  <si>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</si>
  <si>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</si>
  <si>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</si>
  <si>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</si>
  <si>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</si>
  <si>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</si>
  <si>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</si>
  <si>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</si>
  <si>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</si>
  <si>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</si>
  <si>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</si>
  <si>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</si>
  <si>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</si>
  <si>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</si>
  <si>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</si>
  <si>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</si>
  <si>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</si>
  <si>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</si>
  <si>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</si>
  <si>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</si>
  <si>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</si>
  <si>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</si>
  <si>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</si>
  <si>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</si>
  <si>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</si>
  <si>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</si>
  <si>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</si>
  <si>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</si>
  <si>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</si>
  <si>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</si>
  <si>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</si>
  <si>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</si>
  <si>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</si>
  <si>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</si>
  <si>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</si>
  <si>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</si>
  <si>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</si>
  <si>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</si>
  <si>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</si>
  <si>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</si>
  <si>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</si>
  <si>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</si>
  <si>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</si>
  <si>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</si>
  <si>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</si>
  <si>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</si>
  <si>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</si>
  <si>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</si>
  <si>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</si>
  <si>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</si>
  <si>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</si>
  <si>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</si>
  <si>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</si>
  <si>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</si>
  <si>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</si>
  <si>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</si>
  <si>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</si>
  <si>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</si>
  <si>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</si>
  <si>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</si>
  <si>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</si>
  <si>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</si>
  <si>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</si>
  <si>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</si>
  <si>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</si>
  <si>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</si>
  <si>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</si>
  <si>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</si>
  <si>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</si>
  <si>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</si>
  <si>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</si>
  <si>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</si>
  <si>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</si>
  <si>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</si>
  <si>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</si>
  <si>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</si>
  <si>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</si>
  <si>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</si>
  <si>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</si>
  <si>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</si>
  <si>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</si>
  <si>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</si>
  <si>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</si>
  <si>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</si>
  <si>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</si>
  <si>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</si>
  <si>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</si>
  <si>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</si>
  <si>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</si>
  <si>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</si>
  <si>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</si>
  <si>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</si>
  <si>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</si>
  <si>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</si>
  <si>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</si>
  <si>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</si>
  <si>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</si>
  <si>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</si>
  <si>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</si>
  <si>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</si>
  <si>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</si>
  <si>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</si>
  <si>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</si>
  <si>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</si>
  <si>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</si>
  <si>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</si>
  <si>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</si>
  <si>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</si>
  <si>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</si>
  <si>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</si>
  <si>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</si>
  <si>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</si>
  <si>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</si>
  <si>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</si>
  <si>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</si>
  <si>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</si>
  <si>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</si>
  <si>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</si>
  <si>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</si>
  <si>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</si>
  <si>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</si>
  <si>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</si>
  <si>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</si>
  <si>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</si>
  <si>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</si>
  <si>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</si>
  <si>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</si>
  <si>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</si>
  <si>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</si>
  <si>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</si>
  <si>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</si>
  <si>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</si>
  <si>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</si>
  <si>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</si>
  <si>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</si>
  <si>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</si>
  <si>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</si>
  <si>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</si>
  <si>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</si>
  <si>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</si>
  <si>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</si>
  <si>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</si>
  <si>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</si>
  <si>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</si>
  <si>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</si>
  <si>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</si>
  <si>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</si>
  <si>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</si>
  <si>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</si>
  <si>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</si>
  <si>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</si>
  <si>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</si>
  <si>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</si>
  <si>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</si>
  <si>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</si>
  <si>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</si>
  <si>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</si>
  <si>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</si>
  <si>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</si>
  <si>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</si>
  <si>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</si>
  <si>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</si>
  <si>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</si>
  <si>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</si>
  <si>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</si>
  <si>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</si>
  <si>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</si>
  <si>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</si>
  <si>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</si>
  <si>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</si>
  <si>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</si>
  <si>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</si>
  <si>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</si>
  <si>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</si>
  <si>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</si>
  <si>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</si>
  <si>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</si>
  <si>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</si>
  <si>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</si>
  <si>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</si>
  <si>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</si>
  <si>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</si>
  <si>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</si>
  <si>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</si>
  <si>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</si>
  <si>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</si>
  <si>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</si>
  <si>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</si>
  <si>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</si>
  <si>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</si>
  <si>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</si>
  <si>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</si>
  <si>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</si>
  <si>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</si>
  <si>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</si>
  <si>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</si>
  <si>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</si>
  <si>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</si>
  <si>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</si>
  <si>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</si>
  <si>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</si>
  <si>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</si>
  <si>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</si>
  <si>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</si>
  <si>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</si>
  <si>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</si>
  <si>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</si>
  <si>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</si>
  <si>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</si>
  <si>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</si>
  <si>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</si>
  <si>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</si>
  <si>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</si>
  <si>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</si>
  <si>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</si>
  <si>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</si>
  <si>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</si>
  <si>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</si>
  <si>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</si>
  <si>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</si>
  <si>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</si>
  <si>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</si>
  <si>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</si>
  <si>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</si>
  <si>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</si>
  <si>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</si>
  <si>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</si>
  <si>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</si>
  <si>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</si>
  <si>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</si>
  <si>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</si>
  <si>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</si>
  <si>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</si>
  <si>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</si>
  <si>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</si>
  <si>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</si>
  <si>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</si>
  <si>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</si>
  <si>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</si>
  <si>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</si>
  <si>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</si>
  <si>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</si>
  <si>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</si>
  <si>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</si>
  <si>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</si>
  <si>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</si>
  <si>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</si>
  <si>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</si>
  <si>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</si>
  <si>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</si>
  <si>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</si>
  <si>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</si>
  <si>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</si>
  <si>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</si>
  <si>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</si>
  <si>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</si>
  <si>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</si>
  <si>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</si>
  <si>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</si>
  <si>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</si>
  <si>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</si>
  <si>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</si>
  <si>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</si>
  <si>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</si>
  <si>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</si>
  <si>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</si>
  <si>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</si>
  <si>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</si>
  <si>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</si>
  <si>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</si>
  <si>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</si>
  <si>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</si>
  <si>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</si>
  <si>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</si>
  <si>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</si>
  <si>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</si>
  <si>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</si>
  <si>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</si>
  <si>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</si>
  <si>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</si>
  <si>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</si>
  <si>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</si>
  <si>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</si>
  <si>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</si>
  <si>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</si>
  <si>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</si>
  <si>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</si>
  <si>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</si>
  <si>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</si>
  <si>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</si>
  <si>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</si>
  <si>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</si>
  <si>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</si>
  <si>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</si>
  <si>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</si>
  <si>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</si>
  <si>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</si>
  <si>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</si>
  <si>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</si>
  <si>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</si>
  <si>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</si>
  <si>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</si>
  <si>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</si>
  <si>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</si>
  <si>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</si>
  <si>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</si>
  <si>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</si>
  <si>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</si>
  <si>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</si>
  <si>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</si>
  <si>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</si>
  <si>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</si>
  <si>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</si>
  <si>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</si>
  <si>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</si>
  <si>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</si>
  <si>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</si>
  <si>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</si>
  <si>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</si>
  <si>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</si>
  <si>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</si>
  <si>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</si>
  <si>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</si>
  <si>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</si>
  <si>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</si>
  <si>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</si>
  <si>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</si>
  <si>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</si>
  <si>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</si>
  <si>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</si>
  <si>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</si>
  <si>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</si>
  <si>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</si>
  <si>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</si>
  <si>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</si>
  <si>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</si>
  <si>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</si>
  <si>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</si>
  <si>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</si>
  <si>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</si>
  <si>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</si>
  <si>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</si>
  <si>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</si>
  <si>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</si>
  <si>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</si>
  <si>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</si>
  <si>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</si>
  <si>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</si>
  <si>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</si>
  <si>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</si>
  <si>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</si>
  <si>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</si>
  <si>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</si>
  <si>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</si>
  <si>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</si>
  <si>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</si>
  <si>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</si>
  <si>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</si>
  <si>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</si>
  <si>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</si>
  <si>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</si>
  <si>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</si>
  <si>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</si>
  <si>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</si>
  <si>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</si>
  <si>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</si>
  <si>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</si>
  <si>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</si>
  <si>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</si>
  <si>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</si>
  <si>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</si>
  <si>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</si>
  <si>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</si>
  <si>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</si>
  <si>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</si>
  <si>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</si>
  <si>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</si>
  <si>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</si>
  <si>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</si>
  <si>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</si>
  <si>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</si>
  <si>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</si>
  <si>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</si>
  <si>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</si>
  <si>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</si>
  <si>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</si>
  <si>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</si>
  <si>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</si>
  <si>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</si>
  <si>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</si>
  <si>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</si>
  <si>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</si>
  <si>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</si>
  <si>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</si>
  <si>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</si>
  <si>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</si>
  <si>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</si>
  <si>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</si>
  <si>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</si>
  <si>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</si>
  <si>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</si>
  <si>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</si>
  <si>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</si>
  <si>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</si>
  <si>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</si>
  <si>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</si>
  <si>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</si>
  <si>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</si>
  <si>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</si>
  <si>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</si>
  <si>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</si>
  <si>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</si>
  <si>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</si>
  <si>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</si>
  <si>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</si>
  <si>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</si>
  <si>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</si>
  <si>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</si>
  <si>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</si>
  <si>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</si>
  <si>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</si>
  <si>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</si>
  <si>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</si>
  <si>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</si>
  <si>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</si>
  <si>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</si>
  <si>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</si>
  <si>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</si>
  <si>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</si>
  <si>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</si>
  <si>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</si>
  <si>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</si>
  <si>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</si>
  <si>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</si>
  <si>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</si>
  <si>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</si>
  <si>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</si>
  <si>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</si>
  <si>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</si>
  <si>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</si>
  <si>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</si>
  <si>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</si>
  <si>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</si>
  <si>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</si>
  <si>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</si>
  <si>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</si>
  <si>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</si>
  <si>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</si>
  <si>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</si>
  <si>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</si>
  <si>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</si>
  <si>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</si>
  <si>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</si>
  <si>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</si>
  <si>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</si>
  <si>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</si>
  <si>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</si>
  <si>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</si>
  <si>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</si>
  <si>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</si>
  <si>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</si>
  <si>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</si>
  <si>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</si>
  <si>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</si>
  <si>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</si>
  <si>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</si>
  <si>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</si>
  <si>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</si>
  <si>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</si>
  <si>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</si>
  <si>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</si>
  <si>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</si>
  <si>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</si>
  <si>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</si>
  <si>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</si>
  <si>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</si>
  <si>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</si>
  <si>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</si>
  <si>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</si>
  <si>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</si>
  <si>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</si>
  <si>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</si>
  <si>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</si>
  <si>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</si>
  <si>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</si>
  <si>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</si>
  <si>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</si>
  <si>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</si>
  <si>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</si>
  <si>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</si>
  <si>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</si>
  <si>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</si>
  <si>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</si>
  <si>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</si>
  <si>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</si>
  <si>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</si>
  <si>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</si>
  <si>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</si>
  <si>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</si>
  <si>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</si>
  <si>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</si>
  <si>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</si>
  <si>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</si>
  <si>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</si>
  <si>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</si>
  <si>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</si>
  <si>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</si>
  <si>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</si>
  <si>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</si>
  <si>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</si>
  <si>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</si>
  <si>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</si>
  <si>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</si>
  <si>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</si>
  <si>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</si>
  <si>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</si>
  <si>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</si>
  <si>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</si>
  <si>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</si>
  <si>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</si>
  <si>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</si>
  <si>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</si>
  <si>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</si>
  <si>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</si>
  <si>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</si>
  <si>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</si>
  <si>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</si>
  <si>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</si>
  <si>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</si>
  <si>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</si>
  <si>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</si>
  <si>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</si>
  <si>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</si>
  <si>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</si>
  <si>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</si>
  <si>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</si>
  <si>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</si>
  <si>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</si>
  <si>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</si>
  <si>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</si>
  <si>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</si>
  <si>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</si>
  <si>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</si>
  <si>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</si>
  <si>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</si>
  <si>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</si>
  <si>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</si>
  <si>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</si>
  <si>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</si>
  <si>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</si>
  <si>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</si>
  <si>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</si>
  <si>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</si>
  <si>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</si>
  <si>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</si>
  <si>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</si>
  <si>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</si>
  <si>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</si>
  <si>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</si>
  <si>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</si>
  <si>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</si>
  <si>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</si>
  <si>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</si>
  <si>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</si>
  <si>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</si>
  <si>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</si>
  <si>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</si>
  <si>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</si>
  <si>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</si>
  <si>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</si>
  <si>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</si>
  <si>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</si>
  <si>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</si>
  <si>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</si>
  <si>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</si>
  <si>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</si>
  <si>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</si>
  <si>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</si>
  <si>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</si>
  <si>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</si>
  <si>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</si>
  <si>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</si>
  <si>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</si>
  <si>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</si>
  <si>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</si>
  <si>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</si>
  <si>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</si>
  <si>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</si>
  <si>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</si>
  <si>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</si>
  <si>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</si>
  <si>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</si>
  <si>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</si>
  <si>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</si>
  <si>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</si>
  <si>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</si>
  <si>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</si>
  <si>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</si>
  <si>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</si>
  <si>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</si>
  <si>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</si>
  <si>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</si>
  <si>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</si>
  <si>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</si>
  <si>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</si>
  <si>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</si>
  <si>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</si>
  <si>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</si>
  <si>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</si>
  <si>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</si>
  <si>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</si>
  <si>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</si>
  <si>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</si>
  <si>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</si>
  <si>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</si>
  <si>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</si>
  <si>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</si>
  <si>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</si>
  <si>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</si>
  <si>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</si>
  <si>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</si>
  <si>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</si>
  <si>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</si>
  <si>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</si>
  <si>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</si>
  <si>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</si>
  <si>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</si>
  <si>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</si>
  <si>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</si>
  <si>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</si>
  <si>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</si>
  <si>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</si>
  <si>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</si>
  <si>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</si>
  <si>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</si>
  <si>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</si>
  <si>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</si>
  <si>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</si>
  <si>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</si>
  <si>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</si>
  <si>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</si>
  <si>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</si>
  <si>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</si>
  <si>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</si>
  <si>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</si>
  <si>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</si>
  <si>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</si>
  <si>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</si>
  <si>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</si>
  <si>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</si>
  <si>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</si>
  <si>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</si>
  <si>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</si>
  <si>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</si>
  <si>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</si>
  <si>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</si>
  <si>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</si>
  <si>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</si>
  <si>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</si>
  <si>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</si>
  <si>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</si>
  <si>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</si>
  <si>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</si>
  <si>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</si>
  <si>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</si>
  <si>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</si>
  <si>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</si>
  <si>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</si>
  <si>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</si>
  <si>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</si>
  <si>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</si>
  <si>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</si>
  <si>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</si>
  <si>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</si>
  <si>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</si>
  <si>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</si>
  <si>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</si>
  <si>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</si>
  <si>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</si>
  <si>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</si>
  <si>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</si>
  <si>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</si>
  <si>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</si>
  <si>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</si>
  <si>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</si>
  <si>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</si>
  <si>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</si>
  <si>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</si>
  <si>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</si>
  <si>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</si>
  <si>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</si>
  <si>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</si>
  <si>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</si>
  <si>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</si>
  <si>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</si>
  <si>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</si>
  <si>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</si>
  <si>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</si>
  <si>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</si>
  <si>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</si>
  <si>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</si>
  <si>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</si>
  <si>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</si>
  <si>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</si>
  <si>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</si>
  <si>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</si>
  <si>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</si>
  <si>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</si>
  <si>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</si>
  <si>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</si>
  <si>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</si>
  <si>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</si>
  <si>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</si>
  <si>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</si>
  <si>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</si>
  <si>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</si>
  <si>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</si>
  <si>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</si>
  <si>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</si>
  <si>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</si>
  <si>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</si>
  <si>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</si>
  <si>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</si>
  <si>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</si>
  <si>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</si>
  <si>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</si>
  <si>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</si>
  <si>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</si>
  <si>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</si>
  <si>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</si>
  <si>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</si>
  <si>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</si>
  <si>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</si>
  <si>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</si>
  <si>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</si>
  <si>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</si>
  <si>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</si>
  <si>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</si>
  <si>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</si>
  <si>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</si>
  <si>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</si>
  <si>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</si>
  <si>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</si>
  <si>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</si>
  <si>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</si>
  <si>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</si>
  <si>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</si>
  <si>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</si>
  <si>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</si>
  <si>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</si>
  <si>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</si>
  <si>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</si>
  <si>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</si>
  <si>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</si>
  <si>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</si>
  <si>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</si>
  <si>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</si>
  <si>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</si>
  <si>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</si>
  <si>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</si>
  <si>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</si>
  <si>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</si>
  <si>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</si>
  <si>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</si>
  <si>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</si>
  <si>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</si>
  <si>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</si>
  <si>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</si>
  <si>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</si>
  <si>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</si>
  <si>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</si>
  <si>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</si>
  <si>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</si>
  <si>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</si>
  <si>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</si>
  <si>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</si>
  <si>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</si>
  <si>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</si>
  <si>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</si>
  <si>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</si>
  <si>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</si>
  <si>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</si>
  <si>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</si>
  <si>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</si>
  <si>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</si>
  <si>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</si>
  <si>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</si>
  <si>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</si>
  <si>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</si>
  <si>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</si>
  <si>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</si>
  <si>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</si>
  <si>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</si>
  <si>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</si>
  <si>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</si>
  <si>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</si>
  <si>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</si>
  <si>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</si>
  <si>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</si>
  <si>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</si>
  <si>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</si>
  <si>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</si>
  <si>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</si>
  <si>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</si>
  <si>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</si>
  <si>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</si>
  <si>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</si>
  <si>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</si>
  <si>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</si>
  <si>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</si>
  <si>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</si>
  <si>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</si>
  <si>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</si>
  <si>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</si>
  <si>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</si>
  <si>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</si>
  <si>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</si>
  <si>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</si>
  <si>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</si>
  <si>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</si>
  <si>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</si>
  <si>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</si>
  <si>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</si>
  <si>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</si>
  <si>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</si>
  <si>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</si>
  <si>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</si>
  <si>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</si>
  <si>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</si>
  <si>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</si>
  <si>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</si>
  <si>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</si>
  <si>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</si>
  <si>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</si>
  <si>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</si>
  <si>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</si>
  <si>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</si>
  <si>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</si>
  <si>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</si>
  <si>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</si>
  <si>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</si>
  <si>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</si>
  <si>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</si>
  <si>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</si>
  <si>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</si>
  <si>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</si>
  <si>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</si>
  <si>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</si>
  <si>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</si>
  <si>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</si>
  <si>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</si>
  <si>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</si>
  <si>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</si>
  <si>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</si>
  <si>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</si>
  <si>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</si>
  <si>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</si>
  <si>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</si>
  <si>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</si>
  <si>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</si>
  <si>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</si>
  <si>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</si>
  <si>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</si>
  <si>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</si>
  <si>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</si>
  <si>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</si>
  <si>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</si>
  <si>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</si>
  <si>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</si>
  <si>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</si>
  <si>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</si>
  <si>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</si>
  <si>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</si>
  <si>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</si>
  <si>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</si>
  <si>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</si>
  <si>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</si>
  <si>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</si>
  <si>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</si>
  <si>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</si>
  <si>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</si>
  <si>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</si>
  <si>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</si>
  <si>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</si>
  <si>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</si>
  <si>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</si>
  <si>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</si>
  <si>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</si>
  <si>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</si>
  <si>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</si>
  <si>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</si>
  <si>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</si>
  <si>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</si>
  <si>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</si>
  <si>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</si>
  <si>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</si>
  <si>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</si>
  <si>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</si>
  <si>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</si>
  <si>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</si>
  <si>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</si>
  <si>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</si>
  <si>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</si>
  <si>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</si>
  <si>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</si>
  <si>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</si>
  <si>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</si>
  <si>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</si>
  <si>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</si>
  <si>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</si>
  <si>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</si>
  <si>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</si>
  <si>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</si>
  <si>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</si>
  <si>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</si>
  <si>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</si>
  <si>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</si>
  <si>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</si>
  <si>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</si>
  <si>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</si>
  <si>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</si>
  <si>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</si>
  <si>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</si>
  <si>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</si>
  <si>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</si>
  <si>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</si>
  <si>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</si>
  <si>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</si>
  <si>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</si>
  <si>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</si>
  <si>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</si>
  <si>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</si>
  <si>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</si>
  <si>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</si>
  <si>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</si>
  <si>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</si>
  <si>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</si>
  <si>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</si>
  <si>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</si>
  <si>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</si>
  <si>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</si>
  <si>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</si>
  <si>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</si>
  <si>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</si>
  <si>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</si>
  <si>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</si>
  <si>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</si>
  <si>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</si>
  <si>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</si>
  <si>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</si>
  <si>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</si>
  <si>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</si>
  <si>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</si>
  <si>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</si>
  <si>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</si>
  <si>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</si>
  <si>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</si>
  <si>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</si>
  <si>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</si>
  <si>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</si>
  <si>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</si>
  <si>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</si>
  <si>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</si>
  <si>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</si>
  <si>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</si>
  <si>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</si>
  <si>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</si>
  <si>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</si>
  <si>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</si>
  <si>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</si>
  <si>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</si>
  <si>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</si>
  <si>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</si>
  <si>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</si>
  <si>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</si>
  <si>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</si>
  <si>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</si>
  <si>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</si>
  <si>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</si>
  <si>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</si>
  <si>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</si>
  <si>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</si>
  <si>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</si>
  <si>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</si>
  <si>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</si>
  <si>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</si>
  <si>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</si>
  <si>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</si>
  <si>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</si>
  <si>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</si>
  <si>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</si>
  <si>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</si>
  <si>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</si>
  <si>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</si>
  <si>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</si>
  <si>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</si>
  <si>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</si>
  <si>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</si>
  <si>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</si>
  <si>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</si>
  <si>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</si>
  <si>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</si>
  <si>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</si>
  <si>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</si>
  <si>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</si>
  <si>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</si>
  <si>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</si>
  <si>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</si>
  <si>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</si>
  <si>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</si>
  <si>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</si>
  <si>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</si>
  <si>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</si>
  <si>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</si>
  <si>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</si>
  <si>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</si>
  <si>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</si>
  <si>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</si>
  <si>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</si>
  <si>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</si>
  <si>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</si>
  <si>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</si>
  <si>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</si>
  <si>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</si>
  <si>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</si>
  <si>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</si>
  <si>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</si>
  <si>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</si>
  <si>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</si>
  <si>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</si>
  <si>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</si>
  <si>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</si>
  <si>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</si>
  <si>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</si>
  <si>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</si>
  <si>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</si>
  <si>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</si>
  <si>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</si>
  <si>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</si>
  <si>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</si>
  <si>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</si>
  <si>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</si>
  <si>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</si>
  <si>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</si>
  <si>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</si>
  <si>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</si>
  <si>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</si>
  <si>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</si>
  <si>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</si>
  <si>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</si>
  <si>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</si>
  <si>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</si>
  <si>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</si>
  <si>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</si>
  <si>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</si>
  <si>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</si>
  <si>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</si>
  <si>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</si>
  <si>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</si>
  <si>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</si>
  <si>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</si>
  <si>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</si>
  <si>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</si>
  <si>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</si>
  <si>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</si>
  <si>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</si>
  <si>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</si>
  <si>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</si>
  <si>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</si>
  <si>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</si>
  <si>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</si>
  <si>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</si>
  <si>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</si>
  <si>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</si>
  <si>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</si>
  <si>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</si>
  <si>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</si>
  <si>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</si>
  <si>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</si>
  <si>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</si>
  <si>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</si>
  <si>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</si>
  <si>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</si>
  <si>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</si>
  <si>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</si>
  <si>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</si>
  <si>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</si>
  <si>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</si>
  <si>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</si>
  <si>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</si>
  <si>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</si>
  <si>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</si>
  <si>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</si>
  <si>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</si>
  <si>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</si>
  <si>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</si>
  <si>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</si>
  <si>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</si>
  <si>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</si>
  <si>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</si>
  <si>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</si>
  <si>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</si>
  <si>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</si>
  <si>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</si>
  <si>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</si>
  <si>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</si>
  <si>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</si>
  <si>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</si>
  <si>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</si>
  <si>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</si>
  <si>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</si>
  <si>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</si>
  <si>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</si>
  <si>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</si>
  <si>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</si>
  <si>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</si>
  <si>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</si>
  <si>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</si>
  <si>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</si>
  <si>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</si>
  <si>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</si>
  <si>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</si>
  <si>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</si>
  <si>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</si>
  <si>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</si>
  <si>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</si>
  <si>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</si>
  <si>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</si>
  <si>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</si>
  <si>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</si>
  <si>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</si>
  <si>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</si>
  <si>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</si>
  <si>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</si>
  <si>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</si>
  <si>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</si>
  <si>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</si>
  <si>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</si>
  <si>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</si>
  <si>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</si>
  <si>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</si>
  <si>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</si>
  <si>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</si>
  <si>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</si>
  <si>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</si>
  <si>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</si>
  <si>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</si>
  <si>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</si>
  <si>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</si>
  <si>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</si>
  <si>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</si>
  <si>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</si>
  <si>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</si>
  <si>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</si>
  <si>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</si>
  <si>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</si>
  <si>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</si>
  <si>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</si>
  <si>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</si>
  <si>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</si>
  <si>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</si>
  <si>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</si>
  <si>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</si>
  <si>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</si>
  <si>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</si>
  <si>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</si>
  <si>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</si>
  <si>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</si>
  <si>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</si>
  <si>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</si>
  <si>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</si>
  <si>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</si>
  <si>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</si>
  <si>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</si>
  <si>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</si>
  <si>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</si>
  <si>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</si>
  <si>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</si>
  <si>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</si>
  <si>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</si>
  <si>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</si>
  <si>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</si>
  <si>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</si>
  <si>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</si>
  <si>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</si>
  <si>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</si>
  <si>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</si>
  <si>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</si>
  <si>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</si>
  <si>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</si>
  <si>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</si>
  <si>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</si>
  <si>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</si>
  <si>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</si>
  <si>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</si>
  <si>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</si>
  <si>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</si>
  <si>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</si>
  <si>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</si>
  <si>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</si>
  <si>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</si>
  <si>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</si>
  <si>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</si>
  <si>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</si>
  <si>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</si>
  <si>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</si>
  <si>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</si>
  <si>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</si>
  <si>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</si>
  <si>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</si>
  <si>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</si>
  <si>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</si>
  <si>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</si>
  <si>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</si>
  <si>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</si>
  <si>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</si>
  <si>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</si>
  <si>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</si>
  <si>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</si>
  <si>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</si>
  <si>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</si>
  <si>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</si>
  <si>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</si>
  <si>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</si>
  <si>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</si>
  <si>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</si>
  <si>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</si>
  <si>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</si>
  <si>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</si>
  <si>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</si>
  <si>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</si>
  <si>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</si>
  <si>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</si>
  <si>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</si>
  <si>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</si>
  <si>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</si>
  <si>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</si>
  <si>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</si>
  <si>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</si>
  <si>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</si>
  <si>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</si>
  <si>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</si>
  <si>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</si>
  <si>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</si>
  <si>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</si>
  <si>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</si>
  <si>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</si>
  <si>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</si>
  <si>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</si>
  <si>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</si>
  <si>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</si>
  <si>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</si>
  <si>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</si>
  <si>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</si>
  <si>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</si>
  <si>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</si>
  <si>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</si>
  <si>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</si>
  <si>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</si>
  <si>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</si>
  <si>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</si>
  <si>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</si>
  <si>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</si>
  <si>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</si>
  <si>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</si>
  <si>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</si>
  <si>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</si>
  <si>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</si>
  <si>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</si>
  <si>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</si>
  <si>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</si>
  <si>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</si>
  <si>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</si>
  <si>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</si>
  <si>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</si>
  <si>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</si>
  <si>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</si>
  <si>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</si>
  <si>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</si>
  <si>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</si>
  <si>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</si>
  <si>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</si>
  <si>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</si>
  <si>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</si>
  <si>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</si>
  <si>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</si>
  <si>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</si>
  <si>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</si>
  <si>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</si>
  <si>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</si>
  <si>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</si>
  <si>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</si>
  <si>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</si>
  <si>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</si>
  <si>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</si>
  <si>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</si>
  <si>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</si>
  <si>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</si>
  <si>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</si>
  <si>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</si>
  <si>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</si>
  <si>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</si>
  <si>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</si>
  <si>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</si>
  <si>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</si>
  <si>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</si>
  <si>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</si>
  <si>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</si>
  <si>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</si>
  <si>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</si>
  <si>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</si>
  <si>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</si>
  <si>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</si>
  <si>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</si>
  <si>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</si>
  <si>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</si>
  <si>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</si>
  <si>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</si>
  <si>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</si>
  <si>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</si>
  <si>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</si>
  <si>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</si>
  <si>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</si>
  <si>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</si>
  <si>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</si>
  <si>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</si>
  <si>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</si>
  <si>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</si>
  <si>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</si>
  <si>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</si>
  <si>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</si>
  <si>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</si>
  <si>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</si>
  <si>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</si>
  <si>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</si>
  <si>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</si>
  <si>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</si>
  <si>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</si>
  <si>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</si>
  <si>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</si>
  <si>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</si>
  <si>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</si>
  <si>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</si>
  <si>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</si>
  <si>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</si>
  <si>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</si>
  <si>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</si>
  <si>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</si>
  <si>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</si>
  <si>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</si>
  <si>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</si>
  <si>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</si>
  <si>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</si>
  <si>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</si>
  <si>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</si>
  <si>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</si>
  <si>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</si>
  <si>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</si>
  <si>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</si>
  <si>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</si>
  <si>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</si>
  <si>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</si>
  <si>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</si>
  <si>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</si>
  <si>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</si>
  <si>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</si>
  <si>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</si>
  <si>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</si>
  <si>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</si>
  <si>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</si>
  <si>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</si>
  <si>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</si>
  <si>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</si>
  <si>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</si>
  <si>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</si>
  <si>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</si>
  <si>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</si>
  <si>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</si>
  <si>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</si>
  <si>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</si>
  <si>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</si>
  <si>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</si>
  <si>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</si>
  <si>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</si>
  <si>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</si>
  <si>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</si>
  <si>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</si>
  <si>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</si>
  <si>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</si>
  <si>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</si>
  <si>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</si>
  <si>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</si>
  <si>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</si>
  <si>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</si>
  <si>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</si>
  <si>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</si>
  <si>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</si>
  <si>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</si>
  <si>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</si>
  <si>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</si>
  <si>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</si>
  <si>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</si>
  <si>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</si>
  <si>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</si>
  <si>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</si>
  <si>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</si>
  <si>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</si>
  <si>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</si>
  <si>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</si>
  <si>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</si>
  <si>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</si>
  <si>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</si>
  <si>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</si>
  <si>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</si>
  <si>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</si>
  <si>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</si>
  <si>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</si>
  <si>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</si>
  <si>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</si>
  <si>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</si>
  <si>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</si>
  <si>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</si>
  <si>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</si>
  <si>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</si>
  <si>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</si>
  <si>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</si>
  <si>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</si>
  <si>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</si>
  <si>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</si>
  <si>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</si>
  <si>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</si>
  <si>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</si>
  <si>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</si>
  <si>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</si>
  <si>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</si>
  <si>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</si>
  <si>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</si>
  <si>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</si>
  <si>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</si>
  <si>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</si>
  <si>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</si>
  <si>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</si>
  <si>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</si>
  <si>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</si>
  <si>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</si>
  <si>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</si>
  <si>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</si>
  <si>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</si>
  <si>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</si>
  <si>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</si>
  <si>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</si>
  <si>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</si>
  <si>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</si>
  <si>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</si>
  <si>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</si>
  <si>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</si>
  <si>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</si>
  <si>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</si>
  <si>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</si>
  <si>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</si>
  <si>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</si>
  <si>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</si>
  <si>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</si>
  <si>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</si>
  <si>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</si>
  <si>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</si>
  <si>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</si>
  <si>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</si>
  <si>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</si>
  <si>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</si>
  <si>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</si>
  <si>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</si>
  <si>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</si>
  <si>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</si>
  <si>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</si>
  <si>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</si>
  <si>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</si>
  <si>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</si>
  <si>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</si>
  <si>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</si>
  <si>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</si>
  <si>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</si>
  <si>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</si>
  <si>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</si>
  <si>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</si>
  <si>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</si>
  <si>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</si>
  <si>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</si>
  <si>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</si>
  <si>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</si>
  <si>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</si>
  <si>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</si>
  <si>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</si>
  <si>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</si>
  <si>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</si>
  <si>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</si>
  <si>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</si>
  <si>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</si>
  <si>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</si>
  <si>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</si>
  <si>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</si>
  <si>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</si>
  <si>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</si>
  <si>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</si>
  <si>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</si>
  <si>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</si>
  <si>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</si>
  <si>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</si>
  <si>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</si>
  <si>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</si>
  <si>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</si>
  <si>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</si>
  <si>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</si>
  <si>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</si>
  <si>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</si>
  <si>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</si>
  <si>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</si>
  <si>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</si>
  <si>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</si>
  <si>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</si>
  <si>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</si>
  <si>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</si>
  <si>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</si>
  <si>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</si>
  <si>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</si>
  <si>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</si>
  <si>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</si>
  <si>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</si>
  <si>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</si>
  <si>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</si>
  <si>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</si>
  <si>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</si>
  <si>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</si>
  <si>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</si>
  <si>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</si>
  <si>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</si>
  <si>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</si>
  <si>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</si>
  <si>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</si>
  <si>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</si>
  <si>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</si>
  <si>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</si>
  <si>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</si>
  <si>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</si>
  <si>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</si>
  <si>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</si>
  <si>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</si>
  <si>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</si>
  <si>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</si>
  <si>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</si>
  <si>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</si>
  <si>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</si>
  <si>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</si>
  <si>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</si>
  <si>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</si>
  <si>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</si>
  <si>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</si>
  <si>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</si>
  <si>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</si>
  <si>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</si>
  <si>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</si>
  <si>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</si>
  <si>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</si>
  <si>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</si>
  <si>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</si>
  <si>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</si>
  <si>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</si>
  <si>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</si>
  <si>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</si>
  <si>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</si>
  <si>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</si>
  <si>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</si>
  <si>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</si>
  <si>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</si>
  <si>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</si>
  <si>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</si>
  <si>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</si>
  <si>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</si>
  <si>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</si>
  <si>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</si>
  <si>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</si>
  <si>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</si>
  <si>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</si>
  <si>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</si>
  <si>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</si>
  <si>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</si>
  <si>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</si>
  <si>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</si>
  <si>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</si>
  <si>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</si>
  <si>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</si>
  <si>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</si>
  <si>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</si>
  <si>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</si>
  <si>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</si>
  <si>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</si>
  <si>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</si>
  <si>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</si>
  <si>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</si>
  <si>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</si>
  <si>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</si>
  <si>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</si>
  <si>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</si>
  <si>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</si>
  <si>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</si>
  <si>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</si>
  <si>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</si>
  <si>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</si>
  <si>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</si>
  <si>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</si>
  <si>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</si>
  <si>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</si>
  <si>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</si>
  <si>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</si>
  <si>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</si>
  <si>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</si>
  <si>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</si>
  <si>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</si>
  <si>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</si>
  <si>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</si>
  <si>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</si>
  <si>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</si>
  <si>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</si>
  <si>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</si>
  <si>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</si>
  <si>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</si>
  <si>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</si>
  <si>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</si>
  <si>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</si>
  <si>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</si>
  <si>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</si>
  <si>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</si>
  <si>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</si>
  <si>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</si>
  <si>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</si>
  <si>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</si>
  <si>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</si>
  <si>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</si>
  <si>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</si>
  <si>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</si>
  <si>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</si>
  <si>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</si>
  <si>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</si>
  <si>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</si>
  <si>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</si>
  <si>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</si>
  <si>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</si>
  <si>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</si>
  <si>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</si>
  <si>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</si>
  <si>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</si>
  <si>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</si>
  <si>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</si>
  <si>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</si>
  <si>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</si>
  <si>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</si>
  <si>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</si>
  <si>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</si>
  <si>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</si>
  <si>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</si>
  <si>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</si>
  <si>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</si>
  <si>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</si>
  <si>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</si>
  <si>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</si>
  <si>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</si>
  <si>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</si>
  <si>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</si>
  <si>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</si>
  <si>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</si>
  <si>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</si>
  <si>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</si>
  <si>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</si>
  <si>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</si>
  <si>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</si>
  <si>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</si>
  <si>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</si>
  <si>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</si>
  <si>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</si>
  <si>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</si>
  <si>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</si>
  <si>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</si>
  <si>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</si>
  <si>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</si>
  <si>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</si>
  <si>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</si>
  <si>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</si>
  <si>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</si>
  <si>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</si>
  <si>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</si>
  <si>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</si>
  <si>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</si>
  <si>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</si>
  <si>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</si>
  <si>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</si>
  <si>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</si>
  <si>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</si>
  <si>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</si>
  <si>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</si>
  <si>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</si>
  <si>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</si>
  <si>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</si>
  <si>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</si>
  <si>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</si>
  <si>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</si>
  <si>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</si>
  <si>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</si>
  <si>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</si>
  <si>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</si>
  <si>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</si>
  <si>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</si>
  <si>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</si>
  <si>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</si>
  <si>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</si>
  <si>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</si>
  <si>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</si>
  <si>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</si>
  <si>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</si>
  <si>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</si>
  <si>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</si>
  <si>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</si>
  <si>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</si>
  <si>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</si>
  <si>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</si>
  <si>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</si>
  <si>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</si>
  <si>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</si>
  <si>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</si>
  <si>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</si>
  <si>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</si>
  <si>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</si>
  <si>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</si>
  <si>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</si>
  <si>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</si>
  <si>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</si>
  <si>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</si>
  <si>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</si>
  <si>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</si>
  <si>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</si>
  <si>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</si>
  <si>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</si>
  <si>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</si>
  <si>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</si>
  <si>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</si>
  <si>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</si>
  <si>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</si>
  <si>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</si>
  <si>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</si>
  <si>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</si>
  <si>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</si>
  <si>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</si>
  <si>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</si>
  <si>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</si>
  <si>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</si>
  <si>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</si>
  <si>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</si>
  <si>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</si>
  <si>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</si>
  <si>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</si>
  <si>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</si>
  <si>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</si>
  <si>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</si>
  <si>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</si>
  <si>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</si>
  <si>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</si>
  <si>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</si>
  <si>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</si>
  <si>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</si>
  <si>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</si>
  <si>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</si>
  <si>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</si>
  <si>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</si>
  <si>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</si>
  <si>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</si>
  <si>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</si>
  <si>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</si>
  <si>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</si>
  <si>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</si>
  <si>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</si>
  <si>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</si>
  <si>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</si>
  <si>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</si>
  <si>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</si>
  <si>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</si>
  <si>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</si>
  <si>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</si>
  <si>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</si>
  <si>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</si>
  <si>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</si>
  <si>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</si>
  <si>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</si>
  <si>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</si>
  <si>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</si>
  <si>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</si>
  <si>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</si>
  <si>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</si>
  <si>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</si>
  <si>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</si>
  <si>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</si>
  <si>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</si>
  <si>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</si>
  <si>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</si>
  <si>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</si>
  <si>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</si>
  <si>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</si>
  <si>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</si>
  <si>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</si>
  <si>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</si>
  <si>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</si>
  <si>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</si>
  <si>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</si>
  <si>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</si>
  <si>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</si>
  <si>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</si>
  <si>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</si>
  <si>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</si>
  <si>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</si>
  <si>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</si>
  <si>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</si>
  <si>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</si>
  <si>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</si>
  <si>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</si>
  <si>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</si>
  <si>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</si>
  <si>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</si>
  <si>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</si>
  <si>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</si>
  <si>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</si>
  <si>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</si>
  <si>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</si>
  <si>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</si>
  <si>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</si>
  <si>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</si>
  <si>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</si>
  <si>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</si>
  <si>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</si>
  <si>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</si>
  <si>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</si>
  <si>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</si>
  <si>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</si>
  <si>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</si>
  <si>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</si>
  <si>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</si>
  <si>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</si>
  <si>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</si>
  <si>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</si>
  <si>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</si>
  <si>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</si>
  <si>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</si>
  <si>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</si>
  <si>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</si>
  <si>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</si>
  <si>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</si>
  <si>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</si>
  <si>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</si>
  <si>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</si>
  <si>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</si>
  <si>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</si>
  <si>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</si>
  <si>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</si>
  <si>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</si>
  <si>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</si>
  <si>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</si>
  <si>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</si>
  <si>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</si>
  <si>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</si>
  <si>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</si>
  <si>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</si>
  <si>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</si>
  <si>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</si>
  <si>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</si>
  <si>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</si>
  <si>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</si>
  <si>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</si>
  <si>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</si>
  <si>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</si>
  <si>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</si>
  <si>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</si>
  <si>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</si>
  <si>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</si>
  <si>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</si>
  <si>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</si>
  <si>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</si>
  <si>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</si>
  <si>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</si>
  <si>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</si>
  <si>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</si>
  <si>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</si>
  <si>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</si>
  <si>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</si>
  <si>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</si>
  <si>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</si>
  <si>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</si>
  <si>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</si>
  <si>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</si>
  <si>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</si>
  <si>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</si>
  <si>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</si>
  <si>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</si>
  <si>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</si>
  <si>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</si>
  <si>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</si>
  <si>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</si>
  <si>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</si>
  <si>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</si>
  <si>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</si>
  <si>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</si>
  <si>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</si>
  <si>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</si>
  <si>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</si>
  <si>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</si>
  <si>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</si>
  <si>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</si>
  <si>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</si>
  <si>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</si>
  <si>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</si>
  <si>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</si>
  <si>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</si>
  <si>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</si>
  <si>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</si>
  <si>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</si>
  <si>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</si>
  <si>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</si>
  <si>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</si>
  <si>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</si>
  <si>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</si>
  <si>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</si>
  <si>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</si>
  <si>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</si>
  <si>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</si>
  <si>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</si>
  <si>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</si>
  <si>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</si>
  <si>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</si>
  <si>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</si>
  <si>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</si>
  <si>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</si>
  <si>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</si>
  <si>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</si>
  <si>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</si>
  <si>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</si>
  <si>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</si>
  <si>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</si>
  <si>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</si>
  <si>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</si>
  <si>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</si>
  <si>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</si>
  <si>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</si>
  <si>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</si>
  <si>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</si>
  <si>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</si>
  <si>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</si>
  <si>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</si>
  <si>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</si>
  <si>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</si>
  <si>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</si>
  <si>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</si>
  <si>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</si>
  <si>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</si>
  <si>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</si>
  <si>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</si>
  <si>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</si>
  <si>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</si>
  <si>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</si>
  <si>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</si>
  <si>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</si>
  <si>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</si>
  <si>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</si>
  <si>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</si>
  <si>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</si>
  <si>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</si>
  <si>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</si>
  <si>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</si>
  <si>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</si>
  <si>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</si>
  <si>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</si>
  <si>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</si>
  <si>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</si>
  <si>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</si>
  <si>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</si>
  <si>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</si>
  <si>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</si>
  <si>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</si>
  <si>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</si>
  <si>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</si>
  <si>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</si>
  <si>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</si>
  <si>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</si>
  <si>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</si>
  <si>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</si>
  <si>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</si>
  <si>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</si>
  <si>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</si>
  <si>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</si>
  <si>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</si>
  <si>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</si>
  <si>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</si>
  <si>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</si>
  <si>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</si>
  <si>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</si>
  <si>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</si>
  <si>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</si>
  <si>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</si>
  <si>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</si>
  <si>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</si>
  <si>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</si>
  <si>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</si>
  <si>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</si>
  <si>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</si>
  <si>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</si>
  <si>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</si>
  <si>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</si>
  <si>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</si>
  <si>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</si>
  <si>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</si>
  <si>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</si>
  <si>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</si>
  <si>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</si>
  <si>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</si>
  <si>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</si>
  <si>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</si>
  <si>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</si>
  <si>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</si>
  <si>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</si>
  <si>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</si>
  <si>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</si>
  <si>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</si>
  <si>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</si>
  <si>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</si>
  <si>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</si>
  <si>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</si>
  <si>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</si>
  <si>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</si>
  <si>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</si>
  <si>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</si>
  <si>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</si>
  <si>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</si>
  <si>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</si>
  <si>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</si>
  <si>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</si>
  <si>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</si>
  <si>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</si>
  <si>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</si>
  <si>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</si>
  <si>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</si>
  <si>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</si>
  <si>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</si>
  <si>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</si>
  <si>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</si>
  <si>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</si>
  <si>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</si>
  <si>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</si>
  <si>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</si>
  <si>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</si>
  <si>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</si>
  <si>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</si>
  <si>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</si>
  <si>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</si>
  <si>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</si>
  <si>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</si>
  <si>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</si>
  <si>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</si>
  <si>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</si>
  <si>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</si>
  <si>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</si>
  <si>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</si>
  <si>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</si>
  <si>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</si>
  <si>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</si>
  <si>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</si>
  <si>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</si>
  <si>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</si>
  <si>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</si>
  <si>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</si>
  <si>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</si>
  <si>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</si>
  <si>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</si>
  <si>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</si>
  <si>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</si>
  <si>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</si>
  <si>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</si>
  <si>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</si>
  <si>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</si>
  <si>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</si>
  <si>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</si>
  <si>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</si>
  <si>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</si>
  <si>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</si>
  <si>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</si>
  <si>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</si>
  <si>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</si>
  <si>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</si>
  <si>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</si>
  <si>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</si>
  <si>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</si>
  <si>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</si>
  <si>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</si>
  <si>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</si>
  <si>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</si>
  <si>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</si>
  <si>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</si>
  <si>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</si>
  <si>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</si>
  <si>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</si>
  <si>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</si>
  <si>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</si>
  <si>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</si>
  <si>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</si>
  <si>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</si>
  <si>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</si>
  <si>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</si>
  <si>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</si>
  <si>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</si>
  <si>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</si>
  <si>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</si>
  <si>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</si>
  <si>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</si>
  <si>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</si>
  <si>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</si>
  <si>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</si>
  <si>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</si>
  <si>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</si>
  <si>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</si>
  <si>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</si>
  <si>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</si>
  <si>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</si>
  <si>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</si>
  <si>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</si>
  <si>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</si>
  <si>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</si>
  <si>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</si>
  <si>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</si>
  <si>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</si>
  <si>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</si>
  <si>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</si>
  <si>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</si>
  <si>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</si>
  <si>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</si>
  <si>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</si>
  <si>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</si>
  <si>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</si>
  <si>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</si>
  <si>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</si>
  <si>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</si>
  <si>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</si>
  <si>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</si>
  <si>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</si>
  <si>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</si>
  <si>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</si>
  <si>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</si>
  <si>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</si>
  <si>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</si>
  <si>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</si>
  <si>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</si>
  <si>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</si>
  <si>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</si>
  <si>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</si>
  <si>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</si>
  <si>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</si>
  <si>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</si>
  <si>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</si>
  <si>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</si>
  <si>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</si>
  <si>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</si>
  <si>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</si>
  <si>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</si>
  <si>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</si>
  <si>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</si>
  <si>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</si>
  <si>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</si>
  <si>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</si>
  <si>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</si>
  <si>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</si>
  <si>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</si>
  <si>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</si>
  <si>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</si>
  <si>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</si>
  <si>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</si>
  <si>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</si>
  <si>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</si>
  <si>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</si>
  <si>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</si>
  <si>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</si>
  <si>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</si>
  <si>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</si>
  <si>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</si>
  <si>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</si>
  <si>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</si>
  <si>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</si>
  <si>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</si>
  <si>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</si>
  <si>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</si>
  <si>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</si>
  <si>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</si>
  <si>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</si>
  <si>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</si>
  <si>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</si>
  <si>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</si>
  <si>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</si>
  <si>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</si>
  <si>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</si>
  <si>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</si>
  <si>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</si>
  <si>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</si>
  <si>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</si>
  <si>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</si>
  <si>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</si>
  <si>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</si>
  <si>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</si>
  <si>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</si>
  <si>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</si>
  <si>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</si>
  <si>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</si>
  <si>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</si>
  <si>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</si>
  <si>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</si>
  <si>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</si>
  <si>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</si>
  <si>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</si>
  <si>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</si>
  <si>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</si>
  <si>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</si>
  <si>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</si>
  <si>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</si>
  <si>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</si>
  <si>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</si>
  <si>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</si>
  <si>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</si>
  <si>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</si>
  <si>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</si>
  <si>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</si>
  <si>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</si>
  <si>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</si>
  <si>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</si>
  <si>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</si>
  <si>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</si>
  <si>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</si>
  <si>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</si>
  <si>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</si>
  <si>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</si>
  <si>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</si>
  <si>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</si>
  <si>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</si>
  <si>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</si>
  <si>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</si>
  <si>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</si>
  <si>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</si>
  <si>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</si>
  <si>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</si>
  <si>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</si>
  <si>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</si>
  <si>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</si>
  <si>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</si>
  <si>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</si>
  <si>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</si>
  <si>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</si>
  <si>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</si>
  <si>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</si>
  <si>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</si>
  <si>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</si>
  <si>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</si>
  <si>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</si>
  <si>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</si>
  <si>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</si>
  <si>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</si>
  <si>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</si>
  <si>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</si>
  <si>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</si>
  <si>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</si>
  <si>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</si>
  <si>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</si>
  <si>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</si>
  <si>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</si>
  <si>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</si>
  <si>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</si>
  <si>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</si>
  <si>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</si>
  <si>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</si>
  <si>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</si>
  <si>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</si>
  <si>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</si>
  <si>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</si>
  <si>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</si>
  <si>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</si>
  <si>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</si>
  <si>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</si>
  <si>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</si>
  <si>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</si>
  <si>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</si>
  <si>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</si>
  <si>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</si>
  <si>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</si>
  <si>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</si>
  <si>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</si>
  <si>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</si>
  <si>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</si>
  <si>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</si>
  <si>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</si>
  <si>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</si>
  <si>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</si>
  <si>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</si>
  <si>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</si>
  <si>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</si>
  <si>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</si>
  <si>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</si>
  <si>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</si>
  <si>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</si>
  <si>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</si>
  <si>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</si>
  <si>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</si>
  <si>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</si>
  <si>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</si>
  <si>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</si>
  <si>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</si>
  <si>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</si>
  <si>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</si>
  <si>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</si>
  <si>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</si>
  <si>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</si>
  <si>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</si>
  <si>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</si>
  <si>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</si>
  <si>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</si>
  <si>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</si>
  <si>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</si>
  <si>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</si>
  <si>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</si>
  <si>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</si>
  <si>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</si>
  <si>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</si>
  <si>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</si>
  <si>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</si>
  <si>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</si>
  <si>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</si>
  <si>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</si>
  <si>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</si>
  <si>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</si>
  <si>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</si>
  <si>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</si>
  <si>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</si>
  <si>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</si>
  <si>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</si>
  <si>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</si>
  <si>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</si>
  <si>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</si>
  <si>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</si>
  <si>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</si>
  <si>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</si>
  <si>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</si>
  <si>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</si>
  <si>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</si>
  <si>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</si>
  <si>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</si>
  <si>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</si>
  <si>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</si>
  <si>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</si>
  <si>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</si>
  <si>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</si>
  <si>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</si>
  <si>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</si>
  <si>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</si>
  <si>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</si>
  <si>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</si>
  <si>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</si>
  <si>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</si>
  <si>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</si>
  <si>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</si>
  <si>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</si>
  <si>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</si>
  <si>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</si>
  <si>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</si>
  <si>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</si>
  <si>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</si>
  <si>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</si>
  <si>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</si>
  <si>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</si>
  <si>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</si>
  <si>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</si>
  <si>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</si>
  <si>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</si>
  <si>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</si>
  <si>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</si>
  <si>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</si>
  <si>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</si>
  <si>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</si>
  <si>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</si>
  <si>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</si>
  <si>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</si>
  <si>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</si>
  <si>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</si>
  <si>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</si>
  <si>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</si>
  <si>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</si>
  <si>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</si>
  <si>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</si>
  <si>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</si>
  <si>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</si>
  <si>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</si>
  <si>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</si>
  <si>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</si>
  <si>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</si>
  <si>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</si>
  <si>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</si>
  <si>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</si>
  <si>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</si>
  <si>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</si>
  <si>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</si>
  <si>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</si>
  <si>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</si>
  <si>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</si>
  <si>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</si>
  <si>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</si>
  <si>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</si>
  <si>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</si>
  <si>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</si>
  <si>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</si>
  <si>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</si>
  <si>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</si>
  <si>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</si>
  <si>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</si>
  <si>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</si>
  <si>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</si>
  <si>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</si>
  <si>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</si>
  <si>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</si>
  <si>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</si>
  <si>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</si>
  <si>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</si>
  <si>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</si>
  <si>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</si>
  <si>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</si>
  <si>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</si>
  <si>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</si>
  <si>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</si>
  <si>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</si>
  <si>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</si>
  <si>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</si>
  <si>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</si>
  <si>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</si>
  <si>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</si>
  <si>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</si>
  <si>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</si>
  <si>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</si>
  <si>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</si>
  <si>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</si>
  <si>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</si>
  <si>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</si>
  <si>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</si>
  <si>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</si>
  <si>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</si>
  <si>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</si>
  <si>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</si>
  <si>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</si>
  <si>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</si>
  <si>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</si>
  <si>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</si>
  <si>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</si>
  <si>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</si>
  <si>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</si>
  <si>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</si>
  <si>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</si>
  <si>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</si>
  <si>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</si>
  <si>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</si>
  <si>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</si>
  <si>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</si>
  <si>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</si>
  <si>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</si>
  <si>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</si>
  <si>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</si>
  <si>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</si>
  <si>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</si>
  <si>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</si>
  <si>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</si>
  <si>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</si>
  <si>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</si>
  <si>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</si>
  <si>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</si>
  <si>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</si>
  <si>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</si>
  <si>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</si>
  <si>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</si>
  <si>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</si>
  <si>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</si>
  <si>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</si>
  <si>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</si>
  <si>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</si>
  <si>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</si>
  <si>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</si>
  <si>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</si>
  <si>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</si>
  <si>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</si>
  <si>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</si>
  <si>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</si>
  <si>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</si>
  <si>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</si>
  <si>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</si>
  <si>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</si>
  <si>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</si>
  <si>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</si>
  <si>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</si>
  <si>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</si>
  <si>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</si>
  <si>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</si>
  <si>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</si>
  <si>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</si>
  <si>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</si>
  <si>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</si>
  <si>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</si>
  <si>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</si>
  <si>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</si>
  <si>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</si>
  <si>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</si>
  <si>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</si>
  <si>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</si>
  <si>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</si>
  <si>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</si>
  <si>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</si>
  <si>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</si>
  <si>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</si>
  <si>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</si>
  <si>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</si>
  <si>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</si>
  <si>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</si>
  <si>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</si>
  <si>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</si>
  <si>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</si>
  <si>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</si>
  <si>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</si>
  <si>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</si>
  <si>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</si>
  <si>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</si>
  <si>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</si>
  <si>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</si>
  <si>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</si>
  <si>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</si>
  <si>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</si>
  <si>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</si>
  <si>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</si>
  <si>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</si>
  <si>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</si>
  <si>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</si>
  <si>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</si>
  <si>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</si>
  <si>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</si>
  <si>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</si>
  <si>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</si>
  <si>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</si>
  <si>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</si>
  <si>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</si>
  <si>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</si>
  <si>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</si>
  <si>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</si>
  <si>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</si>
  <si>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</si>
  <si>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</si>
  <si>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</si>
  <si>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</si>
  <si>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</si>
  <si>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</si>
  <si>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</si>
  <si>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</si>
  <si>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</si>
  <si>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</si>
  <si>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</si>
  <si>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</si>
  <si>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</si>
  <si>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</si>
  <si>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</si>
  <si>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</si>
  <si>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</si>
  <si>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</si>
  <si>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</si>
  <si>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</si>
  <si>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</si>
  <si>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</si>
  <si>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</si>
  <si>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</si>
  <si>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</si>
  <si>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</si>
  <si>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</si>
  <si>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</si>
  <si>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</si>
  <si>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</si>
  <si>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</si>
  <si>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</si>
  <si>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</si>
  <si>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</si>
  <si>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</si>
  <si>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</si>
  <si>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</si>
  <si>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</si>
  <si>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</si>
  <si>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</si>
  <si>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</si>
  <si>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</si>
  <si>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</si>
  <si>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</si>
  <si>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</si>
  <si>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</si>
  <si>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</si>
  <si>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</si>
  <si>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</si>
  <si>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</si>
  <si>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</si>
  <si>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</si>
  <si>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</si>
  <si>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</si>
  <si>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</si>
  <si>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</si>
  <si>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</si>
  <si>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</si>
  <si>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</si>
  <si>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</si>
  <si>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</si>
  <si>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</si>
  <si>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</si>
  <si>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</si>
  <si>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</si>
  <si>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</si>
  <si>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</si>
  <si>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</si>
  <si>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</si>
  <si>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</si>
  <si>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</si>
  <si>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</si>
  <si>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</si>
  <si>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</si>
  <si>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</si>
  <si>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</si>
  <si>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</si>
  <si>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</si>
  <si>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</si>
  <si>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</si>
  <si>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</si>
  <si>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</si>
  <si>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</si>
  <si>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</si>
  <si>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</si>
  <si>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</si>
  <si>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</si>
  <si>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</si>
  <si>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</si>
  <si>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</si>
  <si>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</si>
  <si>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</si>
  <si>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</si>
  <si>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</si>
  <si>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</si>
  <si>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</si>
  <si>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</si>
  <si>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</si>
  <si>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</si>
  <si>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</si>
  <si>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</si>
  <si>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</si>
  <si>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</si>
  <si>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</si>
  <si>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</si>
  <si>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</si>
  <si>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</si>
  <si>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</si>
  <si>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</si>
  <si>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</si>
  <si>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</si>
  <si>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</si>
  <si>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</si>
  <si>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</si>
  <si>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</si>
  <si>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</si>
  <si>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</si>
  <si>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</si>
  <si>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</si>
  <si>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</si>
  <si>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</si>
  <si>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</si>
  <si>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</si>
  <si>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</si>
  <si>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</si>
  <si>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</si>
  <si>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</si>
  <si>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</si>
  <si>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</si>
  <si>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</si>
  <si>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</si>
  <si>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</si>
  <si>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</si>
  <si>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</si>
  <si>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</si>
  <si>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</si>
  <si>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</si>
  <si>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</si>
  <si>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</si>
  <si>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</si>
  <si>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</si>
  <si>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</si>
  <si>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</si>
  <si>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</si>
  <si>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</si>
  <si>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</si>
  <si>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</si>
  <si>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</si>
  <si>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</si>
  <si>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</si>
  <si>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</si>
  <si>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</si>
  <si>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</si>
  <si>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</si>
  <si>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</si>
  <si>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</si>
  <si>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</si>
  <si>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</si>
  <si>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</si>
  <si>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</si>
  <si>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</si>
  <si>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</si>
  <si>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</si>
  <si>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</si>
  <si>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</si>
  <si>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</si>
  <si>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</si>
  <si>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</si>
  <si>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</si>
  <si>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</si>
  <si>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</si>
  <si>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</si>
  <si>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</si>
  <si>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</si>
  <si>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</si>
  <si>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</si>
  <si>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</si>
  <si>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</si>
  <si>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</si>
  <si>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</si>
  <si>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</si>
  <si>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</si>
  <si>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</si>
  <si>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</si>
  <si>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</si>
  <si>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</si>
  <si>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</si>
  <si>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</si>
  <si>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</si>
  <si>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</si>
  <si>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</si>
  <si>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</si>
  <si>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</si>
  <si>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</si>
  <si>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</si>
  <si>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</si>
  <si>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</si>
  <si>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</si>
  <si>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</si>
  <si>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</si>
  <si>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</si>
  <si>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</si>
  <si>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</si>
  <si>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</si>
  <si>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</si>
  <si>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</si>
  <si>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</si>
  <si>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</si>
  <si>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</si>
  <si>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</si>
  <si>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</si>
  <si>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</si>
  <si>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</si>
  <si>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</si>
  <si>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</si>
  <si>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</si>
  <si>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</si>
  <si>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</si>
  <si>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</si>
  <si>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</si>
  <si>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</si>
  <si>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</si>
  <si>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</si>
  <si>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</si>
  <si>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</si>
  <si>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</si>
  <si>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</si>
  <si>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</si>
  <si>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</si>
  <si>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</si>
  <si>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</si>
  <si>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</si>
  <si>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</si>
  <si>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</si>
  <si>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</si>
  <si>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</si>
  <si>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</si>
  <si>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</si>
  <si>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</si>
  <si>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</si>
  <si>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</si>
  <si>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</si>
  <si>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</si>
  <si>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</si>
  <si>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</si>
  <si>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</si>
  <si>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</si>
  <si>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</si>
  <si>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</si>
  <si>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</si>
  <si>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</si>
  <si>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</si>
  <si>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</si>
  <si>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</si>
  <si>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</si>
  <si>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</si>
  <si>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</si>
  <si>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</si>
  <si>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</si>
  <si>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</si>
  <si>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</si>
  <si>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</si>
  <si>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</si>
  <si>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</si>
  <si>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</si>
  <si>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</si>
  <si>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</si>
  <si>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</si>
  <si>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</si>
  <si>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</si>
  <si>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</si>
  <si>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</si>
  <si>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</si>
  <si>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</si>
  <si>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</si>
  <si>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</si>
  <si>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</si>
  <si>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</si>
  <si>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</si>
  <si>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</si>
  <si>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</si>
  <si>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</si>
  <si>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</si>
  <si>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</si>
  <si>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</si>
  <si>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</si>
  <si>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</si>
  <si>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</si>
  <si>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</si>
  <si>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</si>
  <si>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</si>
  <si>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</si>
  <si>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</si>
  <si>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</si>
  <si>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</si>
  <si>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</si>
  <si>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</si>
  <si>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</si>
  <si>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</si>
  <si>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</si>
  <si>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</si>
  <si>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</si>
  <si>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</si>
  <si>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</si>
  <si>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</si>
  <si>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</si>
  <si>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</si>
  <si>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</si>
  <si>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</si>
  <si>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</si>
  <si>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</si>
  <si>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</si>
  <si>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</si>
  <si>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</si>
  <si>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</si>
  <si>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</si>
  <si>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</si>
  <si>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</si>
  <si>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</si>
  <si>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</si>
  <si>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</si>
  <si>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</si>
  <si>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</si>
  <si>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</si>
  <si>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</si>
  <si>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</si>
  <si>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</si>
  <si>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</si>
  <si>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</si>
  <si>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</si>
  <si>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</si>
  <si>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</si>
  <si>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</si>
  <si>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</si>
  <si>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</si>
  <si>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</si>
  <si>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</si>
  <si>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</si>
  <si>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</si>
  <si>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</si>
  <si>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</si>
  <si>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</si>
  <si>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</si>
  <si>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</si>
  <si>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</si>
  <si>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</si>
  <si>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</si>
  <si>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</si>
  <si>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</si>
  <si>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</si>
  <si>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</si>
  <si>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</si>
  <si>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</si>
  <si>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</si>
  <si>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</si>
  <si>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</si>
  <si>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</si>
  <si>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</si>
  <si>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</si>
  <si>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</si>
  <si>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</si>
  <si>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</si>
  <si>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</si>
  <si>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</si>
  <si>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</si>
  <si>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</si>
  <si>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</si>
  <si>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</si>
  <si>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</si>
  <si>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</si>
  <si>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</si>
  <si>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</si>
  <si>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</si>
  <si>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</si>
  <si>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</si>
  <si>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</si>
  <si>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</si>
  <si>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</si>
  <si>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</si>
  <si>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</si>
  <si>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</si>
  <si>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</si>
  <si>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</si>
  <si>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</si>
  <si>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</si>
  <si>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</si>
  <si>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</si>
  <si>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</si>
  <si>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</si>
  <si>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</si>
  <si>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</si>
  <si>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</si>
  <si>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</si>
  <si>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</si>
  <si>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</si>
  <si>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</si>
  <si>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</si>
  <si>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</si>
  <si>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</si>
  <si>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</si>
  <si>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</si>
  <si>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</si>
  <si>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</si>
  <si>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</si>
  <si>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</si>
  <si>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</si>
  <si>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</si>
  <si>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</si>
  <si>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</si>
  <si>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</si>
  <si>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</si>
  <si>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</si>
  <si>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</si>
  <si>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</si>
  <si>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</si>
  <si>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</si>
  <si>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</si>
  <si>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</si>
  <si>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</si>
  <si>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</si>
  <si>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</si>
  <si>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</si>
  <si>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</si>
  <si>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</si>
  <si>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</si>
  <si>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</si>
  <si>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</si>
  <si>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</si>
  <si>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</si>
  <si>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</si>
  <si>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</si>
  <si>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</si>
  <si>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</si>
  <si>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</si>
  <si>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</si>
  <si>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</si>
  <si>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</si>
  <si>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</si>
  <si>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</si>
  <si>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</si>
  <si>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</si>
  <si>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</si>
  <si>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</si>
  <si>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</si>
  <si>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</si>
  <si>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</si>
  <si>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</si>
  <si>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</si>
  <si>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</si>
  <si>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</si>
  <si>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</si>
  <si>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</si>
  <si>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</si>
  <si>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</si>
  <si>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</si>
  <si>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</si>
  <si>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</si>
  <si>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</si>
  <si>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</si>
  <si>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</si>
  <si>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</si>
  <si>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</si>
  <si>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</si>
  <si>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</si>
  <si>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</si>
  <si>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</si>
  <si>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</si>
  <si>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</si>
  <si>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</si>
  <si>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</si>
  <si>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</si>
  <si>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</si>
  <si>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</si>
  <si>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</si>
  <si>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</si>
  <si>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</si>
  <si>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</si>
  <si>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</si>
  <si>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</si>
  <si>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</si>
  <si>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</si>
  <si>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</si>
  <si>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</si>
  <si>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</si>
  <si>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</si>
  <si>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</si>
  <si>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</si>
  <si>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</si>
  <si>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</si>
  <si>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</si>
  <si>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</si>
  <si>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</si>
  <si>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</si>
  <si>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</si>
  <si>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</si>
  <si>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</si>
  <si>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</si>
  <si>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</si>
  <si>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</si>
  <si>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</si>
  <si>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</si>
  <si>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</si>
  <si>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</si>
  <si>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</si>
  <si>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</si>
  <si>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</si>
  <si>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</si>
  <si>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</si>
  <si>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</si>
  <si>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</si>
  <si>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</si>
  <si>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</si>
  <si>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</si>
  <si>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</si>
  <si>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</si>
  <si>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</si>
  <si>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</si>
  <si>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</si>
  <si>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</si>
  <si>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</si>
  <si>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</si>
  <si>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</si>
  <si>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</si>
  <si>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</si>
  <si>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</si>
  <si>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</si>
  <si>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</si>
  <si>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</si>
  <si>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</si>
  <si>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</si>
  <si>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</si>
  <si>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</si>
  <si>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</si>
  <si>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</si>
  <si>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</si>
  <si>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</si>
  <si>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</si>
  <si>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</si>
  <si>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</si>
  <si>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</si>
  <si>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</si>
  <si>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</si>
  <si>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</si>
  <si>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</si>
  <si>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</si>
  <si>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</si>
  <si>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</si>
  <si>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</si>
  <si>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</si>
  <si>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</si>
  <si>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</si>
  <si>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</si>
  <si>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</si>
  <si>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</si>
  <si>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</si>
  <si>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</si>
  <si>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</si>
  <si>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</si>
  <si>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</si>
  <si>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</si>
  <si>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</si>
  <si>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</si>
  <si>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</si>
  <si>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</si>
  <si>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</si>
  <si>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</si>
  <si>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</si>
  <si>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</si>
  <si>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</si>
  <si>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</si>
  <si>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</si>
  <si>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</si>
  <si>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</si>
  <si>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</si>
  <si>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</si>
  <si>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</si>
  <si>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</si>
  <si>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</si>
  <si>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</si>
  <si>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</si>
  <si>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</si>
  <si>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</si>
  <si>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</si>
  <si>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</si>
  <si>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</si>
  <si>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</si>
  <si>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</si>
  <si>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</si>
  <si>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</si>
  <si>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</si>
  <si>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</si>
  <si>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</si>
  <si>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</si>
  <si>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</si>
  <si>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</si>
  <si>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</si>
  <si>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</si>
  <si>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</si>
  <si>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</si>
  <si>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</si>
  <si>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</si>
  <si>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</si>
  <si>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</si>
  <si>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</si>
  <si>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</si>
  <si>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</si>
  <si>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</si>
  <si>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</si>
  <si>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</si>
  <si>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</si>
  <si>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</si>
  <si>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</si>
  <si>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</si>
  <si>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</si>
  <si>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</si>
  <si>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</si>
  <si>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</si>
  <si>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</si>
  <si>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</si>
  <si>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</si>
  <si>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</si>
  <si>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</si>
  <si>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</si>
  <si>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</si>
  <si>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</si>
  <si>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</si>
  <si>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</si>
  <si>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</si>
  <si>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</si>
  <si>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</si>
  <si>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</si>
  <si>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</si>
  <si>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</si>
  <si>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</si>
  <si>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</si>
  <si>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</si>
  <si>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</si>
  <si>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</si>
  <si>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</si>
  <si>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</si>
  <si>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</si>
  <si>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</si>
  <si>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</si>
  <si>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</si>
  <si>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</si>
  <si>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</si>
  <si>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</si>
  <si>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</si>
  <si>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</si>
  <si>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</si>
  <si>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</si>
  <si>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</si>
  <si>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</si>
  <si>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</si>
  <si>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</si>
  <si>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</si>
  <si>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</si>
  <si>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</si>
  <si>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</si>
  <si>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</si>
  <si>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</si>
  <si>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</si>
  <si>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</si>
  <si>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</si>
  <si>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</si>
  <si>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</si>
  <si>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</si>
  <si>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</si>
  <si>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</si>
  <si>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</si>
  <si>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</si>
  <si>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</si>
  <si>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</si>
  <si>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</si>
  <si>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</si>
  <si>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</si>
  <si>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</si>
  <si>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</si>
  <si>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</si>
  <si>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</si>
  <si>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</si>
  <si>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</si>
  <si>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</si>
  <si>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</si>
  <si>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</si>
  <si>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</si>
  <si>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</si>
  <si>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</si>
  <si>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</si>
  <si>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</si>
  <si>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</si>
  <si>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</si>
  <si>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</si>
  <si>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</si>
  <si>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</si>
  <si>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</si>
  <si>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</si>
  <si>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</si>
  <si>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</si>
  <si>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</si>
  <si>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</si>
  <si>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</si>
  <si>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</si>
  <si>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</si>
  <si>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</si>
  <si>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</si>
  <si>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</si>
  <si>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</si>
  <si>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</si>
  <si>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</si>
  <si>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</si>
  <si>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</si>
  <si>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</si>
  <si>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</si>
  <si>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</si>
  <si>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</si>
  <si>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</si>
  <si>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</si>
  <si>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</si>
  <si>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</si>
  <si>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</si>
  <si>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</si>
  <si>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</si>
  <si>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</si>
  <si>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</si>
  <si>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</si>
  <si>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</si>
  <si>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</si>
  <si>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</si>
  <si>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</si>
  <si>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</si>
  <si>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</si>
  <si>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</si>
  <si>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</si>
  <si>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</si>
  <si>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</si>
  <si>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</si>
  <si>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</si>
  <si>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</si>
  <si>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</si>
  <si>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</si>
  <si>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</si>
  <si>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</si>
  <si>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</si>
  <si>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</si>
  <si>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</si>
  <si>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</si>
  <si>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</si>
  <si>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</si>
  <si>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</si>
  <si>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</si>
  <si>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</si>
  <si>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</si>
  <si>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</si>
  <si>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</si>
  <si>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</si>
  <si>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</si>
  <si>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</si>
  <si>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</si>
  <si>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</si>
  <si>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</si>
  <si>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</si>
  <si>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</si>
  <si>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</si>
  <si>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</si>
  <si>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</si>
  <si>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</si>
  <si>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</si>
  <si>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</si>
  <si>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</si>
  <si>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</si>
  <si>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</si>
  <si>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</si>
  <si>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</si>
  <si>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</si>
  <si>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</si>
  <si>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</si>
  <si>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</si>
  <si>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</si>
  <si>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</si>
  <si>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</si>
  <si>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</si>
  <si>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</si>
  <si>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</si>
  <si>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</si>
  <si>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</si>
  <si>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</si>
  <si>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</si>
  <si>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</si>
  <si>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</si>
  <si>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</si>
  <si>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</si>
  <si>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</si>
  <si>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</si>
  <si>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</si>
  <si>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</si>
  <si>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</si>
  <si>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</si>
  <si>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</si>
  <si>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</si>
  <si>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</si>
  <si>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</si>
  <si>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</si>
  <si>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</si>
  <si>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</si>
  <si>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</si>
  <si>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</si>
  <si>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</si>
  <si>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</si>
  <si>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</si>
  <si>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</si>
  <si>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</si>
  <si>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</si>
  <si>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</si>
  <si>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</si>
  <si>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</si>
  <si>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</si>
  <si>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</si>
  <si>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</si>
  <si>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</si>
  <si>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</si>
  <si>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</si>
  <si>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</si>
  <si>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</si>
  <si>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</si>
  <si>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</si>
  <si>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</si>
  <si>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</si>
  <si>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</si>
  <si>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</si>
  <si>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</si>
  <si>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</si>
  <si>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</si>
  <si>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</si>
  <si>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</si>
  <si>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</si>
  <si>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</si>
  <si>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</si>
  <si>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</si>
  <si>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</si>
  <si>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</si>
  <si>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</si>
  <si>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</si>
  <si>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</si>
  <si>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</si>
  <si>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</si>
  <si>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</si>
  <si>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</si>
  <si>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</si>
  <si>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</si>
  <si>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</si>
  <si>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</si>
  <si>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</si>
  <si>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</si>
  <si>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</si>
  <si>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</si>
  <si>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</si>
  <si>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</si>
  <si>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</si>
  <si>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</si>
  <si>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</si>
  <si>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</si>
  <si>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</si>
  <si>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</si>
  <si>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</si>
  <si>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</si>
  <si>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</si>
  <si>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</si>
  <si>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</si>
  <si>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</si>
  <si>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</si>
  <si>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</si>
  <si>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</si>
  <si>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</si>
  <si>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</si>
  <si>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</si>
  <si>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</si>
  <si>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</si>
  <si>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</si>
  <si>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</si>
  <si>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</si>
  <si>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</si>
  <si>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</si>
  <si>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</si>
  <si>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</si>
  <si>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</si>
  <si>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</si>
  <si>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</si>
  <si>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</si>
  <si>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</si>
  <si>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</si>
  <si>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</si>
  <si>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</si>
  <si>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</si>
  <si>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</si>
  <si>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</si>
  <si>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</si>
  <si>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</si>
  <si>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</si>
  <si>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</si>
  <si>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</si>
  <si>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</si>
  <si>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</si>
  <si>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</si>
  <si>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</si>
  <si>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</si>
  <si>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</si>
  <si>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</si>
  <si>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</si>
  <si>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</si>
  <si>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</si>
  <si>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</si>
  <si>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</si>
  <si>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</si>
  <si>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</si>
  <si>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</si>
  <si>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</si>
  <si>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</si>
  <si>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</si>
  <si>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</si>
  <si>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</si>
  <si>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</si>
  <si>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</si>
  <si>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</si>
  <si>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</si>
  <si>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</si>
  <si>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</si>
  <si>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</si>
  <si>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</si>
  <si>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</si>
  <si>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</si>
  <si>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</si>
  <si>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</si>
  <si>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</si>
  <si>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</si>
  <si>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</si>
  <si>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</si>
  <si>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</si>
  <si>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</si>
  <si>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</si>
  <si>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</si>
  <si>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</si>
  <si>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</si>
  <si>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</si>
  <si>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</si>
  <si>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</si>
  <si>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</si>
  <si>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</si>
  <si>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</si>
  <si>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</si>
  <si>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</si>
  <si>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</si>
  <si>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</si>
  <si>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</si>
  <si>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</si>
  <si>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</si>
  <si>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</si>
  <si>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</si>
  <si>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</si>
  <si>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</si>
  <si>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</si>
  <si>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</si>
  <si>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</si>
  <si>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</si>
  <si>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</si>
  <si>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</si>
  <si>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</si>
  <si>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</si>
  <si>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</si>
  <si>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</si>
  <si>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</si>
  <si>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</si>
  <si>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</si>
  <si>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</si>
  <si>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</si>
  <si>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</si>
  <si>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</si>
  <si>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</si>
  <si>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</si>
  <si>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</si>
  <si>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</si>
  <si>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</si>
  <si>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</si>
  <si>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</si>
  <si>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</si>
  <si>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</si>
  <si>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</si>
  <si>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</si>
  <si>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</si>
  <si>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</si>
  <si>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</si>
  <si>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</si>
  <si>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</si>
  <si>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</si>
  <si>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</si>
  <si>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</si>
  <si>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</si>
  <si>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</si>
  <si>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</si>
  <si>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</si>
  <si>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</si>
  <si>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</si>
  <si>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</si>
  <si>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</si>
  <si>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</si>
  <si>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</si>
  <si>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</si>
  <si>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</si>
  <si>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</si>
  <si>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</si>
  <si>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</si>
  <si>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</si>
  <si>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</si>
  <si>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</si>
  <si>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</si>
  <si>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</si>
  <si>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</si>
  <si>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</si>
  <si>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</si>
  <si>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</si>
  <si>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</si>
  <si>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</si>
  <si>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</si>
  <si>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</si>
  <si>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</si>
  <si>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</si>
  <si>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</si>
  <si>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</si>
  <si>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</si>
  <si>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</si>
  <si>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</si>
  <si>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</si>
  <si>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</si>
  <si>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</si>
  <si>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</si>
  <si>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</si>
  <si>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</si>
  <si>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</si>
  <si>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</si>
  <si>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</si>
  <si>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</si>
  <si>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</si>
  <si>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</si>
  <si>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</si>
  <si>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</si>
  <si>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</si>
  <si>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</si>
  <si>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</si>
  <si>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</si>
  <si>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</si>
  <si>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</si>
  <si>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</si>
  <si>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</si>
  <si>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</si>
  <si>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</si>
  <si>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</si>
  <si>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</si>
  <si>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</si>
  <si>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</si>
  <si>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</si>
  <si>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</si>
  <si>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</si>
  <si>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</si>
  <si>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</si>
  <si>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</si>
  <si>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</si>
  <si>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</si>
  <si>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</si>
  <si>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</si>
  <si>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</si>
  <si>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</si>
  <si>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</si>
  <si>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</si>
  <si>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</si>
  <si>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</si>
  <si>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</si>
  <si>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</si>
  <si>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</si>
  <si>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</si>
  <si>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</si>
  <si>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</si>
  <si>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</si>
  <si>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</si>
  <si>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</si>
  <si>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</si>
  <si>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</si>
  <si>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</si>
  <si>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</si>
  <si>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</si>
  <si>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</si>
  <si>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</si>
  <si>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</si>
  <si>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</si>
  <si>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</si>
  <si>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</si>
  <si>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</si>
  <si>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</si>
  <si>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</si>
  <si>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</si>
  <si>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</si>
  <si>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</si>
  <si>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</si>
  <si>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</si>
  <si>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</si>
  <si>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</si>
  <si>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</si>
  <si>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</si>
  <si>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</si>
  <si>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</si>
  <si>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</si>
  <si>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</si>
  <si>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</si>
  <si>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</si>
  <si>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</si>
  <si>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</si>
  <si>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</si>
  <si>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</si>
  <si>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</si>
  <si>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</si>
  <si>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</si>
  <si>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</si>
  <si>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</si>
  <si>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</si>
  <si>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</si>
  <si>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</si>
  <si>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</si>
  <si>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</si>
  <si>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</si>
  <si>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</si>
  <si>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</si>
  <si>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</si>
  <si>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</si>
  <si>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</si>
  <si>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</si>
  <si>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</si>
  <si>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</si>
  <si>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</si>
  <si>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</si>
  <si>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</si>
  <si>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</si>
  <si>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</si>
  <si>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</si>
  <si>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</si>
  <si>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</si>
  <si>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</si>
  <si>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</si>
  <si>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</si>
  <si>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</si>
  <si>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</si>
  <si>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</si>
  <si>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</si>
  <si>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</si>
  <si>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</si>
  <si>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</si>
  <si>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</si>
  <si>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</si>
  <si>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</si>
  <si>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</si>
  <si>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</si>
  <si>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</si>
  <si>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</si>
  <si>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</si>
  <si>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</si>
  <si>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</si>
  <si>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</si>
  <si>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</si>
  <si>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</si>
  <si>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</si>
  <si>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</si>
  <si>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</si>
  <si>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</si>
  <si>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</si>
  <si>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</si>
  <si>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</si>
  <si>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</si>
  <si>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</si>
  <si>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</si>
  <si>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</si>
  <si>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</si>
  <si>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</si>
  <si>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</si>
  <si>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</si>
  <si>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</si>
  <si>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</si>
  <si>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</si>
  <si>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</si>
  <si>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</si>
  <si>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</si>
  <si>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</si>
  <si>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</si>
  <si>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</si>
  <si>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</si>
  <si>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</si>
  <si>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</si>
  <si>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</si>
  <si>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</si>
  <si>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</si>
  <si>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</si>
  <si>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</si>
  <si>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</si>
  <si>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</si>
  <si>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</si>
  <si>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</si>
  <si>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</si>
  <si>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</si>
  <si>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</si>
  <si>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</si>
  <si>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</si>
  <si>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</si>
  <si>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</si>
  <si>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</si>
  <si>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</si>
  <si>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</si>
  <si>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</si>
  <si>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</si>
  <si>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</si>
  <si>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</si>
  <si>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</si>
  <si>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</si>
  <si>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</si>
  <si>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</si>
  <si>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</si>
  <si>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</si>
  <si>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</si>
  <si>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</si>
  <si>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</si>
  <si>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</si>
  <si>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</si>
  <si>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</si>
  <si>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</si>
  <si>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</si>
  <si>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</si>
  <si>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</si>
  <si>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</si>
  <si>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</si>
  <si>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</si>
  <si>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</si>
  <si>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</si>
  <si>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</si>
  <si>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</si>
  <si>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</si>
  <si>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</si>
  <si>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</si>
  <si>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</si>
  <si>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</si>
  <si>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车船使用费</t>
    <phoneticPr fontId="6" type="noConversion"/>
  </si>
  <si>
    <t>借款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</si>
  <si>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</si>
  <si>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</si>
  <si>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</si>
  <si>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</si>
  <si>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t>张曦</t>
    <phoneticPr fontId="6" type="noConversion"/>
  </si>
  <si>
    <t>财务会计部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</si>
  <si>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</si>
  <si>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</si>
  <si>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</si>
  <si>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B420204340000195</t>
  </si>
  <si>
    <t>宣传费</t>
    <phoneticPr fontId="6" type="noConversion"/>
  </si>
  <si>
    <r>
      <t>蓝牙音箱1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</si>
  <si>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何李</t>
    <phoneticPr fontId="6" type="noConversion"/>
  </si>
  <si>
    <t>B420204340000201</t>
  </si>
  <si>
    <t>宣传费</t>
    <phoneticPr fontId="6" type="noConversion"/>
  </si>
  <si>
    <r>
      <t>手霜套装1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</si>
  <si>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平欣丽</t>
    <phoneticPr fontId="6" type="noConversion"/>
  </si>
  <si>
    <t>市场一部</t>
    <phoneticPr fontId="6" type="noConversion"/>
  </si>
  <si>
    <t>B420204340000190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</si>
  <si>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</si>
  <si>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</si>
  <si>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</si>
  <si>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</si>
  <si>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B420204340000188</t>
  </si>
  <si>
    <t>宣传费</t>
    <phoneticPr fontId="6" type="noConversion"/>
  </si>
  <si>
    <t>小米手环6个</t>
    <phoneticPr fontId="6" type="noConversion"/>
  </si>
  <si>
    <t>市场一部</t>
    <phoneticPr fontId="6" type="noConversion"/>
  </si>
  <si>
    <t>B420204340000189</t>
  </si>
  <si>
    <t>华为蓝牙耳机8个</t>
    <phoneticPr fontId="6" type="noConversion"/>
  </si>
  <si>
    <t>李虎</t>
    <phoneticPr fontId="6" type="noConversion"/>
  </si>
  <si>
    <t>市场一部</t>
    <phoneticPr fontId="6" type="noConversion"/>
  </si>
  <si>
    <t>B220204340000057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</si>
  <si>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</si>
  <si>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</si>
  <si>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</si>
  <si>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B520204340000168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</si>
  <si>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</si>
  <si>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</si>
  <si>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</si>
  <si>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B520204340000177</t>
  </si>
  <si>
    <t>差旅费</t>
    <phoneticPr fontId="6" type="noConversion"/>
  </si>
  <si>
    <t>平欣丽</t>
    <phoneticPr fontId="6" type="noConversion"/>
  </si>
  <si>
    <t>市场一部</t>
    <phoneticPr fontId="6" type="noConversion"/>
  </si>
  <si>
    <t>B120204340000686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</si>
  <si>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</si>
  <si>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</si>
  <si>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</si>
  <si>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B120204340000681</t>
  </si>
  <si>
    <t>何李</t>
    <phoneticPr fontId="6" type="noConversion"/>
  </si>
  <si>
    <t>B120204340000689</t>
  </si>
  <si>
    <t>业务招待费</t>
    <phoneticPr fontId="6" type="noConversion"/>
  </si>
  <si>
    <t>汪莉</t>
    <phoneticPr fontId="6" type="noConversion"/>
  </si>
  <si>
    <t>B120204340000708</t>
  </si>
  <si>
    <t>B120204340000679</t>
  </si>
  <si>
    <t>B120204340000697</t>
  </si>
  <si>
    <t>汪莉</t>
    <phoneticPr fontId="6" type="noConversion"/>
  </si>
  <si>
    <t>B120204340000682</t>
  </si>
  <si>
    <t>B120204340000683</t>
  </si>
  <si>
    <t>B120204340000684</t>
  </si>
  <si>
    <t>汪莉</t>
    <phoneticPr fontId="6" type="noConversion"/>
  </si>
  <si>
    <t>B120204340000676</t>
  </si>
  <si>
    <t>B120204340000680</t>
  </si>
  <si>
    <t>B120204340000688</t>
  </si>
  <si>
    <t>B520204340000172</t>
  </si>
  <si>
    <t>拜访金寨客户</t>
    <phoneticPr fontId="6" type="noConversion"/>
  </si>
  <si>
    <t>殷文懿</t>
    <phoneticPr fontId="6" type="noConversion"/>
  </si>
  <si>
    <t>B520204340000173</t>
    <phoneticPr fontId="6" type="noConversion"/>
  </si>
  <si>
    <t>拜访全椒客户</t>
    <phoneticPr fontId="6" type="noConversion"/>
  </si>
  <si>
    <t>殷文懿</t>
    <phoneticPr fontId="6" type="noConversion"/>
  </si>
  <si>
    <t>B520204340000174</t>
  </si>
  <si>
    <t>差旅费</t>
    <phoneticPr fontId="6" type="noConversion"/>
  </si>
  <si>
    <t>拜访芜湖客户</t>
    <phoneticPr fontId="6" type="noConversion"/>
  </si>
  <si>
    <t>B520204340000175</t>
  </si>
  <si>
    <t>拜访芜湖客户</t>
    <phoneticPr fontId="6" type="noConversion"/>
  </si>
  <si>
    <t>殷文懿</t>
    <phoneticPr fontId="6" type="noConversion"/>
  </si>
  <si>
    <t>B520204340000176</t>
  </si>
  <si>
    <t>拜访芜湖客户</t>
    <phoneticPr fontId="6" type="noConversion"/>
  </si>
  <si>
    <t>殷文懿</t>
    <phoneticPr fontId="6" type="noConversion"/>
  </si>
  <si>
    <t>B420204340000205</t>
  </si>
  <si>
    <t>宣传费</t>
    <phoneticPr fontId="6" type="noConversion"/>
  </si>
  <si>
    <r>
      <t>筋膜枪1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</si>
  <si>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</si>
  <si>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B420204340000196</t>
  </si>
  <si>
    <t>宣传费</t>
    <phoneticPr fontId="6" type="noConversion"/>
  </si>
  <si>
    <t>蓝牙耳机10个</t>
    <phoneticPr fontId="6" type="noConversion"/>
  </si>
  <si>
    <t>何李</t>
    <phoneticPr fontId="6" type="noConversion"/>
  </si>
  <si>
    <t>B420204340000206</t>
  </si>
  <si>
    <t>芜湖宜居标书</t>
    <phoneticPr fontId="6" type="noConversion"/>
  </si>
  <si>
    <t>朱君君</t>
    <phoneticPr fontId="6" type="noConversion"/>
  </si>
  <si>
    <t>印刷费</t>
    <phoneticPr fontId="6" type="noConversion"/>
  </si>
  <si>
    <t>B120204340000696</t>
  </si>
  <si>
    <t>业务招待费</t>
    <phoneticPr fontId="6" type="noConversion"/>
  </si>
  <si>
    <t>开门红个养部门奖</t>
    <phoneticPr fontId="6" type="noConversion"/>
  </si>
  <si>
    <t>张曦</t>
    <phoneticPr fontId="6" type="noConversion"/>
  </si>
  <si>
    <t>B120204340000692</t>
  </si>
  <si>
    <t>B120204340000691</t>
  </si>
  <si>
    <t>B120204340000693</t>
  </si>
  <si>
    <t>B120204340000694</t>
  </si>
  <si>
    <t>B120204340000695</t>
  </si>
  <si>
    <t>B520204340000178</t>
  </si>
  <si>
    <t>铜陵客户拜访</t>
    <phoneticPr fontId="6" type="noConversion"/>
  </si>
  <si>
    <t>B520204340000180</t>
  </si>
  <si>
    <t>拜访安徽烟草</t>
    <phoneticPr fontId="6" type="noConversion"/>
  </si>
  <si>
    <t>李虎</t>
    <phoneticPr fontId="6" type="noConversion"/>
  </si>
  <si>
    <t>市场一部</t>
    <phoneticPr fontId="6" type="noConversion"/>
  </si>
  <si>
    <t>市场二部</t>
    <phoneticPr fontId="6" type="noConversion"/>
  </si>
  <si>
    <t>B520204340000182</t>
  </si>
  <si>
    <t>芜湖客户拜访</t>
    <phoneticPr fontId="6" type="noConversion"/>
  </si>
  <si>
    <t>B520204340000181</t>
  </si>
  <si>
    <t>何李</t>
    <phoneticPr fontId="6" type="noConversion"/>
  </si>
  <si>
    <t>市场二部</t>
    <phoneticPr fontId="6" type="noConversion"/>
  </si>
  <si>
    <t>B120204340000701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</si>
  <si>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</si>
  <si>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</si>
  <si>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</si>
  <si>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B120204340000702</t>
  </si>
  <si>
    <t>李虎</t>
    <phoneticPr fontId="6" type="noConversion"/>
  </si>
  <si>
    <t>市场一部</t>
    <phoneticPr fontId="6" type="noConversion"/>
  </si>
  <si>
    <t>B120204340000712</t>
  </si>
  <si>
    <t>业务招待费</t>
    <phoneticPr fontId="6" type="noConversion"/>
  </si>
  <si>
    <t>李虎</t>
    <phoneticPr fontId="6" type="noConversion"/>
  </si>
  <si>
    <t>B520204340000179</t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</si>
  <si>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</si>
  <si>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</si>
  <si>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</si>
  <si>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B420204340000204</t>
  </si>
  <si>
    <t>宣传费</t>
    <phoneticPr fontId="6" type="noConversion"/>
  </si>
  <si>
    <r>
      <t>颈椎按摩椅、发热围巾各5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</si>
  <si>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</si>
  <si>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</si>
  <si>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B420204340000208</t>
  </si>
  <si>
    <t>会议费</t>
    <phoneticPr fontId="6" type="noConversion"/>
  </si>
  <si>
    <t>综合管理部</t>
    <phoneticPr fontId="6" type="noConversion"/>
  </si>
  <si>
    <t>运营部重点客户总公司线上座谈会</t>
    <phoneticPr fontId="6" type="noConversion"/>
  </si>
  <si>
    <t>B420204340000197</t>
  </si>
  <si>
    <t>宣传费</t>
    <phoneticPr fontId="6" type="noConversion"/>
  </si>
  <si>
    <r>
      <t>霍山黄芽2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</si>
  <si>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</si>
  <si>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B520204340000170</t>
  </si>
  <si>
    <t>差旅费</t>
    <phoneticPr fontId="6" type="noConversion"/>
  </si>
  <si>
    <t>臧杰新北京座谈会</t>
    <phoneticPr fontId="6" type="noConversion"/>
  </si>
  <si>
    <t>B420204340000170</t>
  </si>
  <si>
    <t>公杂费</t>
    <phoneticPr fontId="6" type="noConversion"/>
  </si>
  <si>
    <t>办公室杂物</t>
    <phoneticPr fontId="6" type="noConversion"/>
  </si>
  <si>
    <t>B420204340000203</t>
  </si>
  <si>
    <t>修理费</t>
    <phoneticPr fontId="6" type="noConversion"/>
  </si>
  <si>
    <t>别克车修理费</t>
    <phoneticPr fontId="6" type="noConversion"/>
  </si>
  <si>
    <t>综合管理部</t>
    <phoneticPr fontId="6" type="noConversion"/>
  </si>
  <si>
    <t>公杂费</t>
    <phoneticPr fontId="6" type="noConversion"/>
  </si>
  <si>
    <r>
      <t>职业年金1</t>
    </r>
    <r>
      <rPr>
        <sz val="11"/>
        <color theme="1"/>
        <rFont val="等线"/>
        <family val="3"/>
        <charset val="134"/>
        <scheme val="minor"/>
      </rPr>
      <t>00问</t>
    </r>
    <phoneticPr fontId="6" type="noConversion"/>
  </si>
  <si>
    <t>综合管理部</t>
    <phoneticPr fontId="6" type="noConversion"/>
  </si>
  <si>
    <t>B420204340000172</t>
  </si>
  <si>
    <t>水电费</t>
    <phoneticPr fontId="6" type="noConversion"/>
  </si>
  <si>
    <r>
      <t>7-</t>
    </r>
    <r>
      <rPr>
        <sz val="11"/>
        <color theme="1"/>
        <rFont val="等线"/>
        <family val="3"/>
        <charset val="134"/>
        <scheme val="minor"/>
      </rPr>
      <t>10月电费</t>
    </r>
    <phoneticPr fontId="6" type="noConversion"/>
  </si>
  <si>
    <t>郑志明</t>
    <phoneticPr fontId="6" type="noConversion"/>
  </si>
  <si>
    <t>综合管理部</t>
    <phoneticPr fontId="6" type="noConversion"/>
  </si>
  <si>
    <t>B420204340000212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</si>
  <si>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</si>
  <si>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020年三季度寿险手续费</t>
    </r>
    <phoneticPr fontId="6" type="noConversion"/>
  </si>
  <si>
    <t>汪莉</t>
    <phoneticPr fontId="6" type="noConversion"/>
  </si>
  <si>
    <t>市场二部</t>
    <phoneticPr fontId="6" type="noConversion"/>
  </si>
  <si>
    <t>B420204340000199</t>
  </si>
  <si>
    <r>
      <t>2</t>
    </r>
    <r>
      <rPr>
        <sz val="11"/>
        <color theme="1"/>
        <rFont val="等线"/>
        <family val="3"/>
        <charset val="134"/>
        <scheme val="minor"/>
      </rPr>
      <t>020.7-11物业费</t>
    </r>
    <phoneticPr fontId="6" type="noConversion"/>
  </si>
  <si>
    <t>郑志明</t>
    <phoneticPr fontId="6" type="noConversion"/>
  </si>
  <si>
    <t>综合管理部</t>
    <phoneticPr fontId="6" type="noConversion"/>
  </si>
  <si>
    <t>B120204340000699</t>
  </si>
  <si>
    <t>社会保险及福利</t>
    <phoneticPr fontId="6" type="noConversion"/>
  </si>
  <si>
    <t>红都司服</t>
    <phoneticPr fontId="6" type="noConversion"/>
  </si>
  <si>
    <t>郑志明</t>
    <phoneticPr fontId="6" type="noConversion"/>
  </si>
  <si>
    <t>B520204340000165</t>
  </si>
  <si>
    <t>差旅费</t>
    <phoneticPr fontId="6" type="noConversion"/>
  </si>
  <si>
    <t>马鞍山出差</t>
    <phoneticPr fontId="6" type="noConversion"/>
  </si>
  <si>
    <t>方雪萍</t>
    <phoneticPr fontId="6" type="noConversion"/>
  </si>
  <si>
    <t>业务运营部</t>
    <phoneticPr fontId="6" type="noConversion"/>
  </si>
  <si>
    <t>B120204340000710</t>
  </si>
  <si>
    <t>邮电费</t>
    <phoneticPr fontId="6" type="noConversion"/>
  </si>
  <si>
    <t>快递费</t>
    <phoneticPr fontId="6" type="noConversion"/>
  </si>
  <si>
    <t>方雪萍</t>
    <phoneticPr fontId="6" type="noConversion"/>
  </si>
  <si>
    <t>业务运营部</t>
    <phoneticPr fontId="6" type="noConversion"/>
  </si>
  <si>
    <t>结息</t>
    <phoneticPr fontId="6" type="noConversion"/>
  </si>
  <si>
    <t>员工生日鲜花贺卡</t>
    <phoneticPr fontId="6" type="noConversion"/>
  </si>
  <si>
    <t>手续费</t>
    <phoneticPr fontId="6" type="noConversion"/>
  </si>
  <si>
    <r>
      <t>上解2</t>
    </r>
    <r>
      <rPr>
        <sz val="11"/>
        <color theme="1"/>
        <rFont val="等线"/>
        <family val="3"/>
        <charset val="134"/>
        <scheme val="minor"/>
      </rPr>
      <t>020年工会经费</t>
    </r>
    <phoneticPr fontId="6" type="noConversion"/>
  </si>
  <si>
    <t>市场一部文体活动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</si>
  <si>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2月防疫物资</t>
    </r>
    <phoneticPr fontId="6" type="noConversion"/>
  </si>
  <si>
    <t>结息</t>
    <phoneticPr fontId="6" type="noConversion"/>
  </si>
  <si>
    <t>郑志明、俞智诚结婚慰问</t>
    <phoneticPr fontId="6" type="noConversion"/>
  </si>
  <si>
    <t>足篮训练服</t>
    <phoneticPr fontId="6" type="noConversion"/>
  </si>
  <si>
    <t>上解工会经费奖励回拨</t>
    <phoneticPr fontId="6" type="noConversion"/>
  </si>
  <si>
    <t>B420204340000215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</si>
  <si>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</si>
  <si>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</si>
  <si>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</si>
  <si>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B420204340000200</t>
  </si>
  <si>
    <t>公杂费</t>
    <phoneticPr fontId="6" type="noConversion"/>
  </si>
  <si>
    <t>决策杂志</t>
    <phoneticPr fontId="6" type="noConversion"/>
  </si>
  <si>
    <t>张乐乐</t>
    <phoneticPr fontId="6" type="noConversion"/>
  </si>
  <si>
    <t>B420204340000214</t>
  </si>
  <si>
    <t>宣传费</t>
    <phoneticPr fontId="6" type="noConversion"/>
  </si>
  <si>
    <r>
      <t>小米保温杯2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</si>
  <si>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李虎</t>
    <phoneticPr fontId="6" type="noConversion"/>
  </si>
  <si>
    <t>市场一部</t>
    <phoneticPr fontId="6" type="noConversion"/>
  </si>
  <si>
    <t>B420204340000210</t>
  </si>
  <si>
    <t>宣传费</t>
    <phoneticPr fontId="6" type="noConversion"/>
  </si>
  <si>
    <t>黄山毛峰9盒</t>
    <phoneticPr fontId="6" type="noConversion"/>
  </si>
  <si>
    <t>平欣丽</t>
    <phoneticPr fontId="6" type="noConversion"/>
  </si>
  <si>
    <t>市场一部</t>
    <phoneticPr fontId="6" type="noConversion"/>
  </si>
  <si>
    <t>B420204340000211</t>
  </si>
  <si>
    <t>祁门红茶8盒</t>
    <phoneticPr fontId="6" type="noConversion"/>
  </si>
  <si>
    <t>市场一部</t>
    <phoneticPr fontId="6" type="noConversion"/>
  </si>
  <si>
    <t>B120204340000717</t>
  </si>
  <si>
    <t>邮电费</t>
    <phoneticPr fontId="6" type="noConversion"/>
  </si>
  <si>
    <t>快递费</t>
    <phoneticPr fontId="6" type="noConversion"/>
  </si>
  <si>
    <t>平欣丽</t>
    <phoneticPr fontId="6" type="noConversion"/>
  </si>
  <si>
    <t>市场一部</t>
    <phoneticPr fontId="6" type="noConversion"/>
  </si>
  <si>
    <t>B520204340000187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</si>
  <si>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</si>
  <si>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</si>
  <si>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</si>
  <si>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</si>
  <si>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B520204340000188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</si>
  <si>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</si>
  <si>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</si>
  <si>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</si>
  <si>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市场二部</t>
    <phoneticPr fontId="6" type="noConversion"/>
  </si>
  <si>
    <t>B520204340000185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</si>
  <si>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</si>
  <si>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</si>
  <si>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</si>
  <si>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</si>
  <si>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B420204340000207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</si>
  <si>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</si>
  <si>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020.7-11公共电费</t>
    </r>
    <phoneticPr fontId="6" type="noConversion"/>
  </si>
  <si>
    <t>郑志明</t>
    <phoneticPr fontId="6" type="noConversion"/>
  </si>
  <si>
    <t>综合管理部</t>
    <phoneticPr fontId="6" type="noConversion"/>
  </si>
  <si>
    <t>B520204340000184</t>
  </si>
  <si>
    <t>马鞍山客户网上平台培训</t>
    <phoneticPr fontId="6" type="noConversion"/>
  </si>
  <si>
    <t>方雪萍</t>
    <phoneticPr fontId="6" type="noConversion"/>
  </si>
  <si>
    <t>B420204340000209</t>
  </si>
  <si>
    <t>印刷费</t>
    <phoneticPr fontId="6" type="noConversion"/>
  </si>
  <si>
    <t>职业年金部印刷费</t>
    <phoneticPr fontId="6" type="noConversion"/>
  </si>
  <si>
    <t>黄媛媛</t>
    <phoneticPr fontId="6" type="noConversion"/>
  </si>
  <si>
    <t>职业年金部</t>
    <phoneticPr fontId="6" type="noConversion"/>
  </si>
  <si>
    <t>B120204340000714</t>
  </si>
  <si>
    <t>餐厅用具</t>
    <phoneticPr fontId="6" type="noConversion"/>
  </si>
  <si>
    <t>郑志明</t>
    <phoneticPr fontId="6" type="noConversion"/>
  </si>
  <si>
    <t>B120204340000721</t>
  </si>
  <si>
    <t>杨总通讯费</t>
    <phoneticPr fontId="6" type="noConversion"/>
  </si>
  <si>
    <t>郑志明</t>
    <phoneticPr fontId="6" type="noConversion"/>
  </si>
  <si>
    <t>综合管理部</t>
    <phoneticPr fontId="6" type="noConversion"/>
  </si>
  <si>
    <t>B520204340000183</t>
  </si>
  <si>
    <t>差旅费</t>
    <phoneticPr fontId="6" type="noConversion"/>
  </si>
  <si>
    <t>程总秦皇岛出差</t>
    <phoneticPr fontId="6" type="noConversion"/>
  </si>
  <si>
    <t>其他职工薪酬</t>
    <phoneticPr fontId="6" type="noConversion"/>
  </si>
  <si>
    <t>B120204340000722</t>
  </si>
  <si>
    <t>程总通讯费</t>
    <phoneticPr fontId="6" type="noConversion"/>
  </si>
  <si>
    <t>综合管理部</t>
    <phoneticPr fontId="6" type="noConversion"/>
  </si>
  <si>
    <t>B520204340000194</t>
  </si>
  <si>
    <t>差旅费</t>
    <phoneticPr fontId="6" type="noConversion"/>
  </si>
  <si>
    <t>臧总探亲路费</t>
    <phoneticPr fontId="6" type="noConversion"/>
  </si>
  <si>
    <t>综合管理部</t>
    <phoneticPr fontId="6" type="noConversion"/>
  </si>
  <si>
    <t>B420204340000216</t>
  </si>
  <si>
    <t>宣传费</t>
    <phoneticPr fontId="6" type="noConversion"/>
  </si>
  <si>
    <t>祁门红茶20盒</t>
    <phoneticPr fontId="6" type="noConversion"/>
  </si>
  <si>
    <t>B520204340000192</t>
  </si>
  <si>
    <t>差旅费</t>
    <phoneticPr fontId="6" type="noConversion"/>
  </si>
  <si>
    <t>臧总探亲路费</t>
    <phoneticPr fontId="6" type="noConversion"/>
  </si>
  <si>
    <t>郑志明</t>
    <phoneticPr fontId="6" type="noConversion"/>
  </si>
  <si>
    <t>综合管理部</t>
    <phoneticPr fontId="6" type="noConversion"/>
  </si>
  <si>
    <t>B420204340000219</t>
  </si>
  <si>
    <t>公杂费</t>
    <phoneticPr fontId="6" type="noConversion"/>
  </si>
  <si>
    <t>纯净水</t>
    <phoneticPr fontId="6" type="noConversion"/>
  </si>
  <si>
    <t>B520204340000189</t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</si>
  <si>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</si>
  <si>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</si>
  <si>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</si>
  <si>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B520204340000186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</si>
  <si>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</si>
  <si>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</si>
  <si>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</si>
  <si>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B420204340000213</t>
  </si>
  <si>
    <t>会议费</t>
    <phoneticPr fontId="6" type="noConversion"/>
  </si>
  <si>
    <t>开门红年金工作指引</t>
    <phoneticPr fontId="6" type="noConversion"/>
  </si>
  <si>
    <t>朱君君</t>
    <phoneticPr fontId="6" type="noConversion"/>
  </si>
  <si>
    <t>B520204340000190</t>
  </si>
  <si>
    <t>胡金红芜湖出差</t>
    <phoneticPr fontId="6" type="noConversion"/>
  </si>
  <si>
    <t>何李</t>
    <phoneticPr fontId="6" type="noConversion"/>
  </si>
  <si>
    <t>市场二部</t>
    <phoneticPr fontId="6" type="noConversion"/>
  </si>
  <si>
    <t>B520204340000193</t>
  </si>
  <si>
    <t>差旅费</t>
    <phoneticPr fontId="6" type="noConversion"/>
  </si>
  <si>
    <t>淮北客户拜访</t>
    <phoneticPr fontId="6" type="noConversion"/>
  </si>
  <si>
    <t>李虎</t>
    <phoneticPr fontId="6" type="noConversion"/>
  </si>
  <si>
    <t>市场一部</t>
    <phoneticPr fontId="6" type="noConversion"/>
  </si>
  <si>
    <t>B520204340000164</t>
  </si>
  <si>
    <t>差旅费</t>
    <phoneticPr fontId="6" type="noConversion"/>
  </si>
  <si>
    <t>六安客户拜访</t>
    <phoneticPr fontId="6" type="noConversion"/>
  </si>
  <si>
    <t>陈玮童</t>
    <phoneticPr fontId="6" type="noConversion"/>
  </si>
  <si>
    <t>市场一部</t>
    <phoneticPr fontId="6" type="noConversion"/>
  </si>
  <si>
    <t>B420204340000221</t>
  </si>
  <si>
    <t>宣传费</t>
    <phoneticPr fontId="6" type="noConversion"/>
  </si>
  <si>
    <t>金丝皇菊18盒</t>
    <phoneticPr fontId="6" type="noConversion"/>
  </si>
  <si>
    <t>朱君君</t>
    <phoneticPr fontId="6" type="noConversion"/>
  </si>
  <si>
    <t>结息</t>
    <phoneticPr fontId="6" type="noConversion"/>
  </si>
  <si>
    <t>收入</t>
    <phoneticPr fontId="6" type="noConversion"/>
  </si>
  <si>
    <t>屈智博、隗翠宁、姜楠、李佩哲餐补车补</t>
    <phoneticPr fontId="6" type="noConversion"/>
  </si>
  <si>
    <t>B420204340000220</t>
  </si>
  <si>
    <t>宣传费</t>
    <phoneticPr fontId="6" type="noConversion"/>
  </si>
  <si>
    <t>电动牙刷50个、鹅绒被50床</t>
    <phoneticPr fontId="6" type="noConversion"/>
  </si>
  <si>
    <t>B420204340000217</t>
  </si>
  <si>
    <t>宣传费</t>
    <phoneticPr fontId="6" type="noConversion"/>
  </si>
  <si>
    <t>茶杯70个</t>
    <phoneticPr fontId="6" type="noConversion"/>
  </si>
  <si>
    <t>综合管理部</t>
    <phoneticPr fontId="6" type="noConversion"/>
  </si>
  <si>
    <t>B420204340000223</t>
  </si>
  <si>
    <t>公杂费</t>
    <phoneticPr fontId="6" type="noConversion"/>
  </si>
  <si>
    <t>酒精、空气净化器</t>
    <phoneticPr fontId="6" type="noConversion"/>
  </si>
  <si>
    <t>郑志明</t>
    <phoneticPr fontId="6" type="noConversion"/>
  </si>
  <si>
    <t>综合管理部</t>
    <phoneticPr fontId="6" type="noConversion"/>
  </si>
  <si>
    <t>B420204340000218</t>
  </si>
  <si>
    <t>租赁费</t>
    <phoneticPr fontId="6" type="noConversion"/>
  </si>
  <si>
    <t>12月22日-3月21日交流干部租赁费</t>
    <phoneticPr fontId="6" type="noConversion"/>
  </si>
  <si>
    <t>B420204340000224</t>
  </si>
  <si>
    <t>太平猴魁80斤</t>
    <phoneticPr fontId="6" type="noConversion"/>
  </si>
  <si>
    <t>郑志明</t>
    <phoneticPr fontId="6" type="noConversion"/>
  </si>
  <si>
    <t>B420204340000222</t>
  </si>
  <si>
    <t>会议费</t>
    <phoneticPr fontId="6" type="noConversion"/>
  </si>
  <si>
    <t>职业年金1号计划管理人会议</t>
    <phoneticPr fontId="6" type="noConversion"/>
  </si>
  <si>
    <t>黄媛媛</t>
    <phoneticPr fontId="6" type="noConversion"/>
  </si>
  <si>
    <t>职业年金部</t>
    <phoneticPr fontId="6" type="noConversion"/>
  </si>
  <si>
    <t>保险学院党务培训会</t>
    <phoneticPr fontId="6" type="noConversion"/>
  </si>
  <si>
    <t>总公司拨款</t>
    <phoneticPr fontId="6" type="noConversion"/>
  </si>
  <si>
    <t>芜湖新中房地产投标保证金</t>
    <phoneticPr fontId="6" type="noConversion"/>
  </si>
  <si>
    <t>殷文懿</t>
    <phoneticPr fontId="6" type="noConversion"/>
  </si>
  <si>
    <t>市场二部</t>
    <phoneticPr fontId="6" type="noConversion"/>
  </si>
  <si>
    <t>借款单</t>
    <phoneticPr fontId="6" type="noConversion"/>
  </si>
  <si>
    <t>B420214340000001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</si>
  <si>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</si>
  <si>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</si>
  <si>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</si>
  <si>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</si>
  <si>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</si>
  <si>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2月企业所得税</t>
    </r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</si>
  <si>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</si>
  <si>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</si>
  <si>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</si>
  <si>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</si>
  <si>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</si>
  <si>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</si>
  <si>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</si>
  <si>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</si>
  <si>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</si>
  <si>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2月个税</t>
    </r>
    <phoneticPr fontId="6" type="noConversion"/>
  </si>
  <si>
    <t>郑志明</t>
    <phoneticPr fontId="6" type="noConversion"/>
  </si>
  <si>
    <t>综合管理部</t>
    <phoneticPr fontId="6" type="noConversion"/>
  </si>
  <si>
    <t>宣传品个税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</si>
  <si>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2月宣传品个税</t>
    </r>
    <phoneticPr fontId="6" type="noConversion"/>
  </si>
  <si>
    <t>郑志明</t>
    <phoneticPr fontId="6" type="noConversion"/>
  </si>
  <si>
    <t>1月工资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</si>
  <si>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</si>
  <si>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</si>
  <si>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</si>
  <si>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</si>
  <si>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</si>
  <si>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薪酬</t>
    <phoneticPr fontId="6" type="noConversion"/>
  </si>
  <si>
    <t>工伤、失业保险</t>
    <phoneticPr fontId="6" type="noConversion"/>
  </si>
  <si>
    <t>综合管理部</t>
    <phoneticPr fontId="6" type="noConversion"/>
  </si>
  <si>
    <t>薪酬</t>
    <phoneticPr fontId="6" type="noConversion"/>
  </si>
  <si>
    <t>B120214340000003</t>
  </si>
  <si>
    <t>郑志明</t>
    <phoneticPr fontId="6" type="noConversion"/>
  </si>
  <si>
    <t>综合管理部</t>
    <phoneticPr fontId="6" type="noConversion"/>
  </si>
  <si>
    <t>B120214340000004</t>
  </si>
  <si>
    <t>B120214340000005</t>
  </si>
  <si>
    <t>综合管理部</t>
    <phoneticPr fontId="6" type="noConversion"/>
  </si>
  <si>
    <t>B420214340000002</t>
  </si>
  <si>
    <t>宣传费</t>
    <phoneticPr fontId="6" type="noConversion"/>
  </si>
  <si>
    <t>市场一部茶叶</t>
    <phoneticPr fontId="6" type="noConversion"/>
  </si>
  <si>
    <t>郑志明</t>
    <phoneticPr fontId="6" type="noConversion"/>
  </si>
  <si>
    <t>B120214340000006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</si>
  <si>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</si>
  <si>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</t>
    </r>
    <phoneticPr fontId="6" type="noConversion"/>
  </si>
  <si>
    <t>郑志明</t>
    <phoneticPr fontId="6" type="noConversion"/>
  </si>
  <si>
    <t>综合管理部</t>
    <phoneticPr fontId="6" type="noConversion"/>
  </si>
  <si>
    <t>B120214340000013</t>
  </si>
  <si>
    <t>B120214340000011</t>
  </si>
  <si>
    <t>B120214340000017</t>
  </si>
  <si>
    <t>转账手续费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</si>
  <si>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</si>
  <si>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</si>
  <si>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</si>
  <si>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投标保证金</t>
    <phoneticPr fontId="6" type="noConversion"/>
  </si>
  <si>
    <t>芜湖中天工程咨询</t>
    <phoneticPr fontId="6" type="noConversion"/>
  </si>
  <si>
    <t>市场二部</t>
    <phoneticPr fontId="6" type="noConversion"/>
  </si>
  <si>
    <t>殷文懿</t>
    <phoneticPr fontId="6" type="noConversion"/>
  </si>
  <si>
    <t>B220214340000001</t>
  </si>
  <si>
    <t>B520214340000003</t>
  </si>
  <si>
    <t>差旅费</t>
    <phoneticPr fontId="6" type="noConversion"/>
  </si>
  <si>
    <t>黄山客户拜访</t>
    <phoneticPr fontId="6" type="noConversion"/>
  </si>
  <si>
    <t>平欣丽</t>
    <phoneticPr fontId="6" type="noConversion"/>
  </si>
  <si>
    <t>市场一部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</si>
  <si>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</si>
  <si>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</si>
  <si>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</si>
  <si>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B520214340000009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</si>
  <si>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</si>
  <si>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</si>
  <si>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</si>
  <si>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</si>
  <si>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B420214340000007</t>
  </si>
  <si>
    <t>手续费</t>
    <phoneticPr fontId="6" type="noConversion"/>
  </si>
  <si>
    <t>财险4季度手续费</t>
    <phoneticPr fontId="6" type="noConversion"/>
  </si>
  <si>
    <t>苏文凤</t>
    <phoneticPr fontId="6" type="noConversion"/>
  </si>
  <si>
    <t>市场一部</t>
    <phoneticPr fontId="6" type="noConversion"/>
  </si>
  <si>
    <t>B120214340000015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</si>
  <si>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</si>
  <si>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</si>
  <si>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</si>
  <si>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B120214340000014</t>
  </si>
  <si>
    <t>李虎</t>
    <phoneticPr fontId="6" type="noConversion"/>
  </si>
  <si>
    <t>市场一部</t>
    <phoneticPr fontId="6" type="noConversion"/>
  </si>
  <si>
    <t>综合管理部</t>
    <phoneticPr fontId="6" type="noConversion"/>
  </si>
  <si>
    <t>B120214340000022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</si>
  <si>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</si>
  <si>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</si>
  <si>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</si>
  <si>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B120214340000029</t>
  </si>
  <si>
    <t>郑志明</t>
    <phoneticPr fontId="6" type="noConversion"/>
  </si>
  <si>
    <t>综合管理部</t>
    <phoneticPr fontId="6" type="noConversion"/>
  </si>
  <si>
    <t>B120214340000023</t>
  </si>
  <si>
    <t>郑志明</t>
    <phoneticPr fontId="6" type="noConversion"/>
  </si>
  <si>
    <t>B120214340000027</t>
  </si>
  <si>
    <t>B120214340000028</t>
  </si>
  <si>
    <t>总公司2月拨款</t>
    <phoneticPr fontId="6" type="noConversion"/>
  </si>
  <si>
    <t>张曦</t>
    <phoneticPr fontId="6" type="noConversion"/>
  </si>
  <si>
    <t>财务会计部</t>
    <phoneticPr fontId="6" type="noConversion"/>
  </si>
  <si>
    <t>B120214340000036</t>
  </si>
  <si>
    <t>王品</t>
    <phoneticPr fontId="6" type="noConversion"/>
  </si>
  <si>
    <t>黄媛媛</t>
    <phoneticPr fontId="6" type="noConversion"/>
  </si>
  <si>
    <t>职业年金部</t>
    <phoneticPr fontId="6" type="noConversion"/>
  </si>
  <si>
    <t>B120214340000045</t>
  </si>
  <si>
    <t>B120214340000034</t>
  </si>
  <si>
    <r>
      <t>B1202143400000</t>
    </r>
    <r>
      <rPr>
        <sz val="11"/>
        <color theme="1"/>
        <rFont val="等线"/>
        <family val="3"/>
        <charset val="134"/>
        <scheme val="minor"/>
      </rPr>
      <t>39</t>
    </r>
    <phoneticPr fontId="6" type="noConversion"/>
  </si>
  <si>
    <t>B120214340000043</t>
  </si>
  <si>
    <t>B120214340000016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</si>
  <si>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</si>
  <si>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</si>
  <si>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</si>
  <si>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B120214340000007</t>
  </si>
  <si>
    <t>陈玮童</t>
    <phoneticPr fontId="6" type="noConversion"/>
  </si>
  <si>
    <t>B420214340000010</t>
  </si>
  <si>
    <t>宣传费</t>
    <phoneticPr fontId="6" type="noConversion"/>
  </si>
  <si>
    <r>
      <t>祁门红茶2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</si>
  <si>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郑志明</t>
    <phoneticPr fontId="6" type="noConversion"/>
  </si>
  <si>
    <t>B420214340000011</t>
  </si>
  <si>
    <t>公杂费</t>
    <phoneticPr fontId="6" type="noConversion"/>
  </si>
  <si>
    <t>郑志明</t>
    <phoneticPr fontId="6" type="noConversion"/>
  </si>
  <si>
    <t>综合管理部</t>
    <phoneticPr fontId="6" type="noConversion"/>
  </si>
  <si>
    <t>B420214340000013</t>
  </si>
  <si>
    <t>宣传费</t>
    <phoneticPr fontId="6" type="noConversion"/>
  </si>
  <si>
    <r>
      <t>黄山毛峰3</t>
    </r>
    <r>
      <rPr>
        <sz val="11"/>
        <color theme="1"/>
        <rFont val="等线"/>
        <family val="3"/>
        <charset val="134"/>
        <scheme val="minor"/>
      </rPr>
      <t>8斤</t>
    </r>
    <phoneticPr fontId="6" type="noConversion"/>
  </si>
  <si>
    <t>郑志明</t>
    <phoneticPr fontId="6" type="noConversion"/>
  </si>
  <si>
    <t>B120214340000026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</si>
  <si>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</si>
  <si>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</si>
  <si>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郑志明</t>
    <phoneticPr fontId="6" type="noConversion"/>
  </si>
  <si>
    <t>B420214340000012</t>
  </si>
  <si>
    <t>车船使用费</t>
    <phoneticPr fontId="6" type="noConversion"/>
  </si>
  <si>
    <t>红旗车修理费</t>
    <phoneticPr fontId="6" type="noConversion"/>
  </si>
  <si>
    <t>B420214340000016</t>
  </si>
  <si>
    <t>宣传费</t>
    <phoneticPr fontId="6" type="noConversion"/>
  </si>
  <si>
    <r>
      <t>小野茶1</t>
    </r>
    <r>
      <rPr>
        <sz val="11"/>
        <color theme="1"/>
        <rFont val="等线"/>
        <family val="3"/>
        <charset val="134"/>
        <scheme val="minor"/>
      </rPr>
      <t>0斤</t>
    </r>
    <phoneticPr fontId="6" type="noConversion"/>
  </si>
  <si>
    <t>B120214340000040</t>
  </si>
  <si>
    <t>黄媛媛</t>
    <phoneticPr fontId="6" type="noConversion"/>
  </si>
  <si>
    <t>职业年金部</t>
    <phoneticPr fontId="6" type="noConversion"/>
  </si>
  <si>
    <t>借款单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</si>
  <si>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021年员工补充商业保险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</si>
  <si>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</si>
  <si>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</si>
  <si>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</si>
  <si>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</si>
  <si>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</si>
  <si>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失业、工伤</t>
    <phoneticPr fontId="6" type="noConversion"/>
  </si>
  <si>
    <t>社会保险及福利</t>
    <phoneticPr fontId="6" type="noConversion"/>
  </si>
  <si>
    <t>养老医疗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</si>
  <si>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</si>
  <si>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</si>
  <si>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</si>
  <si>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</si>
  <si>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</si>
  <si>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</si>
  <si>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</si>
  <si>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</si>
  <si>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综合管理部</t>
    <phoneticPr fontId="6" type="noConversion"/>
  </si>
  <si>
    <t>B120214340000030</t>
  </si>
  <si>
    <t>郑志明</t>
    <phoneticPr fontId="6" type="noConversion"/>
  </si>
  <si>
    <t>综合管理部</t>
    <phoneticPr fontId="6" type="noConversion"/>
  </si>
  <si>
    <t>B120214340000059</t>
  </si>
  <si>
    <t>B120214340000063</t>
  </si>
  <si>
    <t>B120214340000058</t>
  </si>
  <si>
    <t>张婷</t>
    <phoneticPr fontId="6" type="noConversion"/>
  </si>
  <si>
    <t>驾驶员工资</t>
    <phoneticPr fontId="6" type="noConversion"/>
  </si>
  <si>
    <t>郑志明</t>
    <phoneticPr fontId="6" type="noConversion"/>
  </si>
  <si>
    <t>综合管理部</t>
    <phoneticPr fontId="6" type="noConversion"/>
  </si>
  <si>
    <t>B420214340000021</t>
  </si>
  <si>
    <t>劳务派遣</t>
    <phoneticPr fontId="6" type="noConversion"/>
  </si>
  <si>
    <t>B120214340000035</t>
  </si>
  <si>
    <t>黄媛媛</t>
    <phoneticPr fontId="6" type="noConversion"/>
  </si>
  <si>
    <t>B420214340000018</t>
  </si>
  <si>
    <t>印刷费</t>
    <phoneticPr fontId="6" type="noConversion"/>
  </si>
  <si>
    <t>皖江农商行标书</t>
    <phoneticPr fontId="6" type="noConversion"/>
  </si>
  <si>
    <t>李虎</t>
    <phoneticPr fontId="6" type="noConversion"/>
  </si>
  <si>
    <t>市场一部</t>
    <phoneticPr fontId="6" type="noConversion"/>
  </si>
  <si>
    <t>B520214340000017</t>
  </si>
  <si>
    <t>差旅费</t>
    <phoneticPr fontId="6" type="noConversion"/>
  </si>
  <si>
    <t>安庆出差</t>
    <phoneticPr fontId="6" type="noConversion"/>
  </si>
  <si>
    <t>李虎</t>
    <phoneticPr fontId="6" type="noConversion"/>
  </si>
  <si>
    <t>市场一部</t>
    <phoneticPr fontId="6" type="noConversion"/>
  </si>
  <si>
    <t>B520214340000014</t>
  </si>
  <si>
    <t>差旅费</t>
    <phoneticPr fontId="6" type="noConversion"/>
  </si>
  <si>
    <t>铜陵出差</t>
    <phoneticPr fontId="6" type="noConversion"/>
  </si>
  <si>
    <t>市场一部</t>
    <phoneticPr fontId="6" type="noConversion"/>
  </si>
  <si>
    <t>B520214340000016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</si>
  <si>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</si>
  <si>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</si>
  <si>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</si>
  <si>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r>
      <t>B52021434000001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</si>
  <si>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淮北出差</t>
    <phoneticPr fontId="6" type="noConversion"/>
  </si>
  <si>
    <t>李虎</t>
    <phoneticPr fontId="6" type="noConversion"/>
  </si>
  <si>
    <t>市场一部</t>
    <phoneticPr fontId="6" type="noConversion"/>
  </si>
  <si>
    <t>B120214340000019</t>
  </si>
  <si>
    <t>邮电费</t>
    <phoneticPr fontId="6" type="noConversion"/>
  </si>
  <si>
    <t>邮寄费</t>
    <phoneticPr fontId="6" type="noConversion"/>
  </si>
  <si>
    <t>市场一部</t>
    <phoneticPr fontId="6" type="noConversion"/>
  </si>
  <si>
    <t>B520214340000005</t>
  </si>
  <si>
    <t>宣城出差</t>
    <phoneticPr fontId="6" type="noConversion"/>
  </si>
  <si>
    <t>市场二部</t>
    <phoneticPr fontId="6" type="noConversion"/>
  </si>
  <si>
    <t>何李</t>
    <phoneticPr fontId="6" type="noConversion"/>
  </si>
  <si>
    <t>B520214340000013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</si>
  <si>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</si>
  <si>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</si>
  <si>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</si>
  <si>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B520214340000008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</si>
  <si>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</si>
  <si>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720拜访</t>
    </r>
    <phoneticPr fontId="6" type="noConversion"/>
  </si>
  <si>
    <t>市场二部</t>
    <phoneticPr fontId="6" type="noConversion"/>
  </si>
  <si>
    <t>汪莉</t>
    <phoneticPr fontId="6" type="noConversion"/>
  </si>
  <si>
    <t>市内交通</t>
    <phoneticPr fontId="6" type="noConversion"/>
  </si>
  <si>
    <t>朱君君</t>
    <phoneticPr fontId="6" type="noConversion"/>
  </si>
  <si>
    <t>市场二部</t>
    <phoneticPr fontId="6" type="noConversion"/>
  </si>
  <si>
    <t>B520214340000002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</si>
  <si>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</si>
  <si>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</si>
  <si>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</si>
  <si>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</si>
  <si>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宣城客户拜访</t>
    <phoneticPr fontId="6" type="noConversion"/>
  </si>
  <si>
    <t>何李</t>
    <phoneticPr fontId="6" type="noConversion"/>
  </si>
  <si>
    <t>市场二部</t>
    <phoneticPr fontId="6" type="noConversion"/>
  </si>
  <si>
    <t>B520214340000006</t>
  </si>
  <si>
    <t>芜湖客户拜访</t>
    <phoneticPr fontId="6" type="noConversion"/>
  </si>
  <si>
    <t>何李</t>
    <phoneticPr fontId="6" type="noConversion"/>
  </si>
  <si>
    <t>市场二部</t>
    <phoneticPr fontId="6" type="noConversion"/>
  </si>
  <si>
    <t>B420214340000015</t>
  </si>
  <si>
    <t>公杂费</t>
    <phoneticPr fontId="6" type="noConversion"/>
  </si>
  <si>
    <t>殷文懿</t>
    <phoneticPr fontId="6" type="noConversion"/>
  </si>
  <si>
    <t>市场二部</t>
    <phoneticPr fontId="6" type="noConversion"/>
  </si>
  <si>
    <t>芜湖新中房地产投标</t>
    <phoneticPr fontId="6" type="noConversion"/>
  </si>
  <si>
    <t>B120214340000001</t>
  </si>
  <si>
    <t>B120214340000018</t>
  </si>
  <si>
    <t>业务招待费</t>
    <phoneticPr fontId="6" type="noConversion"/>
  </si>
  <si>
    <t>B120214340000054</t>
  </si>
  <si>
    <t>B120214340000053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</si>
  <si>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</si>
  <si>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</si>
  <si>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</si>
  <si>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B120214340000055</t>
  </si>
  <si>
    <t>业务招待费</t>
    <phoneticPr fontId="6" type="noConversion"/>
  </si>
  <si>
    <t>B120214340000057</t>
  </si>
  <si>
    <t>殷文懿</t>
    <phoneticPr fontId="6" type="noConversion"/>
  </si>
  <si>
    <t>B420214340000006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</si>
  <si>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</si>
  <si>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020.11-12水费</t>
    </r>
    <phoneticPr fontId="6" type="noConversion"/>
  </si>
  <si>
    <t>郑志明</t>
    <phoneticPr fontId="6" type="noConversion"/>
  </si>
  <si>
    <t>综合管理部</t>
    <phoneticPr fontId="6" type="noConversion"/>
  </si>
  <si>
    <t>1月个税</t>
    <phoneticPr fontId="6" type="noConversion"/>
  </si>
  <si>
    <t>郑志明</t>
    <phoneticPr fontId="6" type="noConversion"/>
  </si>
  <si>
    <t>1月宣传品个税</t>
    <phoneticPr fontId="6" type="noConversion"/>
  </si>
  <si>
    <t>宣传品个税</t>
    <phoneticPr fontId="6" type="noConversion"/>
  </si>
  <si>
    <t>郑志明</t>
    <phoneticPr fontId="6" type="noConversion"/>
  </si>
  <si>
    <t>综合管理部</t>
    <phoneticPr fontId="6" type="noConversion"/>
  </si>
  <si>
    <t>B420214340000014</t>
  </si>
  <si>
    <t>印刷费</t>
    <phoneticPr fontId="6" type="noConversion"/>
  </si>
  <si>
    <t>芜湖新中房地产标书</t>
    <phoneticPr fontId="6" type="noConversion"/>
  </si>
  <si>
    <t>殷文懿</t>
    <phoneticPr fontId="6" type="noConversion"/>
  </si>
  <si>
    <t>市场二部</t>
    <phoneticPr fontId="6" type="noConversion"/>
  </si>
  <si>
    <t>B420214340000008</t>
  </si>
  <si>
    <t>宣传费</t>
    <phoneticPr fontId="6" type="noConversion"/>
  </si>
  <si>
    <r>
      <t>按摩器1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</si>
  <si>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</si>
  <si>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</si>
  <si>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B420214340000009</t>
  </si>
  <si>
    <t>宣传费</t>
    <phoneticPr fontId="6" type="noConversion"/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</si>
  <si>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</si>
  <si>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</si>
  <si>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B120214340000046</t>
  </si>
  <si>
    <t>邮电费</t>
    <phoneticPr fontId="6" type="noConversion"/>
  </si>
  <si>
    <t>邮寄费</t>
    <phoneticPr fontId="6" type="noConversion"/>
  </si>
  <si>
    <t>张曦</t>
    <phoneticPr fontId="6" type="noConversion"/>
  </si>
  <si>
    <t>财务会计部</t>
    <phoneticPr fontId="6" type="noConversion"/>
  </si>
  <si>
    <t>B120214340000051</t>
  </si>
  <si>
    <t>业务招待费</t>
    <phoneticPr fontId="6" type="noConversion"/>
  </si>
  <si>
    <t>盛</t>
    <phoneticPr fontId="6" type="noConversion"/>
  </si>
  <si>
    <t>财务会计部</t>
    <phoneticPr fontId="6" type="noConversion"/>
  </si>
  <si>
    <t>B120214340000047</t>
  </si>
  <si>
    <t>盛</t>
    <phoneticPr fontId="6" type="noConversion"/>
  </si>
  <si>
    <t>财务会计部</t>
    <phoneticPr fontId="6" type="noConversion"/>
  </si>
  <si>
    <t>B120214340000024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</si>
  <si>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</si>
  <si>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</si>
  <si>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</si>
  <si>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B120214340000025</t>
  </si>
  <si>
    <t>业务招待费</t>
    <phoneticPr fontId="6" type="noConversion"/>
  </si>
  <si>
    <t>郑志明</t>
    <phoneticPr fontId="6" type="noConversion"/>
  </si>
  <si>
    <t>B120214340000020</t>
  </si>
  <si>
    <t>业务招待费</t>
    <phoneticPr fontId="6" type="noConversion"/>
  </si>
  <si>
    <t>综合管理部</t>
    <phoneticPr fontId="6" type="noConversion"/>
  </si>
  <si>
    <t>B420214340000017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</si>
  <si>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</si>
  <si>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</si>
  <si>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</si>
  <si>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综合管理部</t>
    <phoneticPr fontId="6" type="noConversion"/>
  </si>
  <si>
    <t>B120214340000072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</si>
  <si>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</si>
  <si>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</si>
  <si>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</si>
  <si>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B520214340000019</t>
  </si>
  <si>
    <t>差旅费</t>
    <phoneticPr fontId="6" type="noConversion"/>
  </si>
  <si>
    <t>蚌埠出差</t>
    <phoneticPr fontId="6" type="noConversion"/>
  </si>
  <si>
    <t>殷文懿</t>
    <phoneticPr fontId="6" type="noConversion"/>
  </si>
  <si>
    <t>市场二部</t>
    <phoneticPr fontId="6" type="noConversion"/>
  </si>
  <si>
    <t>B520214340000020</t>
  </si>
  <si>
    <t>差旅费</t>
    <phoneticPr fontId="6" type="noConversion"/>
  </si>
  <si>
    <t>六安出差</t>
    <phoneticPr fontId="6" type="noConversion"/>
  </si>
  <si>
    <t>市场二部</t>
    <phoneticPr fontId="6" type="noConversion"/>
  </si>
  <si>
    <t>B520214340000022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</si>
  <si>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</si>
  <si>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</si>
  <si>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</si>
  <si>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</si>
  <si>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B520214340000021</t>
  </si>
  <si>
    <t>差旅费</t>
    <phoneticPr fontId="6" type="noConversion"/>
  </si>
  <si>
    <t>马鞍山出差</t>
    <phoneticPr fontId="6" type="noConversion"/>
  </si>
  <si>
    <t>汪莉</t>
    <phoneticPr fontId="6" type="noConversion"/>
  </si>
  <si>
    <t>市场二部</t>
    <phoneticPr fontId="6" type="noConversion"/>
  </si>
  <si>
    <t>B520214340000023</t>
  </si>
  <si>
    <t>差旅费</t>
    <phoneticPr fontId="6" type="noConversion"/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</si>
  <si>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</si>
  <si>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</si>
  <si>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</si>
  <si>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</si>
  <si>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B220214340000002</t>
  </si>
  <si>
    <t>六安客户拜访</t>
    <phoneticPr fontId="6" type="noConversion"/>
  </si>
  <si>
    <t>殷文懿</t>
    <phoneticPr fontId="6" type="noConversion"/>
  </si>
  <si>
    <t>B520214340000012</t>
  </si>
  <si>
    <t>芜湖出差</t>
    <phoneticPr fontId="6" type="noConversion"/>
  </si>
  <si>
    <t>市场二部</t>
    <phoneticPr fontId="6" type="noConversion"/>
  </si>
  <si>
    <t>B120214340000080</t>
  </si>
  <si>
    <t>担酒牵羊</t>
    <phoneticPr fontId="6" type="noConversion"/>
  </si>
  <si>
    <t>朱君君</t>
    <phoneticPr fontId="6" type="noConversion"/>
  </si>
  <si>
    <t>B120214340000078</t>
  </si>
  <si>
    <t>汪莉</t>
    <phoneticPr fontId="6" type="noConversion"/>
  </si>
  <si>
    <t>B120214340000084</t>
  </si>
  <si>
    <t>汪莉</t>
    <phoneticPr fontId="6" type="noConversion"/>
  </si>
  <si>
    <t>B120214340000083</t>
  </si>
  <si>
    <t>B120214340000075</t>
  </si>
  <si>
    <t>B120214340000076</t>
  </si>
  <si>
    <t>汪莉</t>
    <phoneticPr fontId="6" type="noConversion"/>
  </si>
  <si>
    <t>B120214340000082</t>
  </si>
  <si>
    <t>朱君君</t>
    <phoneticPr fontId="6" type="noConversion"/>
  </si>
  <si>
    <t>B120214340000081</t>
  </si>
  <si>
    <t>朱君君</t>
    <phoneticPr fontId="6" type="noConversion"/>
  </si>
  <si>
    <t>B120214340000056</t>
  </si>
  <si>
    <t>朱君君</t>
    <phoneticPr fontId="6" type="noConversion"/>
  </si>
  <si>
    <t>B120214340000086</t>
  </si>
  <si>
    <t>B420214340000019</t>
  </si>
  <si>
    <t>宣传费</t>
    <phoneticPr fontId="6" type="noConversion"/>
  </si>
  <si>
    <t>充电宝8个</t>
    <phoneticPr fontId="6" type="noConversion"/>
  </si>
  <si>
    <t>B420214340000020</t>
  </si>
  <si>
    <t>蓝牙耳机8个</t>
    <phoneticPr fontId="6" type="noConversion"/>
  </si>
  <si>
    <t>B420214340000022</t>
  </si>
  <si>
    <t>印刷费</t>
    <phoneticPr fontId="6" type="noConversion"/>
  </si>
  <si>
    <t>中水淮河比选文件</t>
    <phoneticPr fontId="6" type="noConversion"/>
  </si>
  <si>
    <t>李虎</t>
    <phoneticPr fontId="6" type="noConversion"/>
  </si>
  <si>
    <t>市场一部</t>
    <phoneticPr fontId="6" type="noConversion"/>
  </si>
  <si>
    <t>B120214340000087</t>
  </si>
  <si>
    <t>邮电费</t>
    <phoneticPr fontId="6" type="noConversion"/>
  </si>
  <si>
    <t>市场一部</t>
    <phoneticPr fontId="6" type="noConversion"/>
  </si>
  <si>
    <t>苏文凤</t>
    <phoneticPr fontId="6" type="noConversion"/>
  </si>
  <si>
    <t>B120214340000068</t>
  </si>
  <si>
    <t>业务招待费</t>
    <phoneticPr fontId="6" type="noConversion"/>
  </si>
  <si>
    <t>李虎</t>
    <phoneticPr fontId="6" type="noConversion"/>
  </si>
  <si>
    <t>B120214340000067</t>
  </si>
  <si>
    <t>李虎</t>
    <phoneticPr fontId="6" type="noConversion"/>
  </si>
  <si>
    <t>B120214340000064</t>
  </si>
  <si>
    <t>李虎</t>
    <phoneticPr fontId="6" type="noConversion"/>
  </si>
  <si>
    <t>B120214340000070</t>
  </si>
  <si>
    <t>李虎</t>
    <phoneticPr fontId="6" type="noConversion"/>
  </si>
  <si>
    <t>B120214340000066</t>
  </si>
  <si>
    <t>B120214340000065</t>
  </si>
  <si>
    <t>李虎</t>
    <phoneticPr fontId="6" type="noConversion"/>
  </si>
  <si>
    <t>B520214340000025</t>
  </si>
  <si>
    <t>淮南出差</t>
    <phoneticPr fontId="6" type="noConversion"/>
  </si>
  <si>
    <t>苏文凤</t>
    <phoneticPr fontId="6" type="noConversion"/>
  </si>
  <si>
    <t>B620214340000001</t>
  </si>
  <si>
    <t>固定资产</t>
    <phoneticPr fontId="6" type="noConversion"/>
  </si>
  <si>
    <t>ipad，投影仪</t>
    <phoneticPr fontId="6" type="noConversion"/>
  </si>
  <si>
    <t>郑志明</t>
    <phoneticPr fontId="6" type="noConversion"/>
  </si>
  <si>
    <t>综合管理部</t>
    <phoneticPr fontId="6" type="noConversion"/>
  </si>
  <si>
    <t>B120214340000062</t>
  </si>
  <si>
    <t>郑志明</t>
    <phoneticPr fontId="6" type="noConversion"/>
  </si>
  <si>
    <t>企业所得税</t>
    <phoneticPr fontId="6" type="noConversion"/>
  </si>
  <si>
    <t>1月企业所得税</t>
    <phoneticPr fontId="6" type="noConversion"/>
  </si>
  <si>
    <t>张曦</t>
    <phoneticPr fontId="6" type="noConversion"/>
  </si>
  <si>
    <t>1月增值税</t>
    <phoneticPr fontId="6" type="noConversion"/>
  </si>
  <si>
    <t>增值税附加</t>
    <phoneticPr fontId="6" type="noConversion"/>
  </si>
  <si>
    <t>水利基金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</si>
  <si>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</si>
  <si>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</si>
  <si>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</si>
  <si>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020年4季度工会经费</t>
    </r>
    <phoneticPr fontId="6" type="noConversion"/>
  </si>
  <si>
    <t>张曦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</si>
</sst>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Alignment="1" applyProtection="1"/>
    <xf numFmtId="44" fontId="9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4" fontId="0" fillId="12" borderId="0" xfId="0" applyNumberFormat="1" applyFill="1" applyAlignment="1" applyProtection="1">
      <alignment horizontal="center" vertical="center"/>
    </xf>
    <xf numFmtId="0" fontId="5" fillId="23" borderId="0" xfId="0" applyFont="1" applyFill="1" applyAlignment="1" applyProtection="1">
      <alignment horizontal="center" vertical="center"/>
      <protection locked="0"/>
    </xf>
    <xf numFmtId="44" fontId="5" fillId="0" borderId="0" xfId="0" applyNumberFormat="1" applyFont="1" applyAlignment="1" applyProtection="1">
      <alignment horizontal="center" vertical="center"/>
      <protection locked="0"/>
    </xf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>
      <c r="B1" s="94" t="s">
        <v>10</v>
      </c>
      <c r="C1" t="s">
        <v>3025</v>
      </c>
    </row>
    <row r="2" spans="1:11">
      <c r="B2"/>
      <c r="C2"/>
      <c r="D2"/>
      <c r="E2"/>
      <c r="F2"/>
      <c r="G2"/>
      <c r="H2"/>
    </row>
    <row r="3" spans="1:11">
      <c r="B3" s="94" t="s">
        <v>0</v>
      </c>
      <c r="C3"/>
      <c r="D3"/>
      <c r="E3"/>
      <c r="F3"/>
      <c r="G3"/>
      <c r="H3"/>
    </row>
    <row r="4" spans="1:11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>
      <c r="A7"/>
      <c r="B7"/>
      <c r="C7"/>
      <c r="D7"/>
      <c r="E7"/>
      <c r="F7"/>
      <c r="G7"/>
      <c r="H7"/>
    </row>
    <row r="8" spans="1:11">
      <c r="A8"/>
      <c r="B8"/>
      <c r="C8"/>
      <c r="D8"/>
      <c r="E8"/>
      <c r="F8"/>
      <c r="G8"/>
      <c r="H8"/>
    </row>
    <row r="9" spans="1:11">
      <c r="A9"/>
      <c r="B9"/>
      <c r="C9"/>
      <c r="D9"/>
      <c r="E9"/>
      <c r="F9"/>
      <c r="G9"/>
      <c r="H9"/>
    </row>
    <row r="10" spans="1:11">
      <c r="A10"/>
      <c r="B10"/>
      <c r="C10"/>
      <c r="D10"/>
      <c r="E10"/>
      <c r="F10"/>
      <c r="G10"/>
      <c r="H10"/>
    </row>
    <row r="11" spans="1:11">
      <c r="A11"/>
      <c r="B11"/>
      <c r="C11"/>
      <c r="D11"/>
      <c r="E11"/>
      <c r="F11"/>
      <c r="G11"/>
      <c r="H11"/>
    </row>
    <row r="12" spans="1:11">
      <c r="A12"/>
      <c r="B12"/>
      <c r="C12"/>
      <c r="D12"/>
      <c r="E12"/>
      <c r="F12"/>
      <c r="G12"/>
      <c r="H12"/>
    </row>
    <row r="13" spans="1:11">
      <c r="B13"/>
      <c r="C13"/>
      <c r="D13"/>
      <c r="E13"/>
      <c r="F13"/>
      <c r="G13"/>
      <c r="H13"/>
    </row>
    <row r="14" spans="1:11">
      <c r="B14"/>
      <c r="C14"/>
      <c r="D14"/>
      <c r="E14"/>
      <c r="F14"/>
      <c r="G14"/>
      <c r="H14"/>
    </row>
    <row r="15" spans="1:11">
      <c r="B15"/>
      <c r="C15"/>
      <c r="D15"/>
      <c r="E15"/>
      <c r="F15"/>
      <c r="G15"/>
      <c r="H15"/>
    </row>
    <row r="16" spans="1:11">
      <c r="B16"/>
      <c r="C16"/>
      <c r="D16"/>
      <c r="E16"/>
      <c r="F16"/>
      <c r="G16"/>
      <c r="H16"/>
    </row>
    <row r="17" spans="2:8">
      <c r="B17"/>
      <c r="C17"/>
      <c r="D17"/>
      <c r="E17"/>
      <c r="F17"/>
      <c r="G17"/>
      <c r="H17"/>
    </row>
    <row r="18" spans="2:8">
      <c r="B18"/>
      <c r="C18"/>
      <c r="D18"/>
      <c r="E18"/>
      <c r="F18"/>
      <c r="G18"/>
      <c r="H18"/>
    </row>
    <row r="19" spans="2:8">
      <c r="B19"/>
      <c r="C19"/>
      <c r="D19"/>
      <c r="E19"/>
      <c r="F19"/>
      <c r="G19"/>
      <c r="H19"/>
    </row>
    <row r="20" spans="2:8">
      <c r="B20"/>
      <c r="C20"/>
      <c r="D20"/>
      <c r="E20"/>
      <c r="F20"/>
      <c r="G20"/>
      <c r="H20"/>
    </row>
    <row r="21" spans="2:8">
      <c r="B21"/>
      <c r="C21"/>
      <c r="D21"/>
      <c r="E21"/>
      <c r="F21"/>
      <c r="G21"/>
      <c r="H21"/>
    </row>
    <row r="22" spans="2:8">
      <c r="B22"/>
      <c r="C22"/>
      <c r="D22"/>
      <c r="E22"/>
      <c r="F22"/>
      <c r="G22"/>
      <c r="H22"/>
    </row>
    <row r="23" spans="2:8">
      <c r="B23"/>
      <c r="C23"/>
      <c r="D23"/>
      <c r="E23"/>
      <c r="F23"/>
      <c r="G23"/>
      <c r="H23"/>
    </row>
    <row r="24" spans="2:8">
      <c r="B24"/>
      <c r="C24"/>
      <c r="D24"/>
      <c r="E24"/>
      <c r="F24"/>
      <c r="G24"/>
      <c r="H24"/>
    </row>
    <row r="25" spans="2:8">
      <c r="B25"/>
      <c r="C25"/>
      <c r="D25"/>
      <c r="E25"/>
      <c r="F25"/>
      <c r="G25"/>
      <c r="H25"/>
    </row>
    <row r="26" spans="2:8">
      <c r="B26"/>
      <c r="C26"/>
      <c r="D26"/>
      <c r="E26"/>
      <c r="F26"/>
      <c r="G26"/>
      <c r="H26"/>
    </row>
    <row r="27" spans="2:8">
      <c r="B27"/>
      <c r="C27"/>
      <c r="D27"/>
      <c r="E27"/>
      <c r="F27"/>
      <c r="G27"/>
      <c r="H27"/>
    </row>
    <row r="28" spans="2:8">
      <c r="B28"/>
      <c r="C28"/>
      <c r="D28"/>
      <c r="E28"/>
      <c r="F28"/>
      <c r="G28"/>
      <c r="H28"/>
    </row>
    <row r="29" spans="2:8">
      <c r="B29"/>
      <c r="C29"/>
      <c r="D29"/>
      <c r="E29"/>
      <c r="F29"/>
      <c r="G29"/>
      <c r="H29"/>
    </row>
    <row r="30" spans="2:8">
      <c r="B30"/>
      <c r="C30"/>
      <c r="D30"/>
      <c r="E30"/>
      <c r="F30"/>
      <c r="G30"/>
      <c r="H30"/>
    </row>
    <row r="31" spans="2:8">
      <c r="B31"/>
      <c r="C31"/>
      <c r="D31"/>
      <c r="E31"/>
      <c r="F31"/>
      <c r="G31"/>
      <c r="H31"/>
    </row>
    <row r="32" spans="2:8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  <row r="146" spans="2:8">
      <c r="B146"/>
      <c r="C146"/>
      <c r="D146"/>
      <c r="E146"/>
      <c r="F146"/>
      <c r="G146"/>
      <c r="H146"/>
    </row>
    <row r="147" spans="2:8">
      <c r="B147"/>
      <c r="C147"/>
      <c r="D147"/>
      <c r="E147"/>
      <c r="F147"/>
      <c r="G147"/>
      <c r="H147"/>
    </row>
    <row r="148" spans="2:8">
      <c r="B148"/>
      <c r="C148"/>
      <c r="D148"/>
      <c r="E148"/>
      <c r="F148"/>
      <c r="G148"/>
      <c r="H148"/>
    </row>
    <row r="149" spans="2:8">
      <c r="B149"/>
      <c r="C149"/>
      <c r="D149"/>
      <c r="E149"/>
      <c r="F149"/>
      <c r="G149"/>
      <c r="H149"/>
    </row>
    <row r="150" spans="2:8">
      <c r="B150"/>
      <c r="C150"/>
      <c r="D150"/>
      <c r="E150"/>
      <c r="F150"/>
      <c r="G150"/>
      <c r="H150"/>
    </row>
    <row r="151" spans="2:8">
      <c r="B151"/>
      <c r="C151"/>
      <c r="D151"/>
      <c r="E151"/>
      <c r="F151"/>
      <c r="G151"/>
      <c r="H151"/>
    </row>
    <row r="152" spans="2:8">
      <c r="B152"/>
      <c r="C152"/>
      <c r="D152"/>
      <c r="E152"/>
      <c r="F152"/>
      <c r="G152"/>
      <c r="H152"/>
    </row>
    <row r="153" spans="2:8">
      <c r="B153"/>
      <c r="C153"/>
      <c r="D153"/>
      <c r="E153"/>
      <c r="F153"/>
      <c r="G153"/>
      <c r="H153"/>
    </row>
    <row r="154" spans="2:8">
      <c r="B154"/>
      <c r="C154"/>
      <c r="D154"/>
      <c r="E154"/>
      <c r="F154"/>
      <c r="G154"/>
      <c r="H154"/>
    </row>
    <row r="155" spans="2:8">
      <c r="B155"/>
      <c r="C155"/>
      <c r="D155"/>
      <c r="E155"/>
      <c r="F155"/>
      <c r="G155"/>
      <c r="H155"/>
    </row>
    <row r="156" spans="2:8">
      <c r="B156"/>
      <c r="C156"/>
      <c r="D156"/>
      <c r="E156"/>
      <c r="F156"/>
      <c r="G156"/>
      <c r="H156"/>
    </row>
    <row r="157" spans="2:8">
      <c r="B157"/>
      <c r="C157"/>
      <c r="D157"/>
      <c r="E157"/>
      <c r="F157"/>
      <c r="G157"/>
      <c r="H157"/>
    </row>
    <row r="158" spans="2:8">
      <c r="B158"/>
      <c r="C158"/>
      <c r="D158"/>
      <c r="E158"/>
      <c r="F158"/>
      <c r="G158"/>
      <c r="H158"/>
    </row>
    <row r="159" spans="2:8">
      <c r="B159"/>
      <c r="C159"/>
      <c r="D159"/>
      <c r="E159"/>
      <c r="F159"/>
      <c r="G159"/>
      <c r="H159"/>
    </row>
    <row r="160" spans="2:8">
      <c r="B160"/>
      <c r="C160"/>
      <c r="D160"/>
      <c r="E160"/>
      <c r="F160"/>
      <c r="G160"/>
      <c r="H160"/>
    </row>
    <row r="161" spans="2:8">
      <c r="B161"/>
      <c r="C161"/>
      <c r="D161"/>
      <c r="E161"/>
      <c r="F161"/>
      <c r="G161"/>
      <c r="H161"/>
    </row>
    <row r="162" spans="2:8">
      <c r="B162"/>
      <c r="C162"/>
      <c r="D162"/>
      <c r="E162"/>
      <c r="F162"/>
      <c r="G162"/>
      <c r="H162"/>
    </row>
    <row r="163" spans="2:8">
      <c r="B163"/>
      <c r="C163"/>
      <c r="D163"/>
      <c r="E163"/>
      <c r="F163"/>
      <c r="G163"/>
      <c r="H163"/>
    </row>
    <row r="164" spans="2:8">
      <c r="B164"/>
      <c r="C164"/>
      <c r="D164"/>
      <c r="E164"/>
      <c r="F164"/>
      <c r="G164"/>
      <c r="H164"/>
    </row>
    <row r="165" spans="2:8">
      <c r="B165"/>
      <c r="C165"/>
      <c r="D165"/>
      <c r="E165"/>
      <c r="F165"/>
      <c r="G165"/>
      <c r="H165"/>
    </row>
    <row r="166" spans="2:8">
      <c r="B166"/>
      <c r="C166"/>
      <c r="D166"/>
      <c r="E166"/>
      <c r="F166"/>
      <c r="G166"/>
      <c r="H166"/>
    </row>
    <row r="167" spans="2:8">
      <c r="B167"/>
      <c r="C167"/>
      <c r="D167"/>
      <c r="E167"/>
      <c r="F167"/>
      <c r="G167"/>
      <c r="H167"/>
    </row>
    <row r="168" spans="2:8">
      <c r="B168"/>
      <c r="C168"/>
      <c r="D168"/>
      <c r="E168"/>
      <c r="F168"/>
      <c r="G168"/>
      <c r="H168"/>
    </row>
    <row r="169" spans="2:8">
      <c r="B169"/>
      <c r="C169"/>
      <c r="D169"/>
      <c r="E169"/>
      <c r="F169"/>
      <c r="G169"/>
      <c r="H169"/>
    </row>
    <row r="170" spans="2:8">
      <c r="B170"/>
      <c r="C170"/>
      <c r="D170"/>
      <c r="E170"/>
      <c r="F170"/>
      <c r="G170"/>
      <c r="H170"/>
    </row>
    <row r="171" spans="2:8">
      <c r="B171"/>
      <c r="C171"/>
      <c r="D171"/>
      <c r="E171"/>
      <c r="F171"/>
      <c r="G171"/>
      <c r="H171"/>
    </row>
    <row r="172" spans="2:8">
      <c r="B172"/>
      <c r="C172"/>
      <c r="D172"/>
      <c r="E172"/>
      <c r="F172"/>
      <c r="G172"/>
      <c r="H172"/>
    </row>
    <row r="173" spans="2:8">
      <c r="B173"/>
      <c r="C173"/>
      <c r="D173"/>
      <c r="E173"/>
      <c r="F173"/>
      <c r="G173"/>
      <c r="H173"/>
    </row>
    <row r="174" spans="2:8">
      <c r="B174"/>
      <c r="C174"/>
      <c r="D174"/>
      <c r="E174"/>
      <c r="F174"/>
      <c r="G174"/>
      <c r="H174"/>
    </row>
    <row r="175" spans="2:8">
      <c r="B175"/>
      <c r="C175"/>
      <c r="D175"/>
      <c r="E175"/>
      <c r="F175"/>
      <c r="G175"/>
      <c r="H175"/>
    </row>
    <row r="176" spans="2:8">
      <c r="B176"/>
      <c r="C176"/>
      <c r="D176"/>
      <c r="E176"/>
      <c r="F176"/>
      <c r="G176"/>
      <c r="H176"/>
    </row>
    <row r="177" spans="2:8">
      <c r="B177"/>
      <c r="C177"/>
      <c r="D177"/>
      <c r="E177"/>
      <c r="F177"/>
      <c r="G177"/>
      <c r="H177"/>
    </row>
    <row r="178" spans="2:8">
      <c r="B178"/>
      <c r="C178"/>
      <c r="D178"/>
      <c r="E178"/>
      <c r="F178"/>
      <c r="G178"/>
      <c r="H178"/>
    </row>
    <row r="179" spans="2:8">
      <c r="B179"/>
      <c r="C179"/>
      <c r="D179"/>
      <c r="E179"/>
      <c r="F179"/>
      <c r="G179"/>
      <c r="H179"/>
    </row>
    <row r="180" spans="2:8">
      <c r="B180"/>
      <c r="C180"/>
      <c r="D180"/>
      <c r="E180"/>
      <c r="F180"/>
      <c r="G180"/>
      <c r="H180"/>
    </row>
    <row r="181" spans="2:8">
      <c r="B181"/>
      <c r="C181"/>
      <c r="D181"/>
      <c r="E181"/>
      <c r="F181"/>
      <c r="G181"/>
      <c r="H181"/>
    </row>
    <row r="182" spans="2:8">
      <c r="B182"/>
      <c r="C182"/>
      <c r="D182"/>
      <c r="E182"/>
      <c r="F182"/>
      <c r="G182"/>
      <c r="H182"/>
    </row>
    <row r="183" spans="2:8">
      <c r="B183"/>
      <c r="C183"/>
      <c r="D183"/>
      <c r="E183"/>
      <c r="F183"/>
      <c r="G183"/>
      <c r="H183"/>
    </row>
    <row r="184" spans="2:8">
      <c r="B184"/>
      <c r="C184"/>
      <c r="D184"/>
      <c r="E184"/>
      <c r="F184"/>
      <c r="G184"/>
      <c r="H184"/>
    </row>
    <row r="185" spans="2:8">
      <c r="B185"/>
      <c r="C185"/>
      <c r="D185"/>
      <c r="E185"/>
      <c r="F185"/>
      <c r="G185"/>
      <c r="H185"/>
    </row>
    <row r="186" spans="2:8">
      <c r="B186"/>
      <c r="C186"/>
      <c r="D186"/>
      <c r="E186"/>
      <c r="F186"/>
      <c r="G186"/>
      <c r="H186"/>
    </row>
    <row r="187" spans="2:8">
      <c r="B187"/>
      <c r="C187"/>
      <c r="D187"/>
      <c r="E187"/>
      <c r="F187"/>
      <c r="G187"/>
      <c r="H187"/>
    </row>
    <row r="188" spans="2:8">
      <c r="B188"/>
      <c r="C188"/>
      <c r="D188"/>
      <c r="E188"/>
      <c r="F188"/>
      <c r="G188"/>
      <c r="H188"/>
    </row>
    <row r="189" spans="2:8">
      <c r="B189"/>
      <c r="C189"/>
      <c r="D189"/>
      <c r="E189"/>
      <c r="F189"/>
      <c r="G189"/>
      <c r="H189"/>
    </row>
    <row r="190" spans="2:8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087"/>
  <sheetViews>
    <sheetView workbookViewId="0">
      <pane ySplit="1" topLeftCell="A4053" activePane="bottomLeft" state="frozen"/>
      <selection pane="bottomLeft" activeCell="A4049" sqref="A4049:Z4086"/>
    </sheetView>
  </sheetViews>
  <sheetFormatPr defaultColWidth="9" defaultRowHeight="13.8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63874413.830000006</v>
      </c>
      <c r="K1" s="25" t="s">
        <v>17</v>
      </c>
      <c r="L1" s="81">
        <f>SUM(F:F)</f>
        <v>61168035.539999977</v>
      </c>
      <c r="M1" s="25" t="s">
        <v>18</v>
      </c>
      <c r="N1" s="81">
        <f>J1-L1</f>
        <v>2706378.2900000289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44229</v>
      </c>
    </row>
    <row r="2" spans="1:27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  <c r="H3845" s="20"/>
      <c r="I3845" s="20"/>
      <c r="J3845" s="20"/>
      <c r="K3845" s="20"/>
      <c r="L3845" s="81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>
      <c r="A3846" s="79">
        <v>44196.775358796294</v>
      </c>
      <c r="B3846" s="80">
        <v>44168</v>
      </c>
      <c r="C3846" s="20" t="s">
        <v>1</v>
      </c>
      <c r="D3846" s="20">
        <v>3503</v>
      </c>
      <c r="F3846" s="119">
        <v>427.8</v>
      </c>
      <c r="G3846" s="110">
        <f>SUM($E$2:E3846)-SUM($F$2:F3846)</f>
        <v>3032116.1299999878</v>
      </c>
      <c r="H3846" s="20"/>
      <c r="I3846" s="20"/>
      <c r="J3846" s="20"/>
      <c r="K3846" s="20"/>
      <c r="L3846" s="81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>
      <c r="A3847" s="79">
        <v>44196.775358796294</v>
      </c>
      <c r="B3847" s="80">
        <v>44168</v>
      </c>
      <c r="C3847" s="20" t="s">
        <v>1</v>
      </c>
      <c r="D3847" s="20">
        <v>3504</v>
      </c>
      <c r="F3847" s="119">
        <v>1700</v>
      </c>
      <c r="G3847" s="110">
        <f>SUM($E$2:E3847)-SUM($F$2:F3847)</f>
        <v>3030416.1299999878</v>
      </c>
      <c r="H3847" s="20"/>
      <c r="I3847" s="20"/>
      <c r="J3847" s="20"/>
      <c r="K3847" s="20"/>
      <c r="L3847" s="81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>
      <c r="A3848" s="79">
        <v>44196.775358796294</v>
      </c>
      <c r="B3848" s="80">
        <v>44168</v>
      </c>
      <c r="C3848" s="20" t="s">
        <v>1</v>
      </c>
      <c r="D3848" s="20">
        <v>3505</v>
      </c>
      <c r="F3848" s="119">
        <v>1950</v>
      </c>
      <c r="G3848" s="110">
        <f>SUM($E$2:E3848)-SUM($F$2:F3848)</f>
        <v>3028466.1299999878</v>
      </c>
      <c r="H3848" s="20"/>
      <c r="I3848" s="20"/>
      <c r="J3848" s="20"/>
      <c r="K3848" s="20"/>
      <c r="L3848" s="81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>
      <c r="A3849" s="79">
        <v>44196.775358796294</v>
      </c>
      <c r="B3849" s="80">
        <v>44168</v>
      </c>
      <c r="C3849" s="20" t="s">
        <v>1</v>
      </c>
      <c r="D3849" s="20">
        <v>3506</v>
      </c>
      <c r="F3849" s="119">
        <v>1950</v>
      </c>
      <c r="G3849" s="110">
        <f>SUM($E$2:E3849)-SUM($F$2:F3849)</f>
        <v>3026516.1299999878</v>
      </c>
      <c r="H3849" s="20"/>
      <c r="I3849" s="20"/>
      <c r="J3849" s="20"/>
      <c r="K3849" s="20"/>
      <c r="L3849" s="81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>
      <c r="A3850" s="79">
        <v>44196.775358796294</v>
      </c>
      <c r="B3850" s="80">
        <v>44168</v>
      </c>
      <c r="C3850" s="20" t="s">
        <v>1</v>
      </c>
      <c r="D3850" s="20">
        <v>3507</v>
      </c>
      <c r="F3850" s="119">
        <v>1950</v>
      </c>
      <c r="G3850" s="110">
        <f>SUM($E$2:E3850)-SUM($F$2:F3850)</f>
        <v>3024566.1299999878</v>
      </c>
      <c r="H3850" s="20"/>
      <c r="I3850" s="20"/>
      <c r="J3850" s="20"/>
      <c r="K3850" s="20"/>
      <c r="L3850" s="81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>
      <c r="A3851" s="79">
        <v>44196.775358796294</v>
      </c>
      <c r="B3851" s="80">
        <v>44168</v>
      </c>
      <c r="C3851" s="20" t="s">
        <v>1</v>
      </c>
      <c r="D3851" s="20">
        <v>3508</v>
      </c>
      <c r="F3851" s="119">
        <v>1912</v>
      </c>
      <c r="G3851" s="110">
        <f>SUM($E$2:E3851)-SUM($F$2:F3851)</f>
        <v>3022654.1299999878</v>
      </c>
      <c r="H3851" s="20"/>
      <c r="I3851" s="20"/>
      <c r="J3851" s="20"/>
      <c r="K3851" s="20"/>
      <c r="L3851" s="81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>
      <c r="A3852" s="79">
        <v>44196.775358796294</v>
      </c>
      <c r="B3852" s="80">
        <v>44168</v>
      </c>
      <c r="C3852" s="20" t="s">
        <v>1</v>
      </c>
      <c r="D3852" s="20">
        <v>3509</v>
      </c>
      <c r="F3852" s="119">
        <v>36400</v>
      </c>
      <c r="G3852" s="110">
        <f>SUM($E$2:E3852)-SUM($F$2:F3852)</f>
        <v>2986254.1299999878</v>
      </c>
      <c r="H3852" s="20"/>
      <c r="I3852" s="20"/>
      <c r="J3852" s="20"/>
      <c r="K3852" s="20"/>
      <c r="L3852" s="81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>
      <c r="A3853" s="79">
        <v>44196.775358796294</v>
      </c>
      <c r="B3853" s="80">
        <v>44173</v>
      </c>
      <c r="C3853" s="20" t="s">
        <v>1</v>
      </c>
      <c r="D3853" s="20">
        <v>3510</v>
      </c>
      <c r="F3853" s="119">
        <v>1182</v>
      </c>
      <c r="G3853" s="110">
        <f>SUM($E$2:E3853)-SUM($F$2:F3853)</f>
        <v>2985072.1299999878</v>
      </c>
      <c r="H3853" s="20"/>
      <c r="I3853" s="20"/>
      <c r="J3853" s="20"/>
      <c r="K3853" s="20"/>
      <c r="L3853" s="81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>
      <c r="A3854" s="79">
        <v>44196.775358796294</v>
      </c>
      <c r="B3854" s="80">
        <v>44173</v>
      </c>
      <c r="C3854" s="20" t="s">
        <v>1</v>
      </c>
      <c r="D3854" s="20">
        <v>3511</v>
      </c>
      <c r="F3854" s="119">
        <v>2168</v>
      </c>
      <c r="G3854" s="110">
        <f>SUM($E$2:E3854)-SUM($F$2:F3854)</f>
        <v>2982904.1299999878</v>
      </c>
      <c r="H3854" s="20"/>
      <c r="I3854" s="20"/>
      <c r="J3854" s="20"/>
      <c r="K3854" s="20"/>
      <c r="L3854" s="81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>
      <c r="A3855" s="79">
        <v>44196.775358796294</v>
      </c>
      <c r="B3855" s="80">
        <v>44174</v>
      </c>
      <c r="C3855" s="20" t="s">
        <v>1</v>
      </c>
      <c r="D3855" s="20">
        <v>3512</v>
      </c>
      <c r="F3855" s="119">
        <v>5616</v>
      </c>
      <c r="G3855" s="110">
        <f>SUM($E$2:E3855)-SUM($F$2:F3855)</f>
        <v>2977288.1299999878</v>
      </c>
      <c r="H3855" s="20"/>
      <c r="I3855" s="20"/>
      <c r="J3855" s="20"/>
      <c r="K3855" s="20"/>
      <c r="L3855" s="81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>
      <c r="A3856" s="79">
        <v>44196.775358796294</v>
      </c>
      <c r="B3856" s="80">
        <v>44174</v>
      </c>
      <c r="C3856" s="20" t="s">
        <v>1</v>
      </c>
      <c r="D3856" s="20">
        <v>3513</v>
      </c>
      <c r="F3856" s="119">
        <v>1099</v>
      </c>
      <c r="G3856" s="110">
        <f>SUM($E$2:E3856)-SUM($F$2:F3856)</f>
        <v>2976189.1299999878</v>
      </c>
      <c r="H3856" s="20"/>
      <c r="I3856" s="20"/>
      <c r="J3856" s="20"/>
      <c r="K3856" s="20"/>
      <c r="L3856" s="81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>
      <c r="A3857" s="79">
        <v>44196.775358796294</v>
      </c>
      <c r="B3857" s="80">
        <v>44174</v>
      </c>
      <c r="C3857" s="20" t="s">
        <v>1</v>
      </c>
      <c r="D3857" s="20">
        <v>3514</v>
      </c>
      <c r="F3857" s="119">
        <v>404.9</v>
      </c>
      <c r="G3857" s="110">
        <f>SUM($E$2:E3857)-SUM($F$2:F3857)</f>
        <v>2975784.2299999893</v>
      </c>
      <c r="H3857" s="20"/>
      <c r="I3857" s="20"/>
      <c r="J3857" s="20"/>
      <c r="K3857" s="20"/>
      <c r="L3857" s="81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>
      <c r="A3858" s="79">
        <v>44196.775358796294</v>
      </c>
      <c r="B3858" s="80">
        <v>44174</v>
      </c>
      <c r="C3858" s="20" t="s">
        <v>1</v>
      </c>
      <c r="D3858" s="20">
        <v>3515</v>
      </c>
      <c r="F3858" s="119">
        <v>3850</v>
      </c>
      <c r="G3858" s="110">
        <f>SUM($E$2:E3858)-SUM($F$2:F3858)</f>
        <v>2971934.2299999893</v>
      </c>
      <c r="H3858" s="20"/>
      <c r="I3858" s="20"/>
      <c r="J3858" s="20"/>
      <c r="K3858" s="20"/>
      <c r="L3858" s="81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>
      <c r="A3859" s="79">
        <v>44196.775358796294</v>
      </c>
      <c r="B3859" s="80">
        <v>44174</v>
      </c>
      <c r="C3859" s="20" t="s">
        <v>1</v>
      </c>
      <c r="D3859" s="20">
        <v>3516</v>
      </c>
      <c r="F3859" s="119">
        <v>100359.6</v>
      </c>
      <c r="G3859" s="110">
        <f>SUM($E$2:E3859)-SUM($F$2:F3859)</f>
        <v>2871574.6299999878</v>
      </c>
      <c r="H3859" s="20"/>
      <c r="I3859" s="20"/>
      <c r="J3859" s="20"/>
      <c r="K3859" s="20"/>
      <c r="L3859" s="81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>
      <c r="A3860" s="79">
        <v>44196.775358796294</v>
      </c>
      <c r="B3860" s="80">
        <v>44174</v>
      </c>
      <c r="C3860" s="20" t="s">
        <v>1</v>
      </c>
      <c r="D3860" s="20">
        <v>3517</v>
      </c>
      <c r="F3860" s="119">
        <v>185871.21</v>
      </c>
      <c r="G3860" s="110">
        <f>SUM($E$2:E3860)-SUM($F$2:F3860)</f>
        <v>2685703.4199999869</v>
      </c>
      <c r="H3860" s="20"/>
      <c r="I3860" s="20"/>
      <c r="J3860" s="20"/>
      <c r="K3860" s="20"/>
      <c r="L3860" s="81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>
      <c r="A3861" s="79">
        <v>44196.775358796294</v>
      </c>
      <c r="B3861" s="80">
        <v>44174</v>
      </c>
      <c r="C3861" s="20" t="s">
        <v>1</v>
      </c>
      <c r="D3861" s="20">
        <v>3518</v>
      </c>
      <c r="F3861" s="119">
        <v>1494.79</v>
      </c>
      <c r="G3861" s="110">
        <f>SUM($E$2:E3861)-SUM($F$2:F3861)</f>
        <v>2684208.6299999878</v>
      </c>
      <c r="H3861" s="20"/>
      <c r="I3861" s="20"/>
      <c r="J3861" s="20"/>
      <c r="K3861" s="20"/>
      <c r="L3861" s="81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>
      <c r="A3862" s="79">
        <v>44196.775358796294</v>
      </c>
      <c r="B3862" s="80">
        <v>44174</v>
      </c>
      <c r="C3862" s="20" t="s">
        <v>1</v>
      </c>
      <c r="D3862" s="20">
        <v>3519</v>
      </c>
      <c r="F3862" s="119">
        <v>13115.62</v>
      </c>
      <c r="G3862" s="110">
        <f>SUM($E$2:E3862)-SUM($F$2:F3862)</f>
        <v>2671093.0099999905</v>
      </c>
      <c r="H3862" s="20"/>
      <c r="I3862" s="20"/>
      <c r="J3862" s="20"/>
      <c r="K3862" s="20"/>
      <c r="L3862" s="81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>
      <c r="A3863" s="79">
        <v>44196.775358796294</v>
      </c>
      <c r="B3863" s="80">
        <v>44174</v>
      </c>
      <c r="C3863" s="20" t="s">
        <v>1</v>
      </c>
      <c r="D3863" s="20">
        <v>3520</v>
      </c>
      <c r="F3863" s="119">
        <v>5620.98</v>
      </c>
      <c r="G3863" s="110">
        <f>SUM($E$2:E3863)-SUM($F$2:F3863)</f>
        <v>2665472.0299999937</v>
      </c>
      <c r="H3863" s="20"/>
      <c r="I3863" s="20"/>
      <c r="J3863" s="20"/>
      <c r="K3863" s="20"/>
      <c r="L3863" s="81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>
      <c r="A3864" s="79">
        <v>44196.775358796294</v>
      </c>
      <c r="B3864" s="80">
        <v>44174</v>
      </c>
      <c r="C3864" s="20" t="s">
        <v>1</v>
      </c>
      <c r="D3864" s="20">
        <v>3521</v>
      </c>
      <c r="F3864" s="119">
        <v>3747.32</v>
      </c>
      <c r="G3864" s="110">
        <f>SUM($E$2:E3864)-SUM($F$2:F3864)</f>
        <v>2661724.7099999934</v>
      </c>
      <c r="H3864" s="20"/>
      <c r="I3864" s="20"/>
      <c r="J3864" s="20"/>
      <c r="K3864" s="20"/>
      <c r="L3864" s="81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>
      <c r="A3865" s="79">
        <v>44196.775358796294</v>
      </c>
      <c r="B3865" s="80">
        <v>44174</v>
      </c>
      <c r="C3865" s="20" t="s">
        <v>1</v>
      </c>
      <c r="D3865" s="20">
        <v>3522</v>
      </c>
      <c r="F3865" s="119">
        <v>1415.78</v>
      </c>
      <c r="G3865" s="110">
        <f>SUM($E$2:E3865)-SUM($F$2:F3865)</f>
        <v>2660308.9299999923</v>
      </c>
      <c r="H3865" s="20"/>
      <c r="I3865" s="20"/>
      <c r="J3865" s="20"/>
      <c r="K3865" s="20"/>
      <c r="L3865" s="81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>
      <c r="A3866" s="79">
        <v>44196.775358796294</v>
      </c>
      <c r="B3866" s="80">
        <v>44175</v>
      </c>
      <c r="C3866" s="20" t="s">
        <v>1</v>
      </c>
      <c r="D3866" s="20">
        <v>3523</v>
      </c>
      <c r="F3866" s="119">
        <v>232762.25</v>
      </c>
      <c r="G3866" s="110">
        <f>SUM($E$2:E3866)-SUM($F$2:F3866)</f>
        <v>2427546.6799999923</v>
      </c>
      <c r="H3866" s="20"/>
      <c r="I3866" s="20"/>
      <c r="J3866" s="20"/>
      <c r="K3866" s="20"/>
      <c r="L3866" s="81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>
      <c r="A3867" s="79">
        <v>44196.775370370371</v>
      </c>
      <c r="B3867" s="80">
        <v>44175</v>
      </c>
      <c r="C3867" s="20" t="s">
        <v>1</v>
      </c>
      <c r="D3867" s="20">
        <v>3524</v>
      </c>
      <c r="F3867" s="119">
        <v>98390</v>
      </c>
      <c r="G3867" s="110">
        <f>SUM($E$2:E3867)-SUM($F$2:F3867)</f>
        <v>2329156.6799999923</v>
      </c>
      <c r="H3867" s="20"/>
      <c r="I3867" s="20"/>
      <c r="J3867" s="20"/>
      <c r="K3867" s="20"/>
      <c r="L3867" s="81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>
      <c r="A3868" s="79">
        <v>44196.775370370371</v>
      </c>
      <c r="B3868" s="80">
        <v>44175</v>
      </c>
      <c r="C3868" s="20" t="s">
        <v>1</v>
      </c>
      <c r="D3868" s="20">
        <v>3525</v>
      </c>
      <c r="F3868" s="119">
        <v>2666.42</v>
      </c>
      <c r="G3868" s="110">
        <f>SUM($E$2:E3868)-SUM($F$2:F3868)</f>
        <v>2326490.2599999905</v>
      </c>
      <c r="H3868" s="20"/>
      <c r="I3868" s="20"/>
      <c r="J3868" s="20"/>
      <c r="K3868" s="20"/>
      <c r="L3868" s="81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>
      <c r="A3869" s="79">
        <v>44196.775370370371</v>
      </c>
      <c r="B3869" s="80">
        <v>44175</v>
      </c>
      <c r="C3869" s="20" t="s">
        <v>1</v>
      </c>
      <c r="D3869" s="20">
        <v>3526</v>
      </c>
      <c r="F3869" s="119">
        <v>102041.47</v>
      </c>
      <c r="G3869" s="110">
        <f>SUM($E$2:E3869)-SUM($F$2:F3869)</f>
        <v>2224448.7899999917</v>
      </c>
      <c r="H3869" s="20"/>
      <c r="I3869" s="20"/>
      <c r="J3869" s="20"/>
      <c r="K3869" s="20"/>
      <c r="L3869" s="81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>
      <c r="A3870" s="79">
        <v>44196.775370370371</v>
      </c>
      <c r="B3870" s="80">
        <v>44176</v>
      </c>
      <c r="C3870" s="20" t="s">
        <v>1</v>
      </c>
      <c r="D3870" s="20">
        <v>3527</v>
      </c>
      <c r="F3870" s="119">
        <v>1100.72</v>
      </c>
      <c r="G3870" s="110">
        <f>SUM($E$2:E3870)-SUM($F$2:F3870)</f>
        <v>2223348.0699999928</v>
      </c>
      <c r="H3870" s="20"/>
      <c r="I3870" s="20"/>
      <c r="J3870" s="20"/>
      <c r="K3870" s="20"/>
      <c r="L3870" s="81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>
      <c r="A3871" s="79">
        <v>44196.775370370371</v>
      </c>
      <c r="B3871" s="80">
        <v>44176</v>
      </c>
      <c r="C3871" s="20" t="s">
        <v>1</v>
      </c>
      <c r="D3871" s="20">
        <v>3528</v>
      </c>
      <c r="F3871" s="119">
        <v>1876</v>
      </c>
      <c r="G3871" s="110">
        <f>SUM($E$2:E3871)-SUM($F$2:F3871)</f>
        <v>2221472.0699999928</v>
      </c>
      <c r="H3871" s="20"/>
      <c r="I3871" s="20"/>
      <c r="J3871" s="20"/>
      <c r="K3871" s="20"/>
      <c r="L3871" s="81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>
      <c r="A3872" s="79">
        <v>44196.775370370371</v>
      </c>
      <c r="B3872" s="80">
        <v>44176</v>
      </c>
      <c r="C3872" s="20" t="s">
        <v>1</v>
      </c>
      <c r="D3872" s="20">
        <v>3529</v>
      </c>
      <c r="F3872" s="119">
        <v>1980</v>
      </c>
      <c r="G3872" s="110">
        <f>SUM($E$2:E3872)-SUM($F$2:F3872)</f>
        <v>2219492.0699999928</v>
      </c>
      <c r="H3872" s="20"/>
      <c r="I3872" s="20"/>
      <c r="J3872" s="20"/>
      <c r="K3872" s="20"/>
      <c r="L3872" s="81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>
      <c r="A3873" s="79">
        <v>44196.775370370371</v>
      </c>
      <c r="B3873" s="80">
        <v>44176</v>
      </c>
      <c r="C3873" s="20" t="s">
        <v>1</v>
      </c>
      <c r="D3873" s="20">
        <v>3530</v>
      </c>
      <c r="F3873" s="119">
        <v>1900</v>
      </c>
      <c r="G3873" s="110">
        <f>SUM($E$2:E3873)-SUM($F$2:F3873)</f>
        <v>2217592.0699999928</v>
      </c>
      <c r="H3873" s="20"/>
      <c r="I3873" s="20"/>
      <c r="J3873" s="20"/>
      <c r="K3873" s="20"/>
      <c r="L3873" s="81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>
      <c r="A3874" s="79">
        <v>44196.775370370371</v>
      </c>
      <c r="B3874" s="80">
        <v>44176</v>
      </c>
      <c r="C3874" s="20" t="s">
        <v>1</v>
      </c>
      <c r="D3874" s="20">
        <v>3531</v>
      </c>
      <c r="F3874" s="119">
        <v>1990</v>
      </c>
      <c r="G3874" s="110">
        <f>SUM($E$2:E3874)-SUM($F$2:F3874)</f>
        <v>2215602.0699999928</v>
      </c>
      <c r="H3874" s="20"/>
      <c r="I3874" s="20"/>
      <c r="J3874" s="20"/>
      <c r="K3874" s="20"/>
      <c r="L3874" s="81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>
      <c r="A3875" s="79">
        <v>44196.775370370371</v>
      </c>
      <c r="B3875" s="80">
        <v>44176</v>
      </c>
      <c r="C3875" s="20" t="s">
        <v>1</v>
      </c>
      <c r="D3875" s="20">
        <v>3532</v>
      </c>
      <c r="F3875" s="119">
        <v>1260</v>
      </c>
      <c r="G3875" s="110">
        <f>SUM($E$2:E3875)-SUM($F$2:F3875)</f>
        <v>2214342.0699999928</v>
      </c>
      <c r="H3875" s="20"/>
      <c r="I3875" s="20"/>
      <c r="J3875" s="20"/>
      <c r="K3875" s="20"/>
      <c r="L3875" s="81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>
      <c r="A3876" s="79">
        <v>44196.775370370371</v>
      </c>
      <c r="B3876" s="80">
        <v>44176</v>
      </c>
      <c r="C3876" s="20" t="s">
        <v>1</v>
      </c>
      <c r="D3876" s="20">
        <v>3533</v>
      </c>
      <c r="F3876" s="119">
        <v>1400</v>
      </c>
      <c r="G3876" s="110">
        <f>SUM($E$2:E3876)-SUM($F$2:F3876)</f>
        <v>2212942.0699999928</v>
      </c>
      <c r="H3876" s="20"/>
      <c r="I3876" s="20"/>
      <c r="J3876" s="20"/>
      <c r="K3876" s="20"/>
      <c r="L3876" s="81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>
      <c r="A3877" s="79">
        <v>44196.775370370371</v>
      </c>
      <c r="B3877" s="80">
        <v>44176</v>
      </c>
      <c r="C3877" s="20" t="s">
        <v>1</v>
      </c>
      <c r="D3877" s="20">
        <v>3534</v>
      </c>
      <c r="F3877" s="119">
        <v>483.99</v>
      </c>
      <c r="G3877" s="110">
        <f>SUM($E$2:E3877)-SUM($F$2:F3877)</f>
        <v>2212458.0799999908</v>
      </c>
      <c r="H3877" s="20"/>
      <c r="I3877" s="20"/>
      <c r="J3877" s="20"/>
      <c r="K3877" s="20"/>
      <c r="L3877" s="81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>
      <c r="A3878" s="79">
        <v>44196.775370370371</v>
      </c>
      <c r="B3878" s="80">
        <v>44176</v>
      </c>
      <c r="C3878" s="20" t="s">
        <v>1</v>
      </c>
      <c r="D3878" s="20">
        <v>3535</v>
      </c>
      <c r="F3878" s="119">
        <v>347.84</v>
      </c>
      <c r="G3878" s="110">
        <f>SUM($E$2:E3878)-SUM($F$2:F3878)</f>
        <v>2212110.2399999872</v>
      </c>
      <c r="H3878" s="20"/>
      <c r="I3878" s="20"/>
      <c r="J3878" s="20"/>
      <c r="K3878" s="20"/>
      <c r="L3878" s="81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>
      <c r="A3879" s="79">
        <v>44196.775370370371</v>
      </c>
      <c r="B3879" s="80">
        <v>44176</v>
      </c>
      <c r="C3879" s="20" t="s">
        <v>1</v>
      </c>
      <c r="D3879" s="20">
        <v>3536</v>
      </c>
      <c r="F3879" s="119">
        <v>1706.01</v>
      </c>
      <c r="G3879" s="110">
        <f>SUM($E$2:E3879)-SUM($F$2:F3879)</f>
        <v>2210404.2299999893</v>
      </c>
      <c r="H3879" s="20"/>
      <c r="I3879" s="20"/>
      <c r="J3879" s="20"/>
      <c r="K3879" s="20"/>
      <c r="L3879" s="81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>
      <c r="A3880" s="79">
        <v>44196.775370370371</v>
      </c>
      <c r="B3880" s="80">
        <v>44176</v>
      </c>
      <c r="C3880" s="20" t="s">
        <v>1</v>
      </c>
      <c r="D3880" s="20">
        <v>3537</v>
      </c>
      <c r="F3880" s="119">
        <v>1386.8</v>
      </c>
      <c r="G3880" s="110">
        <f>SUM($E$2:E3880)-SUM($F$2:F3880)</f>
        <v>2209017.4299999923</v>
      </c>
      <c r="H3880" s="20"/>
      <c r="I3880" s="20"/>
      <c r="J3880" s="20"/>
      <c r="K3880" s="20"/>
      <c r="L3880" s="81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>
      <c r="A3881" s="79">
        <v>44196.775370370371</v>
      </c>
      <c r="B3881" s="80">
        <v>44176</v>
      </c>
      <c r="C3881" s="20" t="s">
        <v>1</v>
      </c>
      <c r="D3881" s="20">
        <v>3538</v>
      </c>
      <c r="F3881" s="119">
        <v>67.61</v>
      </c>
      <c r="G3881" s="110">
        <f>SUM($E$2:E3881)-SUM($F$2:F3881)</f>
        <v>2208949.8199999928</v>
      </c>
      <c r="H3881" s="20"/>
      <c r="I3881" s="20"/>
      <c r="J3881" s="20"/>
      <c r="K3881" s="20"/>
      <c r="L3881" s="81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>
      <c r="A3882" s="79">
        <v>44196.775370370371</v>
      </c>
      <c r="B3882" s="80">
        <v>44176</v>
      </c>
      <c r="C3882" s="20" t="s">
        <v>1</v>
      </c>
      <c r="D3882" s="20">
        <v>3539</v>
      </c>
      <c r="F3882" s="119">
        <v>680.94</v>
      </c>
      <c r="G3882" s="110">
        <f>SUM($E$2:E3882)-SUM($F$2:F3882)</f>
        <v>2208268.8799999952</v>
      </c>
      <c r="H3882" s="20"/>
      <c r="I3882" s="20"/>
      <c r="J3882" s="20"/>
      <c r="K3882" s="20"/>
      <c r="L3882" s="81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>
      <c r="A3883" s="79">
        <v>44196.775370370371</v>
      </c>
      <c r="B3883" s="80">
        <v>44176</v>
      </c>
      <c r="C3883" s="20" t="s">
        <v>1</v>
      </c>
      <c r="D3883" s="20">
        <v>3540</v>
      </c>
      <c r="F3883" s="119">
        <v>450.7</v>
      </c>
      <c r="G3883" s="110">
        <f>SUM($E$2:E3883)-SUM($F$2:F3883)</f>
        <v>2207818.1799999923</v>
      </c>
      <c r="H3883" s="20"/>
      <c r="I3883" s="20"/>
      <c r="J3883" s="20"/>
      <c r="K3883" s="20"/>
      <c r="L3883" s="81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>
      <c r="A3884" s="79">
        <v>44196.775370370371</v>
      </c>
      <c r="B3884" s="80">
        <v>44176</v>
      </c>
      <c r="C3884" s="20" t="s">
        <v>1</v>
      </c>
      <c r="D3884" s="20">
        <v>3541</v>
      </c>
      <c r="F3884" s="119">
        <v>240</v>
      </c>
      <c r="G3884" s="110">
        <f>SUM($E$2:E3884)-SUM($F$2:F3884)</f>
        <v>2207578.1799999923</v>
      </c>
      <c r="H3884" s="20"/>
      <c r="I3884" s="20"/>
      <c r="J3884" s="20"/>
      <c r="K3884" s="20"/>
      <c r="L3884" s="81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>
      <c r="A3885" s="79">
        <v>44196.775370370371</v>
      </c>
      <c r="B3885" s="80">
        <v>44176</v>
      </c>
      <c r="C3885" s="20" t="s">
        <v>1</v>
      </c>
      <c r="D3885" s="20">
        <v>3542</v>
      </c>
      <c r="F3885" s="119">
        <v>266.81</v>
      </c>
      <c r="G3885" s="110">
        <f>SUM($E$2:E3885)-SUM($F$2:F3885)</f>
        <v>2207311.3699999899</v>
      </c>
      <c r="H3885" s="20"/>
      <c r="I3885" s="20"/>
      <c r="J3885" s="20"/>
      <c r="K3885" s="20"/>
      <c r="L3885" s="81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>
      <c r="A3886" s="79">
        <v>44196.775370370371</v>
      </c>
      <c r="B3886" s="80">
        <v>44176</v>
      </c>
      <c r="C3886" s="20" t="s">
        <v>1</v>
      </c>
      <c r="D3886" s="20">
        <v>3543</v>
      </c>
      <c r="F3886" s="119">
        <v>547.83000000000004</v>
      </c>
      <c r="G3886" s="110">
        <f>SUM($E$2:E3886)-SUM($F$2:F3886)</f>
        <v>2206763.5399999917</v>
      </c>
      <c r="H3886" s="20"/>
      <c r="I3886" s="20"/>
      <c r="J3886" s="20"/>
      <c r="K3886" s="20"/>
      <c r="L3886" s="81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>
      <c r="A3887" s="79">
        <v>44196.775370370371</v>
      </c>
      <c r="B3887" s="80">
        <v>44176</v>
      </c>
      <c r="C3887" s="20" t="s">
        <v>1</v>
      </c>
      <c r="D3887" s="20">
        <v>3544</v>
      </c>
      <c r="F3887" s="119">
        <v>518.66</v>
      </c>
      <c r="G3887" s="110">
        <f>SUM($E$2:E3887)-SUM($F$2:F3887)</f>
        <v>2206244.8799999952</v>
      </c>
      <c r="H3887" s="20"/>
      <c r="I3887" s="20"/>
      <c r="J3887" s="20"/>
      <c r="K3887" s="20"/>
      <c r="L3887" s="81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>
      <c r="A3888" s="79">
        <v>44196.775370370371</v>
      </c>
      <c r="B3888" s="80">
        <v>44176</v>
      </c>
      <c r="C3888" s="20" t="s">
        <v>1</v>
      </c>
      <c r="D3888" s="20">
        <v>3545</v>
      </c>
      <c r="F3888" s="119">
        <v>544</v>
      </c>
      <c r="G3888" s="110">
        <f>SUM($E$2:E3888)-SUM($F$2:F3888)</f>
        <v>2205700.8799999952</v>
      </c>
      <c r="H3888" s="20"/>
      <c r="I3888" s="20"/>
      <c r="J3888" s="20"/>
      <c r="K3888" s="20"/>
      <c r="L3888" s="81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>
      <c r="A3889" s="79">
        <v>44196.775370370371</v>
      </c>
      <c r="B3889" s="80">
        <v>44176</v>
      </c>
      <c r="C3889" s="20" t="s">
        <v>1</v>
      </c>
      <c r="D3889" s="20">
        <v>3546</v>
      </c>
      <c r="F3889" s="119">
        <v>11029.48</v>
      </c>
      <c r="G3889" s="110">
        <f>SUM($E$2:E3889)-SUM($F$2:F3889)</f>
        <v>2194671.3999999985</v>
      </c>
      <c r="H3889" s="20"/>
      <c r="I3889" s="20"/>
      <c r="J3889" s="20"/>
      <c r="K3889" s="20"/>
      <c r="L3889" s="81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>
      <c r="A3890" s="79">
        <v>44196.775370370371</v>
      </c>
      <c r="B3890" s="80">
        <v>44176</v>
      </c>
      <c r="C3890" s="20" t="s">
        <v>1</v>
      </c>
      <c r="D3890" s="20">
        <v>3547</v>
      </c>
      <c r="F3890" s="119">
        <v>6496</v>
      </c>
      <c r="G3890" s="110">
        <f>SUM($E$2:E3890)-SUM($F$2:F3890)</f>
        <v>2188175.3999999985</v>
      </c>
      <c r="H3890" s="20"/>
      <c r="I3890" s="20"/>
      <c r="J3890" s="20"/>
      <c r="K3890" s="20"/>
      <c r="L3890" s="81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>
      <c r="A3891" s="79">
        <v>44196.775370370371</v>
      </c>
      <c r="B3891" s="80">
        <v>44176</v>
      </c>
      <c r="C3891" s="20" t="s">
        <v>1</v>
      </c>
      <c r="D3891" s="20">
        <v>3548</v>
      </c>
      <c r="F3891" s="119">
        <v>2400</v>
      </c>
      <c r="G3891" s="110">
        <f>SUM($E$2:E3891)-SUM($F$2:F3891)</f>
        <v>2185775.3999999985</v>
      </c>
      <c r="H3891" s="20"/>
      <c r="I3891" s="20"/>
      <c r="J3891" s="20"/>
      <c r="K3891" s="20"/>
      <c r="L3891" s="81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>
      <c r="A3892" s="79">
        <v>44196.775370370371</v>
      </c>
      <c r="B3892" s="80">
        <v>44176</v>
      </c>
      <c r="C3892" s="20" t="s">
        <v>1</v>
      </c>
      <c r="D3892" s="20">
        <v>3549</v>
      </c>
      <c r="F3892" s="119">
        <v>732</v>
      </c>
      <c r="G3892" s="110">
        <f>SUM($E$2:E3892)-SUM($F$2:F3892)</f>
        <v>2185043.3999999985</v>
      </c>
      <c r="H3892" s="20"/>
      <c r="I3892" s="20"/>
      <c r="J3892" s="20"/>
      <c r="K3892" s="20"/>
      <c r="L3892" s="81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>
      <c r="A3893" s="79">
        <v>44196.775370370371</v>
      </c>
      <c r="B3893" s="80">
        <v>44176</v>
      </c>
      <c r="C3893" s="20" t="s">
        <v>1</v>
      </c>
      <c r="D3893" s="20">
        <v>3550</v>
      </c>
      <c r="F3893" s="119">
        <v>2976</v>
      </c>
      <c r="G3893" s="110">
        <f>SUM($E$2:E3893)-SUM($F$2:F3893)</f>
        <v>2182067.3999999985</v>
      </c>
      <c r="H3893" s="20"/>
      <c r="I3893" s="20"/>
      <c r="J3893" s="20"/>
      <c r="K3893" s="20"/>
      <c r="L3893" s="81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>
      <c r="A3894" s="79">
        <v>44196.775370370371</v>
      </c>
      <c r="B3894" s="80">
        <v>44179</v>
      </c>
      <c r="C3894" s="20" t="s">
        <v>1</v>
      </c>
      <c r="D3894" s="20">
        <v>3551</v>
      </c>
      <c r="F3894" s="119">
        <v>23610.01</v>
      </c>
      <c r="G3894" s="110">
        <f>SUM($E$2:E3894)-SUM($F$2:F3894)</f>
        <v>2158457.3900000006</v>
      </c>
      <c r="H3894" s="20"/>
      <c r="I3894" s="20"/>
      <c r="J3894" s="20"/>
      <c r="K3894" s="20"/>
      <c r="L3894" s="81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>
      <c r="A3895" s="79">
        <v>44196.775370370371</v>
      </c>
      <c r="B3895" s="80">
        <v>44179</v>
      </c>
      <c r="C3895" s="20" t="s">
        <v>1</v>
      </c>
      <c r="D3895" s="20">
        <v>3552</v>
      </c>
      <c r="F3895" s="119">
        <v>3284.37</v>
      </c>
      <c r="G3895" s="110">
        <f>SUM($E$2:E3895)-SUM($F$2:F3895)</f>
        <v>2155173.0200000033</v>
      </c>
      <c r="H3895" s="20"/>
      <c r="I3895" s="20"/>
      <c r="J3895" s="20"/>
      <c r="K3895" s="20"/>
      <c r="L3895" s="81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>
      <c r="A3896" s="79">
        <v>44196.775370370371</v>
      </c>
      <c r="B3896" s="80">
        <v>44179</v>
      </c>
      <c r="C3896" s="20" t="s">
        <v>1</v>
      </c>
      <c r="D3896" s="20">
        <v>3553</v>
      </c>
      <c r="F3896" s="119">
        <v>92</v>
      </c>
      <c r="G3896" s="110">
        <f>SUM($E$2:E3896)-SUM($F$2:F3896)</f>
        <v>2155081.0200000033</v>
      </c>
      <c r="H3896" s="20"/>
      <c r="I3896" s="20"/>
      <c r="J3896" s="20"/>
      <c r="K3896" s="20"/>
      <c r="L3896" s="81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>
      <c r="A3897" s="79">
        <v>44196.775381944448</v>
      </c>
      <c r="B3897" s="80">
        <v>44179</v>
      </c>
      <c r="C3897" s="20" t="s">
        <v>1</v>
      </c>
      <c r="D3897" s="20">
        <v>3554</v>
      </c>
      <c r="F3897" s="119">
        <v>459</v>
      </c>
      <c r="G3897" s="110">
        <f>SUM($E$2:E3897)-SUM($F$2:F3897)</f>
        <v>2154622.0200000033</v>
      </c>
      <c r="H3897" s="20"/>
      <c r="I3897" s="20"/>
      <c r="J3897" s="20"/>
      <c r="K3897" s="20"/>
      <c r="L3897" s="81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>
      <c r="A3898" s="79">
        <v>44196.775381944448</v>
      </c>
      <c r="B3898" s="80">
        <v>44179</v>
      </c>
      <c r="C3898" s="20" t="s">
        <v>1</v>
      </c>
      <c r="D3898" s="20">
        <v>3555</v>
      </c>
      <c r="F3898" s="119">
        <v>1010</v>
      </c>
      <c r="G3898" s="110">
        <f>SUM($E$2:E3898)-SUM($F$2:F3898)</f>
        <v>2153612.0200000033</v>
      </c>
      <c r="H3898" s="20"/>
      <c r="I3898" s="20"/>
      <c r="J3898" s="20"/>
      <c r="K3898" s="20"/>
      <c r="L3898" s="81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>
      <c r="A3899" s="79">
        <v>44196.775381944448</v>
      </c>
      <c r="B3899" s="80">
        <v>44179</v>
      </c>
      <c r="C3899" s="20" t="s">
        <v>1</v>
      </c>
      <c r="D3899" s="20">
        <v>3556</v>
      </c>
      <c r="F3899" s="119">
        <v>4351</v>
      </c>
      <c r="G3899" s="110">
        <f>SUM($E$2:E3899)-SUM($F$2:F3899)</f>
        <v>2149261.0200000033</v>
      </c>
      <c r="H3899" s="20"/>
      <c r="I3899" s="20"/>
      <c r="J3899" s="20"/>
      <c r="K3899" s="20"/>
      <c r="L3899" s="81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>
      <c r="A3900" s="79">
        <v>44196.775381944448</v>
      </c>
      <c r="B3900" s="80">
        <v>44179</v>
      </c>
      <c r="C3900" s="20" t="s">
        <v>1</v>
      </c>
      <c r="D3900" s="20">
        <v>3557</v>
      </c>
      <c r="F3900" s="119">
        <v>2900</v>
      </c>
      <c r="G3900" s="110">
        <f>SUM($E$2:E3900)-SUM($F$2:F3900)</f>
        <v>2146361.0200000033</v>
      </c>
      <c r="H3900" s="20"/>
      <c r="I3900" s="20"/>
      <c r="J3900" s="20"/>
      <c r="K3900" s="20"/>
      <c r="L3900" s="81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>
      <c r="A3901" s="79">
        <v>44196.775381944448</v>
      </c>
      <c r="B3901" s="80">
        <v>44179</v>
      </c>
      <c r="C3901" s="20" t="s">
        <v>1</v>
      </c>
      <c r="D3901" s="20">
        <v>3558</v>
      </c>
      <c r="F3901" s="119">
        <v>3848</v>
      </c>
      <c r="G3901" s="110">
        <f>SUM($E$2:E3901)-SUM($F$2:F3901)</f>
        <v>2142513.0200000033</v>
      </c>
      <c r="H3901" s="20"/>
      <c r="I3901" s="20"/>
      <c r="J3901" s="20"/>
      <c r="K3901" s="20"/>
      <c r="L3901" s="81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>
      <c r="A3902" s="79">
        <v>44196.775381944448</v>
      </c>
      <c r="B3902" s="80">
        <v>44179</v>
      </c>
      <c r="C3902" s="20" t="s">
        <v>1</v>
      </c>
      <c r="D3902" s="20">
        <v>3559</v>
      </c>
      <c r="F3902" s="119">
        <v>9600</v>
      </c>
      <c r="G3902" s="110">
        <f>SUM($E$2:E3902)-SUM($F$2:F3902)</f>
        <v>2132913.0200000033</v>
      </c>
      <c r="H3902" s="20"/>
      <c r="I3902" s="20"/>
      <c r="J3902" s="20"/>
      <c r="K3902" s="20"/>
      <c r="L3902" s="81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>
      <c r="A3903" s="79">
        <v>44196.775381944448</v>
      </c>
      <c r="B3903" s="80">
        <v>44179</v>
      </c>
      <c r="C3903" s="20" t="s">
        <v>1</v>
      </c>
      <c r="D3903" s="20">
        <v>3560</v>
      </c>
      <c r="F3903" s="119">
        <v>9450</v>
      </c>
      <c r="G3903" s="110">
        <f>SUM($E$2:E3903)-SUM($F$2:F3903)</f>
        <v>2123463.0200000033</v>
      </c>
      <c r="H3903" s="20"/>
      <c r="I3903" s="20"/>
      <c r="J3903" s="20"/>
      <c r="K3903" s="20"/>
      <c r="L3903" s="81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>
      <c r="A3904" s="79">
        <v>44196.775381944448</v>
      </c>
      <c r="B3904" s="80">
        <v>44179</v>
      </c>
      <c r="C3904" s="20" t="s">
        <v>1</v>
      </c>
      <c r="D3904" s="20">
        <v>3561</v>
      </c>
      <c r="F3904" s="119">
        <v>9985</v>
      </c>
      <c r="G3904" s="110">
        <f>SUM($E$2:E3904)-SUM($F$2:F3904)</f>
        <v>2113478.0200000033</v>
      </c>
      <c r="H3904" s="20"/>
      <c r="I3904" s="20"/>
      <c r="J3904" s="20"/>
      <c r="K3904" s="20"/>
      <c r="L3904" s="81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>
      <c r="A3905" s="79">
        <v>44196.775381944448</v>
      </c>
      <c r="B3905" s="80">
        <v>44179</v>
      </c>
      <c r="C3905" s="20" t="s">
        <v>1</v>
      </c>
      <c r="D3905" s="20">
        <v>3562</v>
      </c>
      <c r="F3905" s="119">
        <v>140</v>
      </c>
      <c r="G3905" s="110">
        <f>SUM($E$2:E3905)-SUM($F$2:F3905)</f>
        <v>2113338.0200000033</v>
      </c>
      <c r="H3905" s="20"/>
      <c r="I3905" s="20"/>
      <c r="J3905" s="20"/>
      <c r="K3905" s="20"/>
      <c r="L3905" s="81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>
      <c r="A3906" s="79">
        <v>44196.775381944448</v>
      </c>
      <c r="B3906" s="80">
        <v>44179</v>
      </c>
      <c r="C3906" s="20" t="s">
        <v>1</v>
      </c>
      <c r="D3906" s="20">
        <v>3563</v>
      </c>
      <c r="F3906" s="119">
        <v>304.39999999999998</v>
      </c>
      <c r="G3906" s="110">
        <f>SUM($E$2:E3906)-SUM($F$2:F3906)</f>
        <v>2113033.6200000048</v>
      </c>
      <c r="H3906" s="20"/>
      <c r="I3906" s="20"/>
      <c r="J3906" s="20"/>
      <c r="K3906" s="20"/>
      <c r="L3906" s="81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>
      <c r="A3907" s="79">
        <v>44196.775381944448</v>
      </c>
      <c r="B3907" s="80">
        <v>44179</v>
      </c>
      <c r="C3907" s="20" t="s">
        <v>1</v>
      </c>
      <c r="D3907" s="20">
        <v>3564</v>
      </c>
      <c r="F3907" s="119">
        <v>300</v>
      </c>
      <c r="G3907" s="110">
        <f>SUM($E$2:E3907)-SUM($F$2:F3907)</f>
        <v>2112733.6200000048</v>
      </c>
      <c r="H3907" s="20"/>
      <c r="I3907" s="20"/>
      <c r="J3907" s="20"/>
      <c r="K3907" s="20"/>
      <c r="L3907" s="81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>
      <c r="A3908" s="79">
        <v>44196.775381944448</v>
      </c>
      <c r="B3908" s="80">
        <v>44179</v>
      </c>
      <c r="C3908" s="20" t="s">
        <v>1</v>
      </c>
      <c r="D3908" s="20">
        <v>3565</v>
      </c>
      <c r="F3908" s="119">
        <v>300</v>
      </c>
      <c r="G3908" s="110">
        <f>SUM($E$2:E3908)-SUM($F$2:F3908)</f>
        <v>2112433.6200000048</v>
      </c>
      <c r="H3908" s="20"/>
      <c r="I3908" s="20"/>
      <c r="J3908" s="20"/>
      <c r="K3908" s="20"/>
      <c r="L3908" s="81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>
      <c r="A3909" s="79">
        <v>44196.775381944448</v>
      </c>
      <c r="B3909" s="80">
        <v>44179</v>
      </c>
      <c r="C3909" s="20" t="s">
        <v>1</v>
      </c>
      <c r="D3909" s="20">
        <v>3566</v>
      </c>
      <c r="F3909" s="119">
        <v>349.29</v>
      </c>
      <c r="G3909" s="110">
        <f>SUM($E$2:E3909)-SUM($F$2:F3909)</f>
        <v>2112084.3300000057</v>
      </c>
      <c r="H3909" s="20"/>
      <c r="I3909" s="20"/>
      <c r="J3909" s="20"/>
      <c r="K3909" s="20"/>
      <c r="L3909" s="81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>
      <c r="A3910" s="79">
        <v>44196.775381944448</v>
      </c>
      <c r="B3910" s="80">
        <v>44180</v>
      </c>
      <c r="C3910" s="20" t="s">
        <v>1</v>
      </c>
      <c r="D3910" s="20">
        <v>3567</v>
      </c>
      <c r="F3910" s="119">
        <v>1040</v>
      </c>
      <c r="G3910" s="110">
        <f>SUM($E$2:E3910)-SUM($F$2:F3910)</f>
        <v>2111044.3300000057</v>
      </c>
      <c r="H3910" s="20"/>
      <c r="I3910" s="20"/>
      <c r="J3910" s="20"/>
      <c r="K3910" s="20"/>
      <c r="L3910" s="81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>
      <c r="A3911" s="79">
        <v>44196.775381944448</v>
      </c>
      <c r="B3911" s="80">
        <v>44180</v>
      </c>
      <c r="C3911" s="20" t="s">
        <v>1</v>
      </c>
      <c r="D3911" s="20">
        <v>3568</v>
      </c>
      <c r="F3911" s="119">
        <v>1920</v>
      </c>
      <c r="G3911" s="110">
        <f>SUM($E$2:E3911)-SUM($F$2:F3911)</f>
        <v>2109124.3300000057</v>
      </c>
      <c r="H3911" s="20"/>
      <c r="I3911" s="20"/>
      <c r="J3911" s="20"/>
      <c r="K3911" s="20"/>
      <c r="L3911" s="81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>
      <c r="A3912" s="79">
        <v>44196.775381944448</v>
      </c>
      <c r="B3912" s="80">
        <v>44180</v>
      </c>
      <c r="C3912" s="20" t="s">
        <v>1</v>
      </c>
      <c r="D3912" s="20">
        <v>3569</v>
      </c>
      <c r="F3912" s="119">
        <v>2924</v>
      </c>
      <c r="G3912" s="110">
        <f>SUM($E$2:E3912)-SUM($F$2:F3912)</f>
        <v>2106200.3300000057</v>
      </c>
      <c r="H3912" s="20"/>
      <c r="I3912" s="20"/>
      <c r="J3912" s="20"/>
      <c r="K3912" s="20"/>
      <c r="L3912" s="81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>
      <c r="A3913" s="79">
        <v>44196.775381944448</v>
      </c>
      <c r="B3913" s="80">
        <v>44180</v>
      </c>
      <c r="C3913" s="20" t="s">
        <v>1</v>
      </c>
      <c r="D3913" s="20">
        <v>3570</v>
      </c>
      <c r="F3913" s="119">
        <v>2990</v>
      </c>
      <c r="G3913" s="110">
        <f>SUM($E$2:E3913)-SUM($F$2:F3913)</f>
        <v>2103210.3300000057</v>
      </c>
      <c r="H3913" s="20"/>
      <c r="I3913" s="20"/>
      <c r="J3913" s="20"/>
      <c r="K3913" s="20"/>
      <c r="L3913" s="81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>
      <c r="A3914" s="79">
        <v>44196.775381944448</v>
      </c>
      <c r="B3914" s="80">
        <v>44180</v>
      </c>
      <c r="C3914" s="20" t="s">
        <v>1</v>
      </c>
      <c r="D3914" s="20">
        <v>3571</v>
      </c>
      <c r="F3914" s="119">
        <v>2556</v>
      </c>
      <c r="G3914" s="110">
        <f>SUM($E$2:E3914)-SUM($F$2:F3914)</f>
        <v>2100654.3300000057</v>
      </c>
      <c r="H3914" s="20"/>
      <c r="I3914" s="20"/>
      <c r="J3914" s="20"/>
      <c r="K3914" s="20"/>
      <c r="L3914" s="81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>
      <c r="A3915" s="79">
        <v>44196.775381944448</v>
      </c>
      <c r="B3915" s="80">
        <v>44180</v>
      </c>
      <c r="C3915" s="20" t="s">
        <v>1</v>
      </c>
      <c r="D3915" s="20">
        <v>3572</v>
      </c>
      <c r="F3915" s="119">
        <v>2866</v>
      </c>
      <c r="G3915" s="110">
        <f>SUM($E$2:E3915)-SUM($F$2:F3915)</f>
        <v>2097788.3300000057</v>
      </c>
      <c r="H3915" s="20"/>
      <c r="I3915" s="20"/>
      <c r="J3915" s="20"/>
      <c r="K3915" s="20"/>
      <c r="L3915" s="81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>
      <c r="A3916" s="79">
        <v>44196.775381944448</v>
      </c>
      <c r="B3916" s="80">
        <v>44180</v>
      </c>
      <c r="C3916" s="20" t="s">
        <v>1</v>
      </c>
      <c r="D3916" s="20">
        <v>3573</v>
      </c>
      <c r="F3916" s="119">
        <v>2542</v>
      </c>
      <c r="G3916" s="110">
        <f>SUM($E$2:E3916)-SUM($F$2:F3916)</f>
        <v>2095246.3300000057</v>
      </c>
      <c r="H3916" s="20"/>
      <c r="I3916" s="20"/>
      <c r="J3916" s="20"/>
      <c r="K3916" s="20"/>
      <c r="L3916" s="81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>
      <c r="A3917" s="79">
        <v>44196.775381944448</v>
      </c>
      <c r="B3917" s="80">
        <v>44180</v>
      </c>
      <c r="C3917" s="20" t="s">
        <v>1</v>
      </c>
      <c r="D3917" s="20">
        <v>3574</v>
      </c>
      <c r="F3917" s="119">
        <v>2616</v>
      </c>
      <c r="G3917" s="110">
        <f>SUM($E$2:E3917)-SUM($F$2:F3917)</f>
        <v>2092630.3300000057</v>
      </c>
      <c r="H3917" s="20"/>
      <c r="I3917" s="20"/>
      <c r="J3917" s="20"/>
      <c r="K3917" s="20"/>
      <c r="L3917" s="81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>
      <c r="A3918" s="79">
        <v>44196.775381944448</v>
      </c>
      <c r="B3918" s="80">
        <v>44180</v>
      </c>
      <c r="C3918" s="20" t="s">
        <v>1</v>
      </c>
      <c r="D3918" s="20">
        <v>3575</v>
      </c>
      <c r="F3918" s="119">
        <v>2839</v>
      </c>
      <c r="G3918" s="110">
        <f>SUM($E$2:E3918)-SUM($F$2:F3918)</f>
        <v>2089791.3300000057</v>
      </c>
      <c r="H3918" s="20"/>
      <c r="I3918" s="20"/>
      <c r="J3918" s="20"/>
      <c r="K3918" s="20"/>
      <c r="L3918" s="81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>
      <c r="A3919" s="79">
        <v>44196.775381944448</v>
      </c>
      <c r="B3919" s="80">
        <v>44180</v>
      </c>
      <c r="C3919" s="20" t="s">
        <v>1</v>
      </c>
      <c r="D3919" s="20">
        <v>3576</v>
      </c>
      <c r="F3919" s="119">
        <v>3187</v>
      </c>
      <c r="G3919" s="110">
        <f>SUM($E$2:E3919)-SUM($F$2:F3919)</f>
        <v>2086604.3300000057</v>
      </c>
      <c r="H3919" s="20"/>
      <c r="I3919" s="20"/>
      <c r="J3919" s="20"/>
      <c r="K3919" s="20"/>
      <c r="L3919" s="81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>
      <c r="A3920" s="79">
        <v>44196.775381944448</v>
      </c>
      <c r="B3920" s="80">
        <v>44180</v>
      </c>
      <c r="C3920" s="20" t="s">
        <v>1</v>
      </c>
      <c r="D3920" s="20">
        <v>3577</v>
      </c>
      <c r="F3920" s="119">
        <v>3456</v>
      </c>
      <c r="G3920" s="110">
        <f>SUM($E$2:E3920)-SUM($F$2:F3920)</f>
        <v>2083148.3300000057</v>
      </c>
      <c r="H3920" s="20"/>
      <c r="I3920" s="20"/>
      <c r="J3920" s="20"/>
      <c r="K3920" s="20"/>
      <c r="L3920" s="81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>
      <c r="A3921" s="79">
        <v>44196.775381944448</v>
      </c>
      <c r="B3921" s="80">
        <v>44180</v>
      </c>
      <c r="C3921" s="20" t="s">
        <v>1</v>
      </c>
      <c r="D3921" s="20">
        <v>3578</v>
      </c>
      <c r="F3921" s="119">
        <v>3320</v>
      </c>
      <c r="G3921" s="110">
        <f>SUM($E$2:E3921)-SUM($F$2:F3921)</f>
        <v>2079828.3300000057</v>
      </c>
      <c r="H3921" s="20"/>
      <c r="I3921" s="20"/>
      <c r="J3921" s="20"/>
      <c r="K3921" s="20"/>
      <c r="L3921" s="81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>
      <c r="A3922" s="79">
        <v>44196.775381944448</v>
      </c>
      <c r="B3922" s="80">
        <v>44180</v>
      </c>
      <c r="C3922" s="20" t="s">
        <v>1</v>
      </c>
      <c r="D3922" s="20">
        <v>3579</v>
      </c>
      <c r="F3922" s="119">
        <v>3000.8</v>
      </c>
      <c r="G3922" s="110">
        <f>SUM($E$2:E3922)-SUM($F$2:F3922)</f>
        <v>2076827.5300000086</v>
      </c>
      <c r="H3922" s="20"/>
      <c r="I3922" s="20"/>
      <c r="J3922" s="20"/>
      <c r="K3922" s="20"/>
      <c r="L3922" s="81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>
      <c r="A3923" s="79">
        <v>44196.775381944448</v>
      </c>
      <c r="B3923" s="80">
        <v>44181</v>
      </c>
      <c r="C3923" s="20" t="s">
        <v>1</v>
      </c>
      <c r="D3923" s="20">
        <v>3580</v>
      </c>
      <c r="F3923" s="119">
        <v>2527.6</v>
      </c>
      <c r="G3923" s="110">
        <f>SUM($E$2:E3923)-SUM($F$2:F3923)</f>
        <v>2074299.9300000072</v>
      </c>
      <c r="H3923" s="20"/>
      <c r="I3923" s="20"/>
      <c r="J3923" s="20"/>
      <c r="K3923" s="20"/>
      <c r="L3923" s="81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>
      <c r="A3924" s="79">
        <v>44196.775381944448</v>
      </c>
      <c r="B3924" s="80">
        <v>44181</v>
      </c>
      <c r="C3924" s="20" t="s">
        <v>1</v>
      </c>
      <c r="D3924" s="20">
        <v>3581</v>
      </c>
      <c r="F3924" s="119">
        <v>616</v>
      </c>
      <c r="G3924" s="110">
        <f>SUM($E$2:E3924)-SUM($F$2:F3924)</f>
        <v>2073683.9300000072</v>
      </c>
      <c r="H3924" s="20"/>
      <c r="I3924" s="20"/>
      <c r="J3924" s="20"/>
      <c r="K3924" s="20"/>
      <c r="L3924" s="81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>
      <c r="A3925" s="79">
        <v>44196.775381944448</v>
      </c>
      <c r="B3925" s="80">
        <v>44181</v>
      </c>
      <c r="C3925" s="20" t="s">
        <v>1</v>
      </c>
      <c r="D3925" s="20">
        <v>3582</v>
      </c>
      <c r="F3925" s="119">
        <v>316.18</v>
      </c>
      <c r="G3925" s="110">
        <f>SUM($E$2:E3925)-SUM($F$2:F3925)</f>
        <v>2073367.7500000075</v>
      </c>
      <c r="H3925" s="20"/>
      <c r="I3925" s="20"/>
      <c r="J3925" s="20"/>
      <c r="K3925" s="20"/>
      <c r="L3925" s="81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>
      <c r="A3926" s="79">
        <v>44196.775381944448</v>
      </c>
      <c r="B3926" s="80">
        <v>44181</v>
      </c>
      <c r="C3926" s="20" t="s">
        <v>1</v>
      </c>
      <c r="D3926" s="20">
        <v>3583</v>
      </c>
      <c r="F3926" s="119">
        <v>874.48</v>
      </c>
      <c r="G3926" s="110">
        <f>SUM($E$2:E3926)-SUM($F$2:F3926)</f>
        <v>2072493.2700000107</v>
      </c>
      <c r="H3926" s="20"/>
      <c r="I3926" s="20"/>
      <c r="J3926" s="20"/>
      <c r="K3926" s="20"/>
      <c r="L3926" s="81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>
      <c r="A3927" s="79">
        <v>44196.775393518517</v>
      </c>
      <c r="B3927" s="80">
        <v>44181</v>
      </c>
      <c r="C3927" s="20" t="s">
        <v>1</v>
      </c>
      <c r="D3927" s="20">
        <v>3584</v>
      </c>
      <c r="F3927" s="119">
        <v>1464.99</v>
      </c>
      <c r="G3927" s="110">
        <f>SUM($E$2:E3927)-SUM($F$2:F3927)</f>
        <v>2071028.2800000086</v>
      </c>
      <c r="H3927" s="20"/>
      <c r="I3927" s="20"/>
      <c r="J3927" s="20"/>
      <c r="K3927" s="20"/>
      <c r="L3927" s="81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>
      <c r="A3928" s="79">
        <v>44196.775393518517</v>
      </c>
      <c r="B3928" s="80">
        <v>44181</v>
      </c>
      <c r="C3928" s="20" t="s">
        <v>1</v>
      </c>
      <c r="D3928" s="20">
        <v>3585</v>
      </c>
      <c r="F3928" s="119">
        <v>1158</v>
      </c>
      <c r="G3928" s="110">
        <f>SUM($E$2:E3928)-SUM($F$2:F3928)</f>
        <v>2069870.2800000086</v>
      </c>
      <c r="H3928" s="20"/>
      <c r="I3928" s="20"/>
      <c r="J3928" s="20"/>
      <c r="K3928" s="20"/>
      <c r="L3928" s="81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>
      <c r="A3929" s="79">
        <v>44196.775393518517</v>
      </c>
      <c r="B3929" s="80">
        <v>44182</v>
      </c>
      <c r="C3929" s="20" t="s">
        <v>1</v>
      </c>
      <c r="D3929" s="20">
        <v>3586</v>
      </c>
      <c r="E3929" s="119">
        <v>150</v>
      </c>
      <c r="G3929" s="110">
        <f>SUM($E$2:E3929)-SUM($F$2:F3929)</f>
        <v>2070020.2800000086</v>
      </c>
      <c r="H3929" s="20"/>
      <c r="I3929" s="20"/>
      <c r="J3929" s="20"/>
      <c r="K3929" s="20"/>
      <c r="L3929" s="81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>
      <c r="A3930" s="79">
        <v>44196.775393518517</v>
      </c>
      <c r="B3930" s="80">
        <v>44183</v>
      </c>
      <c r="C3930" s="20" t="s">
        <v>1</v>
      </c>
      <c r="D3930" s="20">
        <v>3587</v>
      </c>
      <c r="F3930" s="119">
        <v>12750</v>
      </c>
      <c r="G3930" s="110">
        <f>SUM($E$2:E3930)-SUM($F$2:F3930)</f>
        <v>2057270.2800000086</v>
      </c>
      <c r="H3930" s="20"/>
      <c r="I3930" s="20"/>
      <c r="J3930" s="20"/>
      <c r="K3930" s="20"/>
      <c r="L3930" s="81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>
      <c r="A3931" s="79">
        <v>44196.775393518517</v>
      </c>
      <c r="B3931" s="80">
        <v>44183</v>
      </c>
      <c r="C3931" s="20" t="s">
        <v>1</v>
      </c>
      <c r="D3931" s="20">
        <v>3588</v>
      </c>
      <c r="F3931" s="119">
        <v>4000</v>
      </c>
      <c r="G3931" s="110">
        <f>SUM($E$2:E3931)-SUM($F$2:F3931)</f>
        <v>2053270.2800000086</v>
      </c>
      <c r="H3931" s="20"/>
      <c r="I3931" s="20"/>
      <c r="J3931" s="20"/>
      <c r="K3931" s="20"/>
      <c r="L3931" s="81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>
      <c r="A3932" s="79">
        <v>44196.775393518517</v>
      </c>
      <c r="B3932" s="80">
        <v>44183</v>
      </c>
      <c r="C3932" s="20" t="s">
        <v>1</v>
      </c>
      <c r="D3932" s="20">
        <v>3589</v>
      </c>
      <c r="F3932" s="119">
        <v>597.32000000000005</v>
      </c>
      <c r="G3932" s="110">
        <f>SUM($E$2:E3932)-SUM($F$2:F3932)</f>
        <v>2052672.9600000083</v>
      </c>
      <c r="H3932" s="20"/>
      <c r="I3932" s="20"/>
      <c r="J3932" s="20"/>
      <c r="K3932" s="20"/>
      <c r="L3932" s="81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>
      <c r="A3933" s="79">
        <v>44196.775393518517</v>
      </c>
      <c r="B3933" s="80">
        <v>44183</v>
      </c>
      <c r="C3933" s="20" t="s">
        <v>1</v>
      </c>
      <c r="D3933" s="20">
        <v>3590</v>
      </c>
      <c r="F3933" s="119">
        <v>8000</v>
      </c>
      <c r="G3933" s="110">
        <f>SUM($E$2:E3933)-SUM($F$2:F3933)</f>
        <v>2044672.9600000083</v>
      </c>
      <c r="H3933" s="20"/>
      <c r="I3933" s="20"/>
      <c r="J3933" s="20"/>
      <c r="K3933" s="20"/>
      <c r="L3933" s="81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>
      <c r="A3934" s="79">
        <v>44196.775393518517</v>
      </c>
      <c r="B3934" s="80">
        <v>44186</v>
      </c>
      <c r="C3934" s="20" t="s">
        <v>1</v>
      </c>
      <c r="D3934" s="20">
        <v>3591</v>
      </c>
      <c r="F3934" s="119">
        <v>20000</v>
      </c>
      <c r="G3934" s="110">
        <f>SUM($E$2:E3934)-SUM($F$2:F3934)</f>
        <v>2024672.9600000083</v>
      </c>
      <c r="H3934" s="20"/>
      <c r="I3934" s="20"/>
      <c r="J3934" s="20"/>
      <c r="K3934" s="20"/>
      <c r="L3934" s="81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>
      <c r="A3935" s="79">
        <v>44196.775393518517</v>
      </c>
      <c r="B3935" s="80">
        <v>44186</v>
      </c>
      <c r="C3935" s="20" t="s">
        <v>1</v>
      </c>
      <c r="D3935" s="20">
        <v>3592</v>
      </c>
      <c r="E3935" s="119">
        <v>993.35</v>
      </c>
      <c r="G3935" s="110">
        <f>SUM($E$2:E3935)-SUM($F$2:F3935)</f>
        <v>2025666.3100000098</v>
      </c>
      <c r="H3935" s="20"/>
      <c r="I3935" s="20"/>
      <c r="J3935" s="20"/>
      <c r="K3935" s="20"/>
      <c r="L3935" s="81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>
      <c r="A3936" s="79">
        <v>44196.775393518517</v>
      </c>
      <c r="B3936" s="80">
        <v>44186</v>
      </c>
      <c r="C3936" s="20" t="s">
        <v>1</v>
      </c>
      <c r="D3936" s="20">
        <v>3593</v>
      </c>
      <c r="F3936" s="119">
        <v>11971.98</v>
      </c>
      <c r="G3936" s="110">
        <f>SUM($E$2:E3936)-SUM($F$2:F3936)</f>
        <v>2013694.3300000131</v>
      </c>
      <c r="H3936" s="20"/>
      <c r="I3936" s="20"/>
      <c r="J3936" s="20"/>
      <c r="K3936" s="20"/>
      <c r="L3936" s="81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>
      <c r="A3937" s="79">
        <v>44196.775393518517</v>
      </c>
      <c r="B3937" s="80">
        <v>44187</v>
      </c>
      <c r="C3937" s="20" t="s">
        <v>1</v>
      </c>
      <c r="D3937" s="20">
        <v>3594</v>
      </c>
      <c r="F3937" s="119">
        <v>1970</v>
      </c>
      <c r="G3937" s="110">
        <f>SUM($E$2:E3937)-SUM($F$2:F3937)</f>
        <v>2011724.3300000131</v>
      </c>
      <c r="H3937" s="20"/>
      <c r="I3937" s="20"/>
      <c r="J3937" s="20"/>
      <c r="K3937" s="20"/>
      <c r="L3937" s="81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>
      <c r="A3938" s="79">
        <v>44196.775393518517</v>
      </c>
      <c r="B3938" s="80">
        <v>44188</v>
      </c>
      <c r="C3938" s="20" t="s">
        <v>1</v>
      </c>
      <c r="D3938" s="20">
        <v>3595</v>
      </c>
      <c r="F3938" s="119">
        <v>1830</v>
      </c>
      <c r="G3938" s="110">
        <f>SUM($E$2:E3938)-SUM($F$2:F3938)</f>
        <v>2009894.3300000131</v>
      </c>
      <c r="H3938" s="20"/>
      <c r="I3938" s="20"/>
      <c r="J3938" s="20"/>
      <c r="K3938" s="20"/>
      <c r="L3938" s="81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>
      <c r="A3939" s="79">
        <v>44196.775393518517</v>
      </c>
      <c r="B3939" s="80">
        <v>44188</v>
      </c>
      <c r="C3939" s="20" t="s">
        <v>1</v>
      </c>
      <c r="D3939" s="20">
        <v>3596</v>
      </c>
      <c r="F3939" s="119">
        <v>1500</v>
      </c>
      <c r="G3939" s="110">
        <f>SUM($E$2:E3939)-SUM($F$2:F3939)</f>
        <v>2008394.3300000131</v>
      </c>
      <c r="H3939" s="20"/>
      <c r="I3939" s="20"/>
      <c r="J3939" s="20"/>
      <c r="K3939" s="20"/>
      <c r="L3939" s="81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>
      <c r="A3940" s="79">
        <v>44196.775393518517</v>
      </c>
      <c r="B3940" s="80">
        <v>44188</v>
      </c>
      <c r="C3940" s="20" t="s">
        <v>1</v>
      </c>
      <c r="D3940" s="20">
        <v>3597</v>
      </c>
      <c r="F3940" s="119">
        <v>1194</v>
      </c>
      <c r="G3940" s="110">
        <f>SUM($E$2:E3940)-SUM($F$2:F3940)</f>
        <v>2007200.3300000131</v>
      </c>
      <c r="H3940" s="20"/>
      <c r="I3940" s="20"/>
      <c r="J3940" s="20"/>
      <c r="K3940" s="20"/>
      <c r="L3940" s="81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>
      <c r="A3941" s="79">
        <v>44196.775393518517</v>
      </c>
      <c r="B3941" s="80">
        <v>44188</v>
      </c>
      <c r="C3941" s="20" t="s">
        <v>1</v>
      </c>
      <c r="D3941" s="20">
        <v>3598</v>
      </c>
      <c r="F3941" s="119">
        <v>1592</v>
      </c>
      <c r="G3941" s="110">
        <f>SUM($E$2:E3941)-SUM($F$2:F3941)</f>
        <v>2005608.3300000131</v>
      </c>
      <c r="H3941" s="20"/>
      <c r="I3941" s="20"/>
      <c r="J3941" s="20"/>
      <c r="K3941" s="20"/>
      <c r="L3941" s="81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>
      <c r="A3942" s="79">
        <v>44196.775393518517</v>
      </c>
      <c r="B3942" s="80">
        <v>44188</v>
      </c>
      <c r="C3942" s="20" t="s">
        <v>1</v>
      </c>
      <c r="D3942" s="20">
        <v>3599</v>
      </c>
      <c r="F3942" s="119">
        <v>559.29999999999995</v>
      </c>
      <c r="G3942" s="110">
        <f>SUM($E$2:E3942)-SUM($F$2:F3942)</f>
        <v>2005049.0300000161</v>
      </c>
      <c r="H3942" s="20"/>
      <c r="I3942" s="20"/>
      <c r="J3942" s="20"/>
      <c r="K3942" s="20"/>
      <c r="L3942" s="81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>
      <c r="A3943" s="79">
        <v>44196.775393518517</v>
      </c>
      <c r="B3943" s="80">
        <v>44188</v>
      </c>
      <c r="C3943" s="20" t="s">
        <v>1</v>
      </c>
      <c r="D3943" s="20">
        <v>3600</v>
      </c>
      <c r="F3943" s="119">
        <v>930.15</v>
      </c>
      <c r="G3943" s="110">
        <f>SUM($E$2:E3943)-SUM($F$2:F3943)</f>
        <v>2004118.8800000176</v>
      </c>
      <c r="H3943" s="20"/>
      <c r="I3943" s="20"/>
      <c r="J3943" s="20"/>
      <c r="K3943" s="20"/>
      <c r="L3943" s="81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>
      <c r="A3944" s="79">
        <v>44196.775393518517</v>
      </c>
      <c r="B3944" s="80">
        <v>44188</v>
      </c>
      <c r="C3944" s="20" t="s">
        <v>1</v>
      </c>
      <c r="D3944" s="20">
        <v>3601</v>
      </c>
      <c r="F3944" s="119">
        <v>1600</v>
      </c>
      <c r="G3944" s="110">
        <f>SUM($E$2:E3944)-SUM($F$2:F3944)</f>
        <v>2002518.8800000176</v>
      </c>
      <c r="H3944" s="20"/>
      <c r="I3944" s="20"/>
      <c r="J3944" s="20"/>
      <c r="K3944" s="20"/>
      <c r="L3944" s="81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>
      <c r="A3945" s="79">
        <v>44196.775393518517</v>
      </c>
      <c r="B3945" s="80">
        <v>44188</v>
      </c>
      <c r="C3945" s="20" t="s">
        <v>1</v>
      </c>
      <c r="D3945" s="20">
        <v>3602</v>
      </c>
      <c r="F3945" s="119">
        <v>2475.4</v>
      </c>
      <c r="G3945" s="110">
        <f>SUM($E$2:E3945)-SUM($F$2:F3945)</f>
        <v>2000043.4800000191</v>
      </c>
      <c r="H3945" s="20"/>
      <c r="I3945" s="20"/>
      <c r="J3945" s="20"/>
      <c r="K3945" s="20"/>
      <c r="L3945" s="81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>
      <c r="A3946" s="79">
        <v>44196.775393518517</v>
      </c>
      <c r="B3946" s="80">
        <v>44188</v>
      </c>
      <c r="C3946" s="20" t="s">
        <v>1</v>
      </c>
      <c r="D3946" s="20">
        <v>3603</v>
      </c>
      <c r="F3946" s="119">
        <v>780.5</v>
      </c>
      <c r="G3946" s="110">
        <f>SUM($E$2:E3946)-SUM($F$2:F3946)</f>
        <v>1999262.9800000191</v>
      </c>
      <c r="H3946" s="20"/>
      <c r="I3946" s="20"/>
      <c r="J3946" s="20"/>
      <c r="K3946" s="20"/>
      <c r="L3946" s="81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>
      <c r="A3947" s="79">
        <v>44196.775393518517</v>
      </c>
      <c r="B3947" s="80">
        <v>44188</v>
      </c>
      <c r="C3947" s="20" t="s">
        <v>1</v>
      </c>
      <c r="D3947" s="20">
        <v>3604</v>
      </c>
      <c r="F3947" s="119">
        <v>2697</v>
      </c>
      <c r="G3947" s="110">
        <f>SUM($E$2:E3947)-SUM($F$2:F3947)</f>
        <v>1996565.9800000191</v>
      </c>
      <c r="H3947" s="20"/>
      <c r="I3947" s="20"/>
      <c r="J3947" s="20"/>
      <c r="K3947" s="20"/>
      <c r="L3947" s="81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>
      <c r="A3948" s="79">
        <v>44196.775393518517</v>
      </c>
      <c r="B3948" s="80">
        <v>44188</v>
      </c>
      <c r="C3948" s="20" t="s">
        <v>1</v>
      </c>
      <c r="D3948" s="20">
        <v>3605</v>
      </c>
      <c r="F3948" s="119">
        <v>780</v>
      </c>
      <c r="G3948" s="110">
        <f>SUM($E$2:E3948)-SUM($F$2:F3948)</f>
        <v>1995785.9800000191</v>
      </c>
      <c r="H3948" s="20"/>
      <c r="I3948" s="20"/>
      <c r="J3948" s="20"/>
      <c r="K3948" s="20"/>
      <c r="L3948" s="81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>
      <c r="A3949" s="79">
        <v>44196.775393518517</v>
      </c>
      <c r="B3949" s="80">
        <v>44188</v>
      </c>
      <c r="C3949" s="20" t="s">
        <v>1</v>
      </c>
      <c r="D3949" s="20">
        <v>3606</v>
      </c>
      <c r="F3949" s="119">
        <v>2450</v>
      </c>
      <c r="G3949" s="110">
        <f>SUM($E$2:E3949)-SUM($F$2:F3949)</f>
        <v>1993335.9800000191</v>
      </c>
      <c r="H3949" s="20"/>
      <c r="I3949" s="20"/>
      <c r="J3949" s="20"/>
      <c r="K3949" s="20"/>
      <c r="L3949" s="81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>
      <c r="A3950" s="79">
        <v>44196.775393518517</v>
      </c>
      <c r="B3950" s="80">
        <v>44188</v>
      </c>
      <c r="C3950" s="20" t="s">
        <v>1</v>
      </c>
      <c r="D3950" s="20">
        <v>3607</v>
      </c>
      <c r="F3950" s="119">
        <v>2863</v>
      </c>
      <c r="G3950" s="110">
        <f>SUM($E$2:E3950)-SUM($F$2:F3950)</f>
        <v>1990472.9800000191</v>
      </c>
      <c r="H3950" s="20"/>
      <c r="I3950" s="20"/>
      <c r="J3950" s="20"/>
      <c r="K3950" s="20"/>
      <c r="L3950" s="81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>
      <c r="A3951" s="79">
        <v>44196.775393518517</v>
      </c>
      <c r="B3951" s="80">
        <v>44188</v>
      </c>
      <c r="C3951" s="20" t="s">
        <v>1</v>
      </c>
      <c r="D3951" s="20">
        <v>3608</v>
      </c>
      <c r="F3951" s="119">
        <v>1850.4</v>
      </c>
      <c r="G3951" s="110">
        <f>SUM($E$2:E3951)-SUM($F$2:F3951)</f>
        <v>1988622.5800000206</v>
      </c>
      <c r="H3951" s="20"/>
      <c r="I3951" s="20"/>
      <c r="J3951" s="20"/>
      <c r="K3951" s="20"/>
      <c r="L3951" s="81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>
      <c r="A3952" s="79">
        <v>44196.775393518517</v>
      </c>
      <c r="B3952" s="80">
        <v>44188</v>
      </c>
      <c r="C3952" s="20" t="s">
        <v>1</v>
      </c>
      <c r="D3952" s="20">
        <v>3609</v>
      </c>
      <c r="F3952" s="119">
        <v>1951</v>
      </c>
      <c r="G3952" s="110">
        <f>SUM($E$2:E3952)-SUM($F$2:F3952)</f>
        <v>1986671.5800000206</v>
      </c>
      <c r="H3952" s="20"/>
      <c r="I3952" s="20"/>
      <c r="J3952" s="20"/>
      <c r="K3952" s="20"/>
      <c r="L3952" s="81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>
      <c r="A3953" s="79">
        <v>44196.775393518517</v>
      </c>
      <c r="B3953" s="80">
        <v>44188</v>
      </c>
      <c r="C3953" s="20" t="s">
        <v>1</v>
      </c>
      <c r="D3953" s="20">
        <v>3610</v>
      </c>
      <c r="F3953" s="119">
        <v>1760</v>
      </c>
      <c r="G3953" s="110">
        <f>SUM($E$2:E3953)-SUM($F$2:F3953)</f>
        <v>1984911.5800000206</v>
      </c>
      <c r="H3953" s="20"/>
      <c r="I3953" s="20"/>
      <c r="J3953" s="20"/>
      <c r="K3953" s="20"/>
      <c r="L3953" s="81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>
      <c r="A3954" s="79">
        <v>44196.775393518517</v>
      </c>
      <c r="B3954" s="80">
        <v>44188</v>
      </c>
      <c r="C3954" s="20" t="s">
        <v>1</v>
      </c>
      <c r="D3954" s="20">
        <v>3611</v>
      </c>
      <c r="F3954" s="119">
        <v>954</v>
      </c>
      <c r="G3954" s="110">
        <f>SUM($E$2:E3954)-SUM($F$2:F3954)</f>
        <v>1983957.5800000206</v>
      </c>
      <c r="H3954" s="20"/>
      <c r="I3954" s="20"/>
      <c r="J3954" s="20"/>
      <c r="K3954" s="20"/>
      <c r="L3954" s="81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>
      <c r="A3955" s="79">
        <v>44196.775393518517</v>
      </c>
      <c r="B3955" s="80">
        <v>44188</v>
      </c>
      <c r="C3955" s="20" t="s">
        <v>1</v>
      </c>
      <c r="D3955" s="20">
        <v>3612</v>
      </c>
      <c r="F3955" s="119">
        <v>1120</v>
      </c>
      <c r="G3955" s="110">
        <f>SUM($E$2:E3955)-SUM($F$2:F3955)</f>
        <v>1982837.5800000206</v>
      </c>
      <c r="H3955" s="20"/>
      <c r="I3955" s="20"/>
      <c r="J3955" s="20"/>
      <c r="K3955" s="20"/>
      <c r="L3955" s="81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>
      <c r="A3956" s="79">
        <v>44196.775393518517</v>
      </c>
      <c r="B3956" s="80">
        <v>44188</v>
      </c>
      <c r="C3956" s="20" t="s">
        <v>1</v>
      </c>
      <c r="D3956" s="20">
        <v>3613</v>
      </c>
      <c r="F3956" s="119">
        <v>1691</v>
      </c>
      <c r="G3956" s="110">
        <f>SUM($E$2:E3956)-SUM($F$2:F3956)</f>
        <v>1981146.5800000206</v>
      </c>
      <c r="H3956" s="20"/>
      <c r="I3956" s="20"/>
      <c r="J3956" s="20"/>
      <c r="K3956" s="20"/>
      <c r="L3956" s="81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>
      <c r="A3957" s="79">
        <v>44196.775405092594</v>
      </c>
      <c r="B3957" s="80">
        <v>44188</v>
      </c>
      <c r="C3957" s="20" t="s">
        <v>1</v>
      </c>
      <c r="D3957" s="20">
        <v>3614</v>
      </c>
      <c r="F3957" s="119">
        <v>220.92</v>
      </c>
      <c r="G3957" s="110">
        <f>SUM($E$2:E3957)-SUM($F$2:F3957)</f>
        <v>1980925.6600000188</v>
      </c>
      <c r="H3957" s="20"/>
      <c r="I3957" s="20"/>
      <c r="J3957" s="20"/>
      <c r="K3957" s="20"/>
      <c r="L3957" s="81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>
      <c r="A3958" s="79">
        <v>44196.775405092594</v>
      </c>
      <c r="B3958" s="80">
        <v>44188</v>
      </c>
      <c r="C3958" s="20" t="s">
        <v>1</v>
      </c>
      <c r="D3958" s="20">
        <v>3615</v>
      </c>
      <c r="F3958" s="119">
        <v>412.03</v>
      </c>
      <c r="G3958" s="110">
        <f>SUM($E$2:E3958)-SUM($F$2:F3958)</f>
        <v>1980513.6300000176</v>
      </c>
      <c r="H3958" s="20"/>
      <c r="I3958" s="20"/>
      <c r="J3958" s="20"/>
      <c r="K3958" s="20"/>
      <c r="L3958" s="81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>
      <c r="A3959" s="79">
        <v>44196.775405092594</v>
      </c>
      <c r="B3959" s="80">
        <v>44188</v>
      </c>
      <c r="C3959" s="20" t="s">
        <v>1</v>
      </c>
      <c r="D3959" s="20">
        <v>3616</v>
      </c>
      <c r="F3959" s="119">
        <v>479.35</v>
      </c>
      <c r="G3959" s="110">
        <f>SUM($E$2:E3959)-SUM($F$2:F3959)</f>
        <v>1980034.2800000161</v>
      </c>
      <c r="H3959" s="20"/>
      <c r="I3959" s="20"/>
      <c r="J3959" s="20"/>
      <c r="K3959" s="20"/>
      <c r="L3959" s="81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>
      <c r="A3960" s="79">
        <v>44196.775405092594</v>
      </c>
      <c r="B3960" s="80">
        <v>44188</v>
      </c>
      <c r="C3960" s="20" t="s">
        <v>1</v>
      </c>
      <c r="D3960" s="20">
        <v>3617</v>
      </c>
      <c r="F3960" s="119">
        <v>518.86</v>
      </c>
      <c r="G3960" s="110">
        <f>SUM($E$2:E3960)-SUM($F$2:F3960)</f>
        <v>1979515.4200000167</v>
      </c>
      <c r="H3960" s="20"/>
      <c r="I3960" s="20"/>
      <c r="J3960" s="20"/>
      <c r="K3960" s="20"/>
      <c r="L3960" s="81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>
      <c r="A3961" s="79">
        <v>44196.775405092594</v>
      </c>
      <c r="B3961" s="80">
        <v>44188</v>
      </c>
      <c r="C3961" s="20" t="s">
        <v>1</v>
      </c>
      <c r="D3961" s="20">
        <v>3618</v>
      </c>
      <c r="F3961" s="119">
        <v>832.77</v>
      </c>
      <c r="G3961" s="110">
        <f>SUM($E$2:E3961)-SUM($F$2:F3961)</f>
        <v>1978682.6500000134</v>
      </c>
      <c r="H3961" s="20"/>
      <c r="I3961" s="20"/>
      <c r="J3961" s="20"/>
      <c r="K3961" s="20"/>
      <c r="L3961" s="81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>
      <c r="A3962" s="79">
        <v>44196.775405092594</v>
      </c>
      <c r="B3962" s="80">
        <v>44188</v>
      </c>
      <c r="C3962" s="20" t="s">
        <v>1</v>
      </c>
      <c r="D3962" s="20">
        <v>3619</v>
      </c>
      <c r="F3962" s="119">
        <v>1990</v>
      </c>
      <c r="G3962" s="110">
        <f>SUM($E$2:E3962)-SUM($F$2:F3962)</f>
        <v>1976692.6500000134</v>
      </c>
      <c r="H3962" s="20"/>
      <c r="I3962" s="20"/>
      <c r="J3962" s="20"/>
      <c r="K3962" s="20"/>
      <c r="L3962" s="81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>
      <c r="A3963" s="79">
        <v>44196.775405092594</v>
      </c>
      <c r="B3963" s="80">
        <v>44188</v>
      </c>
      <c r="C3963" s="20" t="s">
        <v>1</v>
      </c>
      <c r="D3963" s="20">
        <v>3620</v>
      </c>
      <c r="F3963" s="119">
        <v>1960</v>
      </c>
      <c r="G3963" s="110">
        <f>SUM($E$2:E3963)-SUM($F$2:F3963)</f>
        <v>1974732.6500000134</v>
      </c>
      <c r="H3963" s="20"/>
      <c r="I3963" s="20"/>
      <c r="J3963" s="20"/>
      <c r="K3963" s="20"/>
      <c r="L3963" s="81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>
      <c r="A3964" s="79">
        <v>44196.775405092594</v>
      </c>
      <c r="B3964" s="80">
        <v>44188</v>
      </c>
      <c r="C3964" s="20" t="s">
        <v>1</v>
      </c>
      <c r="D3964" s="20">
        <v>3621</v>
      </c>
      <c r="F3964" s="119">
        <v>5180</v>
      </c>
      <c r="G3964" s="110">
        <f>SUM($E$2:E3964)-SUM($F$2:F3964)</f>
        <v>1969552.6500000134</v>
      </c>
      <c r="H3964" s="20"/>
      <c r="I3964" s="20"/>
      <c r="J3964" s="20"/>
      <c r="K3964" s="20"/>
      <c r="L3964" s="81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>
      <c r="A3965" s="79">
        <v>44196.775405092594</v>
      </c>
      <c r="B3965" s="80">
        <v>44190</v>
      </c>
      <c r="C3965" s="20" t="s">
        <v>1</v>
      </c>
      <c r="D3965" s="20">
        <v>3622</v>
      </c>
      <c r="F3965" s="119">
        <v>2270</v>
      </c>
      <c r="G3965" s="110">
        <f>SUM($E$2:E3965)-SUM($F$2:F3965)</f>
        <v>1967282.6500000134</v>
      </c>
      <c r="H3965" s="20"/>
      <c r="I3965" s="20"/>
      <c r="J3965" s="20"/>
      <c r="K3965" s="20"/>
      <c r="L3965" s="81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>
      <c r="A3966" s="79">
        <v>44196.775405092594</v>
      </c>
      <c r="B3966" s="80">
        <v>44190</v>
      </c>
      <c r="C3966" s="20" t="s">
        <v>1</v>
      </c>
      <c r="D3966" s="20">
        <v>3623</v>
      </c>
      <c r="F3966" s="119">
        <v>2142</v>
      </c>
      <c r="G3966" s="110">
        <f>SUM($E$2:E3966)-SUM($F$2:F3966)</f>
        <v>1965140.6500000134</v>
      </c>
      <c r="H3966" s="20"/>
      <c r="I3966" s="20"/>
      <c r="J3966" s="20"/>
      <c r="K3966" s="20"/>
      <c r="L3966" s="81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>
      <c r="A3967" s="79">
        <v>44196.775405092594</v>
      </c>
      <c r="B3967" s="80">
        <v>44190</v>
      </c>
      <c r="C3967" s="20" t="s">
        <v>1</v>
      </c>
      <c r="D3967" s="20">
        <v>3624</v>
      </c>
      <c r="F3967" s="119">
        <v>2110</v>
      </c>
      <c r="G3967" s="110">
        <f>SUM($E$2:E3967)-SUM($F$2:F3967)</f>
        <v>1963030.6500000134</v>
      </c>
      <c r="H3967" s="20"/>
      <c r="I3967" s="20"/>
      <c r="J3967" s="20"/>
      <c r="K3967" s="20"/>
      <c r="L3967" s="81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>
      <c r="A3968" s="79">
        <v>44196.775405092594</v>
      </c>
      <c r="B3968" s="80">
        <v>44190</v>
      </c>
      <c r="C3968" s="20" t="s">
        <v>1</v>
      </c>
      <c r="D3968" s="20">
        <v>3625</v>
      </c>
      <c r="F3968" s="119">
        <v>1823</v>
      </c>
      <c r="G3968" s="110">
        <f>SUM($E$2:E3968)-SUM($F$2:F3968)</f>
        <v>1961207.6500000134</v>
      </c>
      <c r="H3968" s="20"/>
      <c r="I3968" s="20"/>
      <c r="J3968" s="20"/>
      <c r="K3968" s="20"/>
      <c r="L3968" s="81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>
      <c r="A3969" s="79">
        <v>44196.775405092594</v>
      </c>
      <c r="B3969" s="80">
        <v>44190</v>
      </c>
      <c r="C3969" s="20" t="s">
        <v>1</v>
      </c>
      <c r="D3969" s="20">
        <v>3626</v>
      </c>
      <c r="F3969" s="119">
        <v>1856</v>
      </c>
      <c r="G3969" s="110">
        <f>SUM($E$2:E3969)-SUM($F$2:F3969)</f>
        <v>1959351.6500000134</v>
      </c>
      <c r="H3969" s="20"/>
      <c r="I3969" s="20"/>
      <c r="J3969" s="20"/>
      <c r="K3969" s="20"/>
      <c r="L3969" s="81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>
      <c r="A3970" s="79">
        <v>44196.775405092594</v>
      </c>
      <c r="B3970" s="80">
        <v>44190</v>
      </c>
      <c r="C3970" s="20" t="s">
        <v>1</v>
      </c>
      <c r="D3970" s="20">
        <v>3627</v>
      </c>
      <c r="F3970" s="119">
        <v>808</v>
      </c>
      <c r="G3970" s="110">
        <f>SUM($E$2:E3970)-SUM($F$2:F3970)</f>
        <v>1958543.6500000134</v>
      </c>
      <c r="H3970" s="20"/>
      <c r="I3970" s="20"/>
      <c r="J3970" s="20"/>
      <c r="K3970" s="20"/>
      <c r="L3970" s="81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>
      <c r="A3971" s="79">
        <v>44196.775405092594</v>
      </c>
      <c r="B3971" s="80">
        <v>44190</v>
      </c>
      <c r="C3971" s="20" t="s">
        <v>1</v>
      </c>
      <c r="D3971" s="20">
        <v>3628</v>
      </c>
      <c r="F3971" s="119">
        <v>292.72000000000003</v>
      </c>
      <c r="G3971" s="110">
        <f>SUM($E$2:E3971)-SUM($F$2:F3971)</f>
        <v>1958250.9300000146</v>
      </c>
      <c r="H3971" s="20"/>
      <c r="I3971" s="20"/>
      <c r="J3971" s="20"/>
      <c r="K3971" s="20"/>
      <c r="L3971" s="81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>
      <c r="A3972" s="79">
        <v>44196.775405092594</v>
      </c>
      <c r="B3972" s="80">
        <v>44190</v>
      </c>
      <c r="C3972" s="20" t="s">
        <v>1</v>
      </c>
      <c r="D3972" s="20">
        <v>3629</v>
      </c>
      <c r="F3972" s="119">
        <v>34.130000000000003</v>
      </c>
      <c r="G3972" s="110">
        <f>SUM($E$2:E3972)-SUM($F$2:F3972)</f>
        <v>1958216.8000000119</v>
      </c>
      <c r="H3972" s="20"/>
      <c r="I3972" s="20"/>
      <c r="J3972" s="20"/>
      <c r="K3972" s="20"/>
      <c r="L3972" s="81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>
      <c r="A3973" s="79">
        <v>44196.775405092594</v>
      </c>
      <c r="B3973" s="80">
        <v>44190</v>
      </c>
      <c r="C3973" s="20" t="s">
        <v>1</v>
      </c>
      <c r="D3973" s="20">
        <v>3630</v>
      </c>
      <c r="F3973" s="119">
        <v>536.22</v>
      </c>
      <c r="G3973" s="110">
        <f>SUM($E$2:E3973)-SUM($F$2:F3973)</f>
        <v>1957680.5800000131</v>
      </c>
      <c r="H3973" s="20"/>
      <c r="I3973" s="20"/>
      <c r="J3973" s="20"/>
      <c r="K3973" s="20"/>
      <c r="L3973" s="81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>
      <c r="A3974" s="79">
        <v>44196.775405092594</v>
      </c>
      <c r="B3974" s="80">
        <v>44190</v>
      </c>
      <c r="C3974" s="20" t="s">
        <v>1</v>
      </c>
      <c r="D3974" s="20">
        <v>3631</v>
      </c>
      <c r="F3974" s="119">
        <v>691.58</v>
      </c>
      <c r="G3974" s="110">
        <f>SUM($E$2:E3974)-SUM($F$2:F3974)</f>
        <v>1956989.0000000149</v>
      </c>
      <c r="H3974" s="20"/>
      <c r="I3974" s="20"/>
      <c r="J3974" s="20"/>
      <c r="K3974" s="20"/>
      <c r="L3974" s="81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>
      <c r="A3975" s="79">
        <v>44196.775405092594</v>
      </c>
      <c r="B3975" s="80">
        <v>44190</v>
      </c>
      <c r="C3975" s="20" t="s">
        <v>1</v>
      </c>
      <c r="D3975" s="20">
        <v>3632</v>
      </c>
      <c r="F3975" s="119">
        <v>1916</v>
      </c>
      <c r="G3975" s="110">
        <f>SUM($E$2:E3975)-SUM($F$2:F3975)</f>
        <v>1955073.0000000149</v>
      </c>
      <c r="H3975" s="20"/>
      <c r="I3975" s="20"/>
      <c r="J3975" s="20"/>
      <c r="K3975" s="20"/>
      <c r="L3975" s="81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>
      <c r="A3976" s="79">
        <v>44196.775405092594</v>
      </c>
      <c r="B3976" s="80">
        <v>44190</v>
      </c>
      <c r="C3976" s="20" t="s">
        <v>1</v>
      </c>
      <c r="D3976" s="20">
        <v>3633</v>
      </c>
      <c r="F3976" s="119">
        <v>1089</v>
      </c>
      <c r="G3976" s="110">
        <f>SUM($E$2:E3976)-SUM($F$2:F3976)</f>
        <v>1953984.0000000149</v>
      </c>
      <c r="H3976" s="20"/>
      <c r="I3976" s="20"/>
      <c r="J3976" s="20"/>
      <c r="K3976" s="20"/>
      <c r="L3976" s="81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>
      <c r="A3977" s="79">
        <v>44196.775405092594</v>
      </c>
      <c r="B3977" s="80">
        <v>44190</v>
      </c>
      <c r="C3977" s="20" t="s">
        <v>1</v>
      </c>
      <c r="D3977" s="20">
        <v>3634</v>
      </c>
      <c r="F3977" s="119">
        <v>1337</v>
      </c>
      <c r="G3977" s="110">
        <f>SUM($E$2:E3977)-SUM($F$2:F3977)</f>
        <v>1952647.0000000149</v>
      </c>
      <c r="H3977" s="20"/>
      <c r="I3977" s="20"/>
      <c r="J3977" s="20"/>
      <c r="K3977" s="20"/>
      <c r="L3977" s="81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>
      <c r="A3978" s="79">
        <v>44196.775405092594</v>
      </c>
      <c r="B3978" s="80">
        <v>44190</v>
      </c>
      <c r="C3978" s="20" t="s">
        <v>1</v>
      </c>
      <c r="D3978" s="20">
        <v>3635</v>
      </c>
      <c r="F3978" s="119">
        <v>914.47</v>
      </c>
      <c r="G3978" s="110">
        <f>SUM($E$2:E3978)-SUM($F$2:F3978)</f>
        <v>1951732.5300000161</v>
      </c>
      <c r="H3978" s="20"/>
      <c r="I3978" s="20"/>
      <c r="J3978" s="20"/>
      <c r="K3978" s="20"/>
      <c r="L3978" s="81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>
      <c r="A3979" s="79">
        <v>44196.775405092594</v>
      </c>
      <c r="B3979" s="80">
        <v>44193</v>
      </c>
      <c r="C3979" s="20" t="s">
        <v>1</v>
      </c>
      <c r="D3979" s="20">
        <v>3636</v>
      </c>
      <c r="F3979" s="119">
        <v>18900</v>
      </c>
      <c r="G3979" s="110">
        <f>SUM($E$2:E3979)-SUM($F$2:F3979)</f>
        <v>1932832.5300000161</v>
      </c>
      <c r="H3979" s="20"/>
      <c r="I3979" s="20"/>
      <c r="J3979" s="20"/>
      <c r="K3979" s="20"/>
      <c r="L3979" s="81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>
      <c r="A3980" s="79">
        <v>44196.775405092594</v>
      </c>
      <c r="B3980" s="80">
        <v>44193</v>
      </c>
      <c r="C3980" s="20" t="s">
        <v>1</v>
      </c>
      <c r="D3980" s="20">
        <v>3637</v>
      </c>
      <c r="F3980" s="119">
        <v>1050</v>
      </c>
      <c r="G3980" s="110">
        <f>SUM($E$2:E3980)-SUM($F$2:F3980)</f>
        <v>1931782.5300000161</v>
      </c>
      <c r="H3980" s="20"/>
      <c r="I3980" s="20"/>
      <c r="J3980" s="20"/>
      <c r="K3980" s="20"/>
      <c r="L3980" s="81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>
      <c r="A3981" s="79">
        <v>44196.775405092594</v>
      </c>
      <c r="B3981" s="80">
        <v>44193</v>
      </c>
      <c r="C3981" s="20" t="s">
        <v>1</v>
      </c>
      <c r="D3981" s="20">
        <v>3638</v>
      </c>
      <c r="F3981" s="119">
        <v>4100</v>
      </c>
      <c r="G3981" s="110">
        <f>SUM($E$2:E3981)-SUM($F$2:F3981)</f>
        <v>1927682.5300000161</v>
      </c>
      <c r="H3981" s="20"/>
      <c r="I3981" s="20"/>
      <c r="J3981" s="20"/>
      <c r="K3981" s="20"/>
      <c r="L3981" s="81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>
      <c r="A3982" s="79">
        <v>44196.775405092594</v>
      </c>
      <c r="B3982" s="80">
        <v>44193</v>
      </c>
      <c r="C3982" s="20" t="s">
        <v>1</v>
      </c>
      <c r="D3982" s="20">
        <v>3639</v>
      </c>
      <c r="F3982" s="119">
        <v>872</v>
      </c>
      <c r="G3982" s="110">
        <f>SUM($E$2:E3982)-SUM($F$2:F3982)</f>
        <v>1926810.5300000161</v>
      </c>
      <c r="H3982" s="20"/>
      <c r="I3982" s="20"/>
      <c r="J3982" s="20"/>
      <c r="K3982" s="20"/>
      <c r="L3982" s="81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>
      <c r="A3983" s="79">
        <v>44196.775405092594</v>
      </c>
      <c r="B3983" s="80">
        <v>44193</v>
      </c>
      <c r="C3983" s="20" t="s">
        <v>1</v>
      </c>
      <c r="D3983" s="20">
        <v>3640</v>
      </c>
      <c r="F3983" s="119">
        <v>3906</v>
      </c>
      <c r="G3983" s="110">
        <f>SUM($E$2:E3983)-SUM($F$2:F3983)</f>
        <v>1922904.5300000161</v>
      </c>
      <c r="H3983" s="20"/>
      <c r="I3983" s="20"/>
      <c r="J3983" s="20"/>
      <c r="K3983" s="20"/>
      <c r="L3983" s="81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>
      <c r="A3984" s="79">
        <v>44196.775405092594</v>
      </c>
      <c r="B3984" s="80">
        <v>44193</v>
      </c>
      <c r="C3984" s="20" t="s">
        <v>1</v>
      </c>
      <c r="D3984" s="20">
        <v>3641</v>
      </c>
      <c r="F3984" s="119">
        <v>655</v>
      </c>
      <c r="G3984" s="110">
        <f>SUM($E$2:E3984)-SUM($F$2:F3984)</f>
        <v>1922249.5300000161</v>
      </c>
      <c r="H3984" s="20"/>
      <c r="I3984" s="20"/>
      <c r="J3984" s="20"/>
      <c r="K3984" s="20"/>
      <c r="L3984" s="81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>
      <c r="A3985" s="79">
        <v>44196.775405092594</v>
      </c>
      <c r="B3985" s="80">
        <v>44193</v>
      </c>
      <c r="C3985" s="20" t="s">
        <v>1</v>
      </c>
      <c r="D3985" s="20">
        <v>3642</v>
      </c>
      <c r="F3985" s="119">
        <v>391.89</v>
      </c>
      <c r="G3985" s="110">
        <f>SUM($E$2:E3985)-SUM($F$2:F3985)</f>
        <v>1921857.6400000155</v>
      </c>
      <c r="H3985" s="20"/>
      <c r="I3985" s="20"/>
      <c r="J3985" s="20"/>
      <c r="K3985" s="20"/>
      <c r="L3985" s="81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>
      <c r="A3986" s="79">
        <v>44196.775405092594</v>
      </c>
      <c r="B3986" s="80">
        <v>44194</v>
      </c>
      <c r="C3986" s="20" t="s">
        <v>1</v>
      </c>
      <c r="D3986" s="20">
        <v>3643</v>
      </c>
      <c r="F3986" s="119">
        <v>55061.68</v>
      </c>
      <c r="G3986" s="110">
        <f>SUM($E$2:E3986)-SUM($F$2:F3986)</f>
        <v>1866795.9600000158</v>
      </c>
      <c r="H3986" s="20"/>
      <c r="I3986" s="20"/>
      <c r="J3986" s="20"/>
      <c r="K3986" s="20"/>
      <c r="L3986" s="81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>
      <c r="A3987" s="79">
        <v>44196.775416666664</v>
      </c>
      <c r="B3987" s="80">
        <v>44194</v>
      </c>
      <c r="C3987" s="20" t="s">
        <v>1</v>
      </c>
      <c r="D3987" s="20">
        <v>3644</v>
      </c>
      <c r="F3987" s="119">
        <v>838231.82</v>
      </c>
      <c r="G3987" s="110">
        <f>SUM($E$2:E3987)-SUM($F$2:F3987)</f>
        <v>1028564.1400000155</v>
      </c>
      <c r="H3987" s="20"/>
      <c r="I3987" s="20"/>
      <c r="J3987" s="20"/>
      <c r="K3987" s="20"/>
      <c r="L3987" s="81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>
      <c r="A3988" s="79">
        <v>44196.775416666664</v>
      </c>
      <c r="B3988" s="80">
        <v>44194</v>
      </c>
      <c r="C3988" s="20" t="s">
        <v>1</v>
      </c>
      <c r="D3988" s="20">
        <v>3645</v>
      </c>
      <c r="F3988" s="119">
        <v>116798.5</v>
      </c>
      <c r="G3988" s="110">
        <f>SUM($E$2:E3988)-SUM($F$2:F3988)</f>
        <v>911765.6400000155</v>
      </c>
      <c r="H3988" s="20"/>
      <c r="I3988" s="20"/>
      <c r="J3988" s="20"/>
      <c r="K3988" s="20"/>
      <c r="L3988" s="81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>
      <c r="A3989" s="79">
        <v>44196.775416666664</v>
      </c>
      <c r="B3989" s="80">
        <v>44194</v>
      </c>
      <c r="C3989" s="20" t="s">
        <v>1</v>
      </c>
      <c r="D3989" s="20">
        <v>3646</v>
      </c>
      <c r="F3989" s="119">
        <v>89570</v>
      </c>
      <c r="G3989" s="110">
        <f>SUM($E$2:E3989)-SUM($F$2:F3989)</f>
        <v>822195.6400000155</v>
      </c>
      <c r="H3989" s="20"/>
      <c r="I3989" s="20"/>
      <c r="J3989" s="20"/>
      <c r="K3989" s="20"/>
      <c r="L3989" s="81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>
      <c r="A3990" s="79">
        <v>44196.775416666664</v>
      </c>
      <c r="B3990" s="80">
        <v>44194</v>
      </c>
      <c r="C3990" s="20" t="s">
        <v>1</v>
      </c>
      <c r="D3990" s="20">
        <v>3647</v>
      </c>
      <c r="F3990" s="119">
        <v>335.6</v>
      </c>
      <c r="G3990" s="110">
        <f>SUM($E$2:E3990)-SUM($F$2:F3990)</f>
        <v>821860.04000001401</v>
      </c>
      <c r="H3990" s="20"/>
      <c r="I3990" s="20"/>
      <c r="J3990" s="20"/>
      <c r="K3990" s="20"/>
      <c r="L3990" s="81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>
      <c r="A3991" s="79">
        <v>44196.775416666664</v>
      </c>
      <c r="B3991" s="80">
        <v>44194</v>
      </c>
      <c r="C3991" s="20" t="s">
        <v>1</v>
      </c>
      <c r="D3991" s="20">
        <v>3648</v>
      </c>
      <c r="F3991" s="119">
        <v>698.2</v>
      </c>
      <c r="G3991" s="110">
        <f>SUM($E$2:E3991)-SUM($F$2:F3991)</f>
        <v>821161.84000001103</v>
      </c>
      <c r="H3991" s="20"/>
      <c r="I3991" s="20"/>
      <c r="J3991" s="20"/>
      <c r="K3991" s="20"/>
      <c r="L3991" s="81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>
      <c r="A3992" s="79">
        <v>44196.775416666664</v>
      </c>
      <c r="B3992" s="80">
        <v>44195</v>
      </c>
      <c r="C3992" s="20" t="s">
        <v>1</v>
      </c>
      <c r="D3992" s="20">
        <v>3649</v>
      </c>
      <c r="F3992" s="119">
        <v>2880</v>
      </c>
      <c r="G3992" s="110">
        <f>SUM($E$2:E3992)-SUM($F$2:F3992)</f>
        <v>818281.84000001103</v>
      </c>
      <c r="H3992" s="20"/>
      <c r="I3992" s="20"/>
      <c r="J3992" s="20"/>
      <c r="K3992" s="20"/>
      <c r="L3992" s="81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>
      <c r="A3993" s="79">
        <v>44196.775416666664</v>
      </c>
      <c r="B3993" s="80">
        <v>44195</v>
      </c>
      <c r="C3993" s="20" t="s">
        <v>1</v>
      </c>
      <c r="D3993" s="20">
        <v>3650</v>
      </c>
      <c r="F3993" s="119">
        <v>1200</v>
      </c>
      <c r="G3993" s="110">
        <f>SUM($E$2:E3993)-SUM($F$2:F3993)</f>
        <v>817081.84000001103</v>
      </c>
      <c r="H3993" s="20"/>
      <c r="I3993" s="20"/>
      <c r="J3993" s="20"/>
      <c r="K3993" s="20"/>
      <c r="L3993" s="81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>
      <c r="A3994" s="79">
        <v>44196.775416666664</v>
      </c>
      <c r="B3994" s="80">
        <v>44195</v>
      </c>
      <c r="C3994" s="20" t="s">
        <v>1</v>
      </c>
      <c r="D3994" s="20">
        <v>3651</v>
      </c>
      <c r="F3994" s="119">
        <v>1772</v>
      </c>
      <c r="G3994" s="110">
        <f>SUM($E$2:E3994)-SUM($F$2:F3994)</f>
        <v>815309.84000001103</v>
      </c>
      <c r="H3994" s="20"/>
      <c r="I3994" s="20"/>
      <c r="J3994" s="20"/>
      <c r="K3994" s="20"/>
      <c r="L3994" s="81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>
      <c r="A3995" s="79">
        <v>44196.775416666664</v>
      </c>
      <c r="B3995" s="80">
        <v>44195</v>
      </c>
      <c r="C3995" s="20" t="s">
        <v>1</v>
      </c>
      <c r="D3995" s="20">
        <v>3652</v>
      </c>
      <c r="F3995" s="119">
        <v>1512</v>
      </c>
      <c r="G3995" s="110">
        <f>SUM($E$2:E3995)-SUM($F$2:F3995)</f>
        <v>813797.84000001103</v>
      </c>
      <c r="H3995" s="20"/>
      <c r="I3995" s="20"/>
      <c r="J3995" s="20"/>
      <c r="K3995" s="20"/>
      <c r="L3995" s="81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>
      <c r="A3996" s="79">
        <v>44196.775416666664</v>
      </c>
      <c r="B3996" s="80">
        <v>44195</v>
      </c>
      <c r="C3996" s="20" t="s">
        <v>1</v>
      </c>
      <c r="D3996" s="20">
        <v>3653</v>
      </c>
      <c r="F3996" s="119">
        <v>1584</v>
      </c>
      <c r="G3996" s="110">
        <f>SUM($E$2:E3996)-SUM($F$2:F3996)</f>
        <v>812213.84000001103</v>
      </c>
      <c r="H3996" s="20"/>
      <c r="I3996" s="20"/>
      <c r="J3996" s="20"/>
      <c r="K3996" s="20"/>
      <c r="L3996" s="81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>
      <c r="A3997" s="79">
        <v>44196.775416666664</v>
      </c>
      <c r="B3997" s="80">
        <v>44195</v>
      </c>
      <c r="C3997" s="20" t="s">
        <v>1</v>
      </c>
      <c r="D3997" s="20">
        <v>3654</v>
      </c>
      <c r="F3997" s="119">
        <v>645</v>
      </c>
      <c r="G3997" s="110">
        <f>SUM($E$2:E3997)-SUM($F$2:F3997)</f>
        <v>811568.84000001103</v>
      </c>
      <c r="H3997" s="20"/>
      <c r="I3997" s="20"/>
      <c r="J3997" s="20"/>
      <c r="K3997" s="20"/>
      <c r="L3997" s="81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>
      <c r="A3998" s="79">
        <v>44196.775416666664</v>
      </c>
      <c r="B3998" s="80">
        <v>44195</v>
      </c>
      <c r="C3998" s="20" t="s">
        <v>1</v>
      </c>
      <c r="D3998" s="20">
        <v>3655</v>
      </c>
      <c r="F3998" s="119">
        <v>488.48</v>
      </c>
      <c r="G3998" s="110">
        <f>SUM($E$2:E3998)-SUM($F$2:F3998)</f>
        <v>811080.36000001431</v>
      </c>
      <c r="H3998" s="20"/>
      <c r="I3998" s="20"/>
      <c r="J3998" s="20"/>
      <c r="K3998" s="20"/>
      <c r="L3998" s="81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>
      <c r="A3999" s="79">
        <v>44196.775416666664</v>
      </c>
      <c r="B3999" s="80">
        <v>44195</v>
      </c>
      <c r="C3999" s="20" t="s">
        <v>1</v>
      </c>
      <c r="D3999" s="20">
        <v>3656</v>
      </c>
      <c r="F3999" s="119">
        <v>300</v>
      </c>
      <c r="G3999" s="110">
        <f>SUM($E$2:E3999)-SUM($F$2:F3999)</f>
        <v>810780.36000001431</v>
      </c>
      <c r="H3999" s="20"/>
      <c r="I3999" s="20"/>
      <c r="J3999" s="20"/>
      <c r="K3999" s="20"/>
      <c r="L3999" s="81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>
      <c r="A4000" s="79">
        <v>44196.775416666664</v>
      </c>
      <c r="B4000" s="80">
        <v>44195</v>
      </c>
      <c r="C4000" s="20" t="s">
        <v>1</v>
      </c>
      <c r="D4000" s="20">
        <v>3657</v>
      </c>
      <c r="F4000" s="119">
        <v>386.19</v>
      </c>
      <c r="G4000" s="110">
        <f>SUM($E$2:E4000)-SUM($F$2:F4000)</f>
        <v>810394.17000001669</v>
      </c>
      <c r="H4000" s="20"/>
      <c r="I4000" s="20"/>
      <c r="J4000" s="20"/>
      <c r="K4000" s="20"/>
      <c r="L4000" s="81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>
      <c r="A4001" s="79">
        <v>44196.775416666664</v>
      </c>
      <c r="B4001" s="80">
        <v>44195</v>
      </c>
      <c r="C4001" s="20" t="s">
        <v>1</v>
      </c>
      <c r="D4001" s="20">
        <v>3658</v>
      </c>
      <c r="F4001" s="119">
        <v>28250.1</v>
      </c>
      <c r="G4001" s="110">
        <f>SUM($E$2:E4001)-SUM($F$2:F4001)</f>
        <v>782144.0700000152</v>
      </c>
      <c r="H4001" s="20"/>
      <c r="I4001" s="20"/>
      <c r="J4001" s="20"/>
      <c r="K4001" s="20"/>
      <c r="L4001" s="81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>
      <c r="A4002" s="79">
        <v>44196.775416666664</v>
      </c>
      <c r="B4002" s="80">
        <v>44195</v>
      </c>
      <c r="C4002" s="20" t="s">
        <v>1</v>
      </c>
      <c r="D4002" s="20">
        <v>3659</v>
      </c>
      <c r="F4002" s="119">
        <v>305.43</v>
      </c>
      <c r="G4002" s="110">
        <f>SUM($E$2:E4002)-SUM($F$2:F4002)</f>
        <v>781838.6400000155</v>
      </c>
      <c r="H4002" s="20"/>
      <c r="I4002" s="20"/>
      <c r="J4002" s="20"/>
      <c r="K4002" s="20"/>
      <c r="L4002" s="81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>
      <c r="A4003" s="79">
        <v>44196.775416666664</v>
      </c>
      <c r="B4003" s="80">
        <v>44195</v>
      </c>
      <c r="C4003" s="20" t="s">
        <v>1</v>
      </c>
      <c r="D4003" s="20">
        <v>3660</v>
      </c>
      <c r="F4003" s="119">
        <v>33000</v>
      </c>
      <c r="G4003" s="110">
        <f>SUM($E$2:E4003)-SUM($F$2:F4003)</f>
        <v>748838.6400000155</v>
      </c>
      <c r="H4003" s="20"/>
      <c r="I4003" s="20"/>
      <c r="J4003" s="20"/>
      <c r="K4003" s="20"/>
      <c r="L4003" s="81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>
      <c r="A4004" s="79">
        <v>44196.775416666664</v>
      </c>
      <c r="B4004" s="80">
        <v>44196</v>
      </c>
      <c r="C4004" s="20" t="s">
        <v>1</v>
      </c>
      <c r="D4004" s="20">
        <v>3661</v>
      </c>
      <c r="F4004" s="119">
        <v>8391</v>
      </c>
      <c r="G4004" s="110">
        <f>SUM($E$2:E4004)-SUM($F$2:F4004)</f>
        <v>740447.6400000155</v>
      </c>
      <c r="H4004" s="20"/>
      <c r="I4004" s="20"/>
      <c r="J4004" s="20"/>
      <c r="K4004" s="20"/>
      <c r="L4004" s="81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>
      <c r="A4005" s="79">
        <v>44196.775416666664</v>
      </c>
      <c r="B4005" s="80">
        <v>44196</v>
      </c>
      <c r="C4005" s="20" t="s">
        <v>1</v>
      </c>
      <c r="D4005" s="20">
        <v>3662</v>
      </c>
      <c r="F4005" s="119">
        <v>1060.68</v>
      </c>
      <c r="G4005" s="110">
        <f>SUM($E$2:E4005)-SUM($F$2:F4005)</f>
        <v>739386.9600000158</v>
      </c>
      <c r="H4005" s="20"/>
      <c r="I4005" s="20"/>
      <c r="J4005" s="20"/>
      <c r="K4005" s="20"/>
      <c r="L4005" s="81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>
      <c r="A4006" s="79">
        <v>44196.775416666664</v>
      </c>
      <c r="B4006" s="80">
        <v>44196</v>
      </c>
      <c r="C4006" s="20" t="s">
        <v>1</v>
      </c>
      <c r="D4006" s="20">
        <v>3663</v>
      </c>
      <c r="F4006" s="119">
        <v>1051.2</v>
      </c>
      <c r="G4006" s="110">
        <f>SUM($E$2:E4006)-SUM($F$2:F4006)</f>
        <v>738335.76000001281</v>
      </c>
      <c r="H4006" s="20"/>
      <c r="I4006" s="20"/>
      <c r="J4006" s="20"/>
      <c r="K4006" s="20"/>
      <c r="L4006" s="81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>
      <c r="A4007" s="79">
        <v>44196.775416666664</v>
      </c>
      <c r="B4007" s="80">
        <v>44196</v>
      </c>
      <c r="C4007" s="20" t="s">
        <v>1</v>
      </c>
      <c r="D4007" s="20">
        <v>3664</v>
      </c>
      <c r="F4007" s="119">
        <v>2844.24</v>
      </c>
      <c r="G4007" s="110">
        <f>SUM($E$2:E4007)-SUM($F$2:F4007)</f>
        <v>735491.52000001073</v>
      </c>
      <c r="H4007" s="20"/>
      <c r="I4007" s="20"/>
      <c r="J4007" s="20"/>
      <c r="K4007" s="20"/>
      <c r="L4007" s="81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>
      <c r="A4008" s="79">
        <v>44196.775416666664</v>
      </c>
      <c r="B4008" s="80">
        <v>44196</v>
      </c>
      <c r="C4008" s="20" t="s">
        <v>1</v>
      </c>
      <c r="D4008" s="20">
        <v>3665</v>
      </c>
      <c r="F4008" s="119">
        <v>1074</v>
      </c>
      <c r="G4008" s="110">
        <f>SUM($E$2:E4008)-SUM($F$2:F4008)</f>
        <v>734417.52000001073</v>
      </c>
      <c r="H4008" s="20"/>
      <c r="I4008" s="20"/>
      <c r="J4008" s="20"/>
      <c r="K4008" s="20"/>
      <c r="L4008" s="81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>
      <c r="A4009" s="79">
        <v>44196.775416666664</v>
      </c>
      <c r="B4009" s="80">
        <v>44196</v>
      </c>
      <c r="C4009" s="20" t="s">
        <v>1</v>
      </c>
      <c r="D4009" s="20">
        <v>3666</v>
      </c>
      <c r="F4009" s="119">
        <v>3900</v>
      </c>
      <c r="G4009" s="110">
        <f>SUM($E$2:E4009)-SUM($F$2:F4009)</f>
        <v>730517.52000001073</v>
      </c>
      <c r="H4009" s="20"/>
      <c r="I4009" s="20"/>
      <c r="J4009" s="20"/>
      <c r="K4009" s="20"/>
      <c r="L4009" s="81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>
      <c r="A4010" s="79">
        <v>44196.775416666664</v>
      </c>
      <c r="B4010" s="80">
        <v>44196</v>
      </c>
      <c r="C4010" s="20" t="s">
        <v>1</v>
      </c>
      <c r="D4010" s="20">
        <v>3667</v>
      </c>
      <c r="F4010" s="119">
        <v>2416.5</v>
      </c>
      <c r="G4010" s="110">
        <f>SUM($E$2:E4010)-SUM($F$2:F4010)</f>
        <v>728101.02000001073</v>
      </c>
      <c r="H4010" s="20"/>
      <c r="I4010" s="20"/>
      <c r="J4010" s="20"/>
      <c r="K4010" s="20"/>
      <c r="L4010" s="81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>
      <c r="A4011" s="79">
        <v>44196.775416666664</v>
      </c>
      <c r="B4011" s="80">
        <v>44196</v>
      </c>
      <c r="C4011" s="20" t="s">
        <v>1</v>
      </c>
      <c r="D4011" s="20">
        <v>3668</v>
      </c>
      <c r="F4011" s="119">
        <v>8054</v>
      </c>
      <c r="G4011" s="110">
        <f>SUM($E$2:E4011)-SUM($F$2:F4011)</f>
        <v>720047.02000001073</v>
      </c>
      <c r="H4011" s="20"/>
      <c r="I4011" s="20"/>
      <c r="J4011" s="20"/>
      <c r="K4011" s="20"/>
      <c r="L4011" s="81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>
      <c r="A4012" s="79">
        <v>44196.775416666664</v>
      </c>
      <c r="B4012" s="80">
        <v>44196</v>
      </c>
      <c r="C4012" s="20" t="s">
        <v>1</v>
      </c>
      <c r="D4012" s="20">
        <v>3669</v>
      </c>
      <c r="F4012" s="119">
        <v>56.07</v>
      </c>
      <c r="G4012" s="110">
        <f>SUM($E$2:E4012)-SUM($F$2:F4012)</f>
        <v>719990.95000001043</v>
      </c>
      <c r="H4012" s="20"/>
      <c r="I4012" s="20"/>
      <c r="J4012" s="20"/>
      <c r="K4012" s="20"/>
      <c r="L4012" s="81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>
      <c r="A4013" s="79">
        <v>44196.775416666664</v>
      </c>
      <c r="B4013" s="80">
        <v>44196</v>
      </c>
      <c r="C4013" s="20" t="s">
        <v>1</v>
      </c>
      <c r="D4013" s="20">
        <v>3670</v>
      </c>
      <c r="F4013" s="119">
        <v>338.47</v>
      </c>
      <c r="G4013" s="110">
        <f>SUM($E$2:E4013)-SUM($F$2:F4013)</f>
        <v>719652.48000001162</v>
      </c>
      <c r="H4013" s="20"/>
      <c r="I4013" s="20"/>
      <c r="J4013" s="20"/>
      <c r="K4013" s="20"/>
      <c r="L4013" s="81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>
      <c r="A4014" s="79">
        <v>44196.775416666664</v>
      </c>
      <c r="B4014" s="80">
        <v>44196</v>
      </c>
      <c r="C4014" s="20" t="s">
        <v>1</v>
      </c>
      <c r="D4014" s="20">
        <v>3671</v>
      </c>
      <c r="F4014" s="119">
        <v>16411</v>
      </c>
      <c r="G4014" s="110">
        <f>SUM($E$2:E4014)-SUM($F$2:F4014)</f>
        <v>703241.48000001162</v>
      </c>
      <c r="H4014" s="20"/>
      <c r="I4014" s="20"/>
      <c r="J4014" s="20"/>
      <c r="K4014" s="20"/>
      <c r="L4014" s="81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>
      <c r="A4015" s="79">
        <v>44196.775416666664</v>
      </c>
      <c r="B4015" s="80">
        <v>44196</v>
      </c>
      <c r="C4015" s="20" t="s">
        <v>1</v>
      </c>
      <c r="D4015" s="20">
        <v>3672</v>
      </c>
      <c r="F4015" s="119">
        <v>200</v>
      </c>
      <c r="G4015" s="110">
        <f>SUM($E$2:E4015)-SUM($F$2:F4015)</f>
        <v>703041.48000001162</v>
      </c>
      <c r="H4015" s="20"/>
      <c r="I4015" s="20"/>
      <c r="J4015" s="20"/>
      <c r="K4015" s="20"/>
      <c r="L4015" s="81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>
      <c r="A4016" s="79">
        <v>44196.775416666664</v>
      </c>
      <c r="B4016" s="80">
        <v>44196</v>
      </c>
      <c r="C4016" s="20" t="s">
        <v>1</v>
      </c>
      <c r="D4016" s="20">
        <v>3673</v>
      </c>
      <c r="F4016" s="119">
        <v>824.03</v>
      </c>
      <c r="G4016" s="110">
        <f>SUM($E$2:E4016)-SUM($F$2:F4016)</f>
        <v>702217.45000001043</v>
      </c>
      <c r="H4016" s="20"/>
      <c r="I4016" s="20"/>
      <c r="J4016" s="20"/>
      <c r="K4016" s="20"/>
      <c r="L4016" s="81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>
      <c r="A4017" s="79">
        <v>44196.77542824074</v>
      </c>
      <c r="B4017" s="80">
        <v>44196</v>
      </c>
      <c r="C4017" s="20" t="s">
        <v>1</v>
      </c>
      <c r="D4017" s="20">
        <v>3674</v>
      </c>
      <c r="F4017" s="119">
        <v>300</v>
      </c>
      <c r="G4017" s="110">
        <f>SUM($E$2:E4017)-SUM($F$2:F4017)</f>
        <v>701917.45000001043</v>
      </c>
      <c r="H4017" s="20"/>
      <c r="I4017" s="20"/>
      <c r="J4017" s="20"/>
      <c r="K4017" s="20"/>
      <c r="L4017" s="81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>
      <c r="A4018" s="79">
        <v>44196.77542824074</v>
      </c>
      <c r="B4018" s="80">
        <v>44196</v>
      </c>
      <c r="C4018" s="20" t="s">
        <v>1</v>
      </c>
      <c r="D4018" s="20">
        <v>3675</v>
      </c>
      <c r="F4018" s="119">
        <v>1380</v>
      </c>
      <c r="G4018" s="110">
        <f>SUM($E$2:E4018)-SUM($F$2:F4018)</f>
        <v>700537.45000001043</v>
      </c>
      <c r="H4018" s="20"/>
      <c r="I4018" s="20"/>
      <c r="J4018" s="20"/>
      <c r="K4018" s="20"/>
      <c r="L4018" s="81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>
      <c r="A4019" s="79">
        <v>44196.77542824074</v>
      </c>
      <c r="B4019" s="80">
        <v>44196</v>
      </c>
      <c r="C4019" s="20" t="s">
        <v>1</v>
      </c>
      <c r="D4019" s="20">
        <v>3676</v>
      </c>
      <c r="F4019" s="119">
        <v>19250</v>
      </c>
      <c r="G4019" s="110">
        <f>SUM($E$2:E4019)-SUM($F$2:F4019)</f>
        <v>681287.45000001043</v>
      </c>
      <c r="H4019" s="20"/>
      <c r="I4019" s="20"/>
      <c r="J4019" s="20"/>
      <c r="K4019" s="20"/>
      <c r="L4019" s="81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>
      <c r="A4020" s="79">
        <v>44196.77542824074</v>
      </c>
      <c r="B4020" s="80">
        <v>44196</v>
      </c>
      <c r="C4020" s="20" t="s">
        <v>1</v>
      </c>
      <c r="D4020" s="20">
        <v>3677</v>
      </c>
      <c r="F4020" s="119">
        <v>13860</v>
      </c>
      <c r="G4020" s="110">
        <f>SUM($E$2:E4020)-SUM($F$2:F4020)</f>
        <v>667427.45000001043</v>
      </c>
      <c r="H4020" s="20"/>
      <c r="I4020" s="20"/>
      <c r="J4020" s="20"/>
      <c r="K4020" s="20"/>
      <c r="L4020" s="81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>
      <c r="A4021" s="79">
        <v>44196.77542824074</v>
      </c>
      <c r="B4021" s="80">
        <v>44196</v>
      </c>
      <c r="C4021" s="20" t="s">
        <v>1</v>
      </c>
      <c r="D4021" s="20">
        <v>3678</v>
      </c>
      <c r="F4021" s="119">
        <v>13337</v>
      </c>
      <c r="G4021" s="110">
        <f>SUM($E$2:E4021)-SUM($F$2:F4021)</f>
        <v>654090.45000001043</v>
      </c>
      <c r="H4021" s="20"/>
      <c r="I4021" s="20"/>
      <c r="J4021" s="20"/>
      <c r="K4021" s="20"/>
      <c r="L4021" s="81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>
      <c r="A4022" s="79">
        <v>44196.77542824074</v>
      </c>
      <c r="B4022" s="80">
        <v>44196</v>
      </c>
      <c r="C4022" s="20" t="s">
        <v>1</v>
      </c>
      <c r="D4022" s="20">
        <v>3679</v>
      </c>
      <c r="F4022" s="119">
        <v>17400</v>
      </c>
      <c r="G4022" s="110">
        <f>SUM($E$2:E4022)-SUM($F$2:F4022)</f>
        <v>636690.45000001043</v>
      </c>
      <c r="H4022" s="20"/>
      <c r="I4022" s="20"/>
      <c r="J4022" s="20"/>
      <c r="K4022" s="20"/>
      <c r="L4022" s="81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>
      <c r="A4023" s="79">
        <v>44196.77542824074</v>
      </c>
      <c r="B4023" s="80">
        <v>44196</v>
      </c>
      <c r="C4023" s="20" t="s">
        <v>1</v>
      </c>
      <c r="D4023" s="20">
        <v>3680</v>
      </c>
      <c r="F4023" s="119">
        <v>16400</v>
      </c>
      <c r="G4023" s="110">
        <f>SUM($E$2:E4023)-SUM($F$2:F4023)</f>
        <v>620290.45000001043</v>
      </c>
      <c r="H4023" s="20"/>
      <c r="I4023" s="20"/>
      <c r="J4023" s="20"/>
      <c r="K4023" s="20"/>
      <c r="L4023" s="81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>
      <c r="A4024" s="79">
        <v>44196.77542824074</v>
      </c>
      <c r="B4024" s="80">
        <v>44196</v>
      </c>
      <c r="C4024" s="20" t="s">
        <v>1</v>
      </c>
      <c r="D4024" s="20">
        <v>3681</v>
      </c>
      <c r="F4024" s="119">
        <v>16272</v>
      </c>
      <c r="G4024" s="110">
        <f>SUM($E$2:E4024)-SUM($F$2:F4024)</f>
        <v>604018.45000001043</v>
      </c>
      <c r="H4024" s="20"/>
      <c r="I4024" s="20"/>
      <c r="J4024" s="20"/>
      <c r="K4024" s="20"/>
      <c r="L4024" s="81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>
      <c r="A4025" s="79">
        <v>44196.77542824074</v>
      </c>
      <c r="B4025" s="80">
        <v>44167</v>
      </c>
      <c r="C4025" s="20" t="s">
        <v>2</v>
      </c>
      <c r="D4025" s="20">
        <v>151</v>
      </c>
      <c r="E4025" s="119">
        <v>209</v>
      </c>
      <c r="G4025" s="110">
        <f>SUM($E$2:E4025)-SUM($F$2:F4025)</f>
        <v>604227.45000001043</v>
      </c>
      <c r="H4025" s="20"/>
      <c r="I4025" s="20"/>
      <c r="J4025" s="20"/>
      <c r="K4025" s="20"/>
      <c r="L4025" s="81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>
      <c r="A4026" s="79">
        <v>44196.77542824074</v>
      </c>
      <c r="B4026" s="80">
        <v>44174</v>
      </c>
      <c r="C4026" s="20" t="s">
        <v>2</v>
      </c>
      <c r="D4026" s="20">
        <v>152</v>
      </c>
      <c r="E4026" s="119">
        <v>11211</v>
      </c>
      <c r="G4026" s="110">
        <f>SUM($E$2:E4026)-SUM($F$2:F4026)</f>
        <v>615438.45000001043</v>
      </c>
      <c r="H4026" s="20"/>
      <c r="I4026" s="20"/>
      <c r="J4026" s="20"/>
      <c r="K4026" s="20"/>
      <c r="L4026" s="81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>
      <c r="A4027" s="79">
        <v>44196.77542824074</v>
      </c>
      <c r="B4027" s="80">
        <v>44174</v>
      </c>
      <c r="C4027" s="20" t="s">
        <v>2</v>
      </c>
      <c r="D4027" s="20">
        <v>153</v>
      </c>
      <c r="E4027" s="119">
        <v>0.09</v>
      </c>
      <c r="G4027" s="110">
        <f>SUM($E$2:E4027)-SUM($F$2:F4027)</f>
        <v>615438.54000001401</v>
      </c>
      <c r="H4027" s="20"/>
      <c r="I4027" s="20"/>
      <c r="J4027" s="20"/>
      <c r="K4027" s="20"/>
      <c r="L4027" s="81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>
      <c r="A4028" s="79">
        <v>44196.77542824074</v>
      </c>
      <c r="B4028" s="80">
        <v>44186</v>
      </c>
      <c r="C4028" s="20" t="s">
        <v>2</v>
      </c>
      <c r="D4028" s="20">
        <v>154</v>
      </c>
      <c r="E4028" s="119">
        <v>38.51</v>
      </c>
      <c r="G4028" s="110">
        <f>SUM($E$2:E4028)-SUM($F$2:F4028)</f>
        <v>615477.05000001192</v>
      </c>
      <c r="H4028" s="20"/>
      <c r="I4028" s="20"/>
      <c r="J4028" s="20"/>
      <c r="K4028" s="20"/>
      <c r="L4028" s="81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>
      <c r="A4029" s="79">
        <v>44196.77542824074</v>
      </c>
      <c r="B4029" s="80">
        <v>44190</v>
      </c>
      <c r="C4029" s="20" t="s">
        <v>2</v>
      </c>
      <c r="D4029" s="20">
        <v>155</v>
      </c>
      <c r="E4029" s="119">
        <v>640</v>
      </c>
      <c r="G4029" s="110">
        <f>SUM($E$2:E4029)-SUM($F$2:F4029)</f>
        <v>616117.05000001192</v>
      </c>
      <c r="H4029" s="20"/>
      <c r="I4029" s="20"/>
      <c r="J4029" s="20"/>
      <c r="K4029" s="20"/>
      <c r="L4029" s="81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>
      <c r="A4030" s="79">
        <v>44196.77542824074</v>
      </c>
      <c r="B4030" s="80">
        <v>44160</v>
      </c>
      <c r="C4030" s="20" t="s">
        <v>4</v>
      </c>
      <c r="D4030" s="20">
        <v>127</v>
      </c>
      <c r="F4030" s="119">
        <v>1468</v>
      </c>
      <c r="G4030" s="110">
        <f>SUM($E$2:E4030)-SUM($F$2:F4030)</f>
        <v>614649.05000001192</v>
      </c>
      <c r="H4030" s="20"/>
      <c r="I4030" s="20"/>
      <c r="J4030" s="20"/>
      <c r="K4030" s="20"/>
      <c r="L4030" s="81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>
      <c r="A4031" s="79">
        <v>44196.77542824074</v>
      </c>
      <c r="B4031" s="80">
        <v>44160</v>
      </c>
      <c r="C4031" s="20" t="s">
        <v>4</v>
      </c>
      <c r="D4031" s="20">
        <v>128</v>
      </c>
      <c r="F4031" s="119">
        <v>16672</v>
      </c>
      <c r="G4031" s="110">
        <f>SUM($E$2:E4031)-SUM($F$2:F4031)</f>
        <v>597977.05000001192</v>
      </c>
      <c r="H4031" s="20"/>
      <c r="I4031" s="20"/>
      <c r="J4031" s="20"/>
      <c r="K4031" s="20"/>
      <c r="L4031" s="81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>
      <c r="A4032" s="79">
        <v>44196.77542824074</v>
      </c>
      <c r="B4032" s="80">
        <v>44162</v>
      </c>
      <c r="C4032" s="20" t="s">
        <v>4</v>
      </c>
      <c r="D4032" s="20">
        <v>129</v>
      </c>
      <c r="F4032" s="119">
        <v>11759</v>
      </c>
      <c r="G4032" s="110">
        <f>SUM($E$2:E4032)-SUM($F$2:F4032)</f>
        <v>586218.05000001192</v>
      </c>
      <c r="H4032" s="20"/>
      <c r="I4032" s="20"/>
      <c r="J4032" s="20"/>
      <c r="K4032" s="20"/>
      <c r="L4032" s="81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>
      <c r="A4033" s="79">
        <v>44196.77542824074</v>
      </c>
      <c r="B4033" s="80">
        <v>44172</v>
      </c>
      <c r="C4033" s="20" t="s">
        <v>4</v>
      </c>
      <c r="D4033" s="20">
        <v>130</v>
      </c>
      <c r="F4033" s="119">
        <v>448.8</v>
      </c>
      <c r="G4033" s="110">
        <f>SUM($E$2:E4033)-SUM($F$2:F4033)</f>
        <v>585769.2500000149</v>
      </c>
      <c r="H4033" s="20"/>
      <c r="I4033" s="20"/>
      <c r="J4033" s="20"/>
      <c r="K4033" s="20"/>
      <c r="L4033" s="81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>
      <c r="A4034" s="79">
        <v>44196.77542824074</v>
      </c>
      <c r="B4034" s="80">
        <v>44172</v>
      </c>
      <c r="C4034" s="20" t="s">
        <v>4</v>
      </c>
      <c r="D4034" s="20">
        <v>131</v>
      </c>
      <c r="F4034" s="119">
        <v>3199.1</v>
      </c>
      <c r="G4034" s="110">
        <f>SUM($E$2:E4034)-SUM($F$2:F4034)</f>
        <v>582570.15000001341</v>
      </c>
      <c r="H4034" s="20"/>
      <c r="I4034" s="20"/>
      <c r="J4034" s="20"/>
      <c r="K4034" s="20"/>
      <c r="L4034" s="81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>
      <c r="A4035" s="79">
        <v>44196.77542824074</v>
      </c>
      <c r="B4035" s="80">
        <v>44172</v>
      </c>
      <c r="C4035" s="20" t="s">
        <v>4</v>
      </c>
      <c r="D4035" s="20">
        <v>132</v>
      </c>
      <c r="F4035" s="119">
        <v>8908</v>
      </c>
      <c r="G4035" s="110">
        <f>SUM($E$2:E4035)-SUM($F$2:F4035)</f>
        <v>573662.15000001341</v>
      </c>
      <c r="H4035" s="20"/>
      <c r="I4035" s="20"/>
      <c r="J4035" s="20"/>
      <c r="K4035" s="20"/>
      <c r="L4035" s="81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>
      <c r="A4036" s="79">
        <v>44196.77542824074</v>
      </c>
      <c r="B4036" s="80">
        <v>44176</v>
      </c>
      <c r="C4036" s="20" t="s">
        <v>4</v>
      </c>
      <c r="D4036" s="20">
        <v>133</v>
      </c>
      <c r="F4036" s="119">
        <v>3011</v>
      </c>
      <c r="G4036" s="110">
        <f>SUM($E$2:E4036)-SUM($F$2:F4036)</f>
        <v>570651.15000001341</v>
      </c>
      <c r="H4036" s="20"/>
      <c r="I4036" s="20"/>
      <c r="J4036" s="20"/>
      <c r="K4036" s="20"/>
      <c r="L4036" s="81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>
      <c r="A4037" s="79">
        <v>44196.77542824074</v>
      </c>
      <c r="B4037" s="80">
        <v>44176</v>
      </c>
      <c r="C4037" s="20" t="s">
        <v>4</v>
      </c>
      <c r="D4037" s="20">
        <v>134</v>
      </c>
      <c r="F4037" s="119">
        <v>5</v>
      </c>
      <c r="G4037" s="110">
        <f>SUM($E$2:E4037)-SUM($F$2:F4037)</f>
        <v>570646.15000001341</v>
      </c>
      <c r="H4037" s="20"/>
      <c r="I4037" s="20"/>
      <c r="J4037" s="20"/>
      <c r="K4037" s="20"/>
      <c r="L4037" s="81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>
      <c r="A4038" s="79">
        <v>44196.77542824074</v>
      </c>
      <c r="B4038" s="80">
        <v>44176</v>
      </c>
      <c r="C4038" s="20" t="s">
        <v>4</v>
      </c>
      <c r="D4038" s="20">
        <v>135</v>
      </c>
      <c r="F4038" s="119">
        <v>27500</v>
      </c>
      <c r="G4038" s="110">
        <f>SUM($E$2:E4038)-SUM($F$2:F4038)</f>
        <v>543146.15000001341</v>
      </c>
      <c r="H4038" s="20"/>
      <c r="I4038" s="20"/>
      <c r="J4038" s="20"/>
      <c r="K4038" s="20"/>
      <c r="L4038" s="81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>
      <c r="A4039" s="79">
        <v>44196.77542824074</v>
      </c>
      <c r="B4039" s="80">
        <v>44176</v>
      </c>
      <c r="C4039" s="20" t="s">
        <v>4</v>
      </c>
      <c r="D4039" s="20">
        <v>136</v>
      </c>
      <c r="F4039" s="119">
        <v>5000</v>
      </c>
      <c r="G4039" s="110">
        <f>SUM($E$2:E4039)-SUM($F$2:F4039)</f>
        <v>538146.15000001341</v>
      </c>
      <c r="H4039" s="20"/>
      <c r="I4039" s="20"/>
      <c r="J4039" s="20"/>
      <c r="K4039" s="20"/>
      <c r="L4039" s="81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>
      <c r="A4040" s="79">
        <v>44196.77542824074</v>
      </c>
      <c r="B4040" s="80">
        <v>44176</v>
      </c>
      <c r="C4040" s="20" t="s">
        <v>4</v>
      </c>
      <c r="D4040" s="20">
        <v>137</v>
      </c>
      <c r="F4040" s="119">
        <v>3836.1</v>
      </c>
      <c r="G4040" s="110">
        <f>SUM($E$2:E4040)-SUM($F$2:F4040)</f>
        <v>534310.05000001192</v>
      </c>
      <c r="H4040" s="20"/>
      <c r="I4040" s="20"/>
      <c r="J4040" s="20"/>
      <c r="K4040" s="20"/>
      <c r="L4040" s="81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>
      <c r="A4041" s="79">
        <v>44196.77542824074</v>
      </c>
      <c r="B4041" s="80">
        <v>44186</v>
      </c>
      <c r="C4041" s="20" t="s">
        <v>4</v>
      </c>
      <c r="D4041" s="20">
        <v>138</v>
      </c>
      <c r="E4041" s="119">
        <v>281.49</v>
      </c>
      <c r="G4041" s="110">
        <f>SUM($E$2:E4041)-SUM($F$2:F4041)</f>
        <v>534591.54000001401</v>
      </c>
      <c r="H4041" s="20"/>
      <c r="I4041" s="20"/>
      <c r="J4041" s="20"/>
      <c r="K4041" s="20"/>
      <c r="L4041" s="81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>
      <c r="A4042" s="79">
        <v>44196.77542824074</v>
      </c>
      <c r="B4042" s="80">
        <v>44193</v>
      </c>
      <c r="C4042" s="20" t="s">
        <v>4</v>
      </c>
      <c r="D4042" s="20">
        <v>139</v>
      </c>
      <c r="F4042" s="119">
        <v>1990</v>
      </c>
      <c r="G4042" s="110">
        <f>SUM($E$2:E4042)-SUM($F$2:F4042)</f>
        <v>532601.54000001401</v>
      </c>
      <c r="H4042" s="20"/>
      <c r="I4042" s="20"/>
      <c r="J4042" s="20"/>
      <c r="K4042" s="20"/>
      <c r="L4042" s="81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>
      <c r="A4043" s="79">
        <v>44196.77542824074</v>
      </c>
      <c r="B4043" s="80">
        <v>44193</v>
      </c>
      <c r="C4043" s="20" t="s">
        <v>4</v>
      </c>
      <c r="D4043" s="20">
        <v>140</v>
      </c>
      <c r="F4043" s="119">
        <v>206</v>
      </c>
      <c r="G4043" s="110">
        <f>SUM($E$2:E4043)-SUM($F$2:F4043)</f>
        <v>532395.54000001401</v>
      </c>
      <c r="H4043" s="20"/>
      <c r="I4043" s="20"/>
      <c r="J4043" s="20"/>
      <c r="K4043" s="20"/>
      <c r="L4043" s="81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>
      <c r="A4044" s="79">
        <v>44196.77542824074</v>
      </c>
      <c r="B4044" s="80">
        <v>44193</v>
      </c>
      <c r="C4044" s="20" t="s">
        <v>4</v>
      </c>
      <c r="D4044" s="20">
        <v>141</v>
      </c>
      <c r="E4044" s="119">
        <v>2800</v>
      </c>
      <c r="G4044" s="110">
        <f>SUM($E$2:E4044)-SUM($F$2:F4044)</f>
        <v>535195.54000001401</v>
      </c>
      <c r="H4044" s="20"/>
      <c r="I4044" s="20"/>
      <c r="J4044" s="20"/>
      <c r="K4044" s="20"/>
      <c r="L4044" s="81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>
      <c r="A4045" s="79">
        <v>44196.775439814817</v>
      </c>
      <c r="B4045" s="80">
        <v>44159</v>
      </c>
      <c r="C4045" s="20" t="s">
        <v>3</v>
      </c>
      <c r="D4045" s="20">
        <v>71</v>
      </c>
      <c r="E4045" s="119">
        <v>9044.8799999999992</v>
      </c>
      <c r="G4045" s="110">
        <f>SUM($E$2:E4045)-SUM($F$2:F4045)</f>
        <v>544240.42000001669</v>
      </c>
    </row>
    <row r="4046" spans="1:26">
      <c r="A4046" s="79">
        <v>44196.775439814817</v>
      </c>
      <c r="B4046" s="80">
        <v>44162</v>
      </c>
      <c r="C4046" s="20" t="s">
        <v>3</v>
      </c>
      <c r="D4046" s="20">
        <v>72</v>
      </c>
      <c r="F4046" s="119">
        <v>1500</v>
      </c>
      <c r="G4046" s="110">
        <f>SUM($E$2:E4046)-SUM($F$2:F4046)</f>
        <v>542740.42000001669</v>
      </c>
    </row>
    <row r="4047" spans="1:26">
      <c r="A4047" s="79">
        <v>44196.775439814817</v>
      </c>
      <c r="B4047" s="80">
        <v>44186</v>
      </c>
      <c r="C4047" s="20" t="s">
        <v>3</v>
      </c>
      <c r="D4047" s="20">
        <v>73</v>
      </c>
      <c r="E4047" s="119">
        <v>95.4</v>
      </c>
      <c r="G4047" s="110">
        <f>SUM($E$2:E4047)-SUM($F$2:F4047)</f>
        <v>542835.8200000152</v>
      </c>
    </row>
    <row r="4048" spans="1:26">
      <c r="A4048" s="79">
        <v>44196.775439814817</v>
      </c>
      <c r="B4048" s="80">
        <v>44196</v>
      </c>
      <c r="C4048" s="20" t="s">
        <v>3</v>
      </c>
      <c r="D4048" s="20">
        <v>74</v>
      </c>
      <c r="F4048" s="119">
        <v>1200</v>
      </c>
      <c r="G4048" s="110">
        <f>SUM($E$2:E4048)-SUM($F$2:F4048)</f>
        <v>541635.8200000152</v>
      </c>
      <c r="H4048" s="20"/>
      <c r="I4048" s="20"/>
      <c r="J4048" s="20"/>
      <c r="K4048" s="20"/>
      <c r="L4048" s="81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>
      <c r="A4049" s="79">
        <v>44229.463055555556</v>
      </c>
      <c r="B4049" s="80">
        <v>44200</v>
      </c>
      <c r="C4049" s="20" t="s">
        <v>1</v>
      </c>
      <c r="D4049" s="20">
        <v>3682</v>
      </c>
      <c r="E4049" s="119">
        <v>1300000</v>
      </c>
      <c r="G4049" s="110">
        <f>SUM($E$2:E4049)-SUM($F$2:F4049)</f>
        <v>1841635.8200000152</v>
      </c>
      <c r="H4049" s="20"/>
      <c r="I4049" s="20"/>
      <c r="J4049" s="20"/>
      <c r="K4049" s="20"/>
      <c r="L4049" s="81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>
      <c r="A4050" s="79">
        <v>44229.463055555556</v>
      </c>
      <c r="B4050" s="80">
        <v>44200</v>
      </c>
      <c r="C4050" s="20" t="s">
        <v>1</v>
      </c>
      <c r="D4050" s="20">
        <v>3683</v>
      </c>
      <c r="F4050" s="119">
        <v>1000</v>
      </c>
      <c r="G4050" s="110">
        <f>SUM($E$2:E4050)-SUM($F$2:F4050)</f>
        <v>1840635.8200000152</v>
      </c>
      <c r="H4050" s="20"/>
      <c r="I4050" s="20"/>
      <c r="J4050" s="20"/>
      <c r="K4050" s="20"/>
      <c r="L4050" s="81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>
      <c r="A4051" s="79">
        <v>44229.463055555556</v>
      </c>
      <c r="B4051" s="80">
        <v>44208</v>
      </c>
      <c r="C4051" s="20" t="s">
        <v>1</v>
      </c>
      <c r="D4051" s="20">
        <v>3684</v>
      </c>
      <c r="F4051" s="119">
        <v>13598.08</v>
      </c>
      <c r="G4051" s="110">
        <f>SUM($E$2:E4051)-SUM($F$2:F4051)</f>
        <v>1827037.740000017</v>
      </c>
      <c r="H4051" s="20"/>
      <c r="I4051" s="20"/>
      <c r="J4051" s="20"/>
      <c r="K4051" s="20"/>
      <c r="L4051" s="81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>
      <c r="A4052" s="79">
        <v>44229.463055555556</v>
      </c>
      <c r="B4052" s="80">
        <v>44208</v>
      </c>
      <c r="C4052" s="20" t="s">
        <v>1</v>
      </c>
      <c r="D4052" s="20">
        <v>3685</v>
      </c>
      <c r="F4052" s="119">
        <v>60438.62</v>
      </c>
      <c r="G4052" s="110">
        <f>SUM($E$2:E4052)-SUM($F$2:F4052)</f>
        <v>1766599.1200000197</v>
      </c>
      <c r="H4052" s="20"/>
      <c r="I4052" s="20"/>
      <c r="J4052" s="20"/>
      <c r="K4052" s="20"/>
      <c r="L4052" s="81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>
      <c r="A4053" s="79">
        <v>44229.463055555556</v>
      </c>
      <c r="B4053" s="80">
        <v>44208</v>
      </c>
      <c r="C4053" s="20" t="s">
        <v>1</v>
      </c>
      <c r="D4053" s="20">
        <v>3686</v>
      </c>
      <c r="F4053" s="119">
        <v>164511.17000000001</v>
      </c>
      <c r="G4053" s="110">
        <f>SUM($E$2:E4053)-SUM($F$2:F4053)</f>
        <v>1602087.9500000179</v>
      </c>
      <c r="H4053" s="20"/>
      <c r="I4053" s="20"/>
      <c r="J4053" s="20"/>
      <c r="K4053" s="20"/>
      <c r="L4053" s="81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>
      <c r="A4054" s="79">
        <v>44229.463055555556</v>
      </c>
      <c r="B4054" s="80">
        <v>44208</v>
      </c>
      <c r="C4054" s="20" t="s">
        <v>1</v>
      </c>
      <c r="D4054" s="20">
        <v>3687</v>
      </c>
      <c r="F4054" s="119">
        <v>11541.4</v>
      </c>
      <c r="G4054" s="110">
        <f>SUM($E$2:E4054)-SUM($F$2:F4054)</f>
        <v>1590546.5500000194</v>
      </c>
      <c r="H4054" s="20"/>
      <c r="I4054" s="20"/>
      <c r="J4054" s="20"/>
      <c r="K4054" s="20"/>
      <c r="L4054" s="81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>
      <c r="A4055" s="79">
        <v>44229.463055555556</v>
      </c>
      <c r="B4055" s="80">
        <v>44208</v>
      </c>
      <c r="C4055" s="20" t="s">
        <v>1</v>
      </c>
      <c r="D4055" s="20">
        <v>3688</v>
      </c>
      <c r="F4055" s="119">
        <v>12323.68</v>
      </c>
      <c r="G4055" s="110">
        <f>SUM($E$2:E4055)-SUM($F$2:F4055)</f>
        <v>1578222.8700000197</v>
      </c>
      <c r="H4055" s="20"/>
      <c r="I4055" s="20"/>
      <c r="J4055" s="20"/>
      <c r="K4055" s="20"/>
      <c r="L4055" s="81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>
      <c r="A4056" s="79">
        <v>44229.463055555556</v>
      </c>
      <c r="B4056" s="80">
        <v>44208</v>
      </c>
      <c r="C4056" s="20" t="s">
        <v>1</v>
      </c>
      <c r="D4056" s="20">
        <v>3689</v>
      </c>
      <c r="F4056" s="119">
        <v>5281.58</v>
      </c>
      <c r="G4056" s="110">
        <f>SUM($E$2:E4056)-SUM($F$2:F4056)</f>
        <v>1572941.2900000215</v>
      </c>
      <c r="H4056" s="20"/>
      <c r="I4056" s="20"/>
      <c r="J4056" s="20"/>
      <c r="K4056" s="20"/>
      <c r="L4056" s="81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>
      <c r="A4057" s="79">
        <v>44229.463055555556</v>
      </c>
      <c r="B4057" s="80">
        <v>44208</v>
      </c>
      <c r="C4057" s="20" t="s">
        <v>1</v>
      </c>
      <c r="D4057" s="20">
        <v>3690</v>
      </c>
      <c r="F4057" s="119">
        <v>3521.05</v>
      </c>
      <c r="G4057" s="110">
        <f>SUM($E$2:E4057)-SUM($F$2:F4057)</f>
        <v>1569420.2400000244</v>
      </c>
      <c r="H4057" s="20"/>
      <c r="I4057" s="20"/>
      <c r="J4057" s="20"/>
      <c r="K4057" s="20"/>
      <c r="L4057" s="81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>
      <c r="A4058" s="79">
        <v>44229.463055555556</v>
      </c>
      <c r="B4058" s="80">
        <v>44208</v>
      </c>
      <c r="C4058" s="20" t="s">
        <v>1</v>
      </c>
      <c r="D4058" s="20">
        <v>3691</v>
      </c>
      <c r="F4058" s="119">
        <v>1594.03</v>
      </c>
      <c r="G4058" s="110">
        <f>SUM($E$2:E4058)-SUM($F$2:F4058)</f>
        <v>1567826.2100000232</v>
      </c>
      <c r="H4058" s="20"/>
      <c r="I4058" s="20"/>
      <c r="J4058" s="20"/>
      <c r="K4058" s="20"/>
      <c r="L4058" s="81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>
      <c r="A4059" s="79">
        <v>44229.463055555556</v>
      </c>
      <c r="B4059" s="80">
        <v>44210</v>
      </c>
      <c r="C4059" s="20" t="s">
        <v>1</v>
      </c>
      <c r="D4059" s="20">
        <v>3692</v>
      </c>
      <c r="F4059" s="119">
        <v>19694.16</v>
      </c>
      <c r="G4059" s="110">
        <f>SUM($E$2:E4059)-SUM($F$2:F4059)</f>
        <v>1548132.0500000268</v>
      </c>
      <c r="H4059" s="20"/>
      <c r="I4059" s="20"/>
      <c r="J4059" s="20"/>
      <c r="K4059" s="20"/>
      <c r="L4059" s="81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>
      <c r="A4060" s="79">
        <v>44229.463055555556</v>
      </c>
      <c r="B4060" s="80">
        <v>44210</v>
      </c>
      <c r="C4060" s="20" t="s">
        <v>1</v>
      </c>
      <c r="D4060" s="20">
        <v>3693</v>
      </c>
      <c r="F4060" s="119">
        <v>32258.74</v>
      </c>
      <c r="G4060" s="110">
        <f>SUM($E$2:E4060)-SUM($F$2:F4060)</f>
        <v>1515873.3100000247</v>
      </c>
      <c r="H4060" s="20"/>
      <c r="I4060" s="20"/>
      <c r="J4060" s="20"/>
      <c r="K4060" s="20"/>
      <c r="L4060" s="81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>
      <c r="A4061" s="79">
        <v>44229.463055555556</v>
      </c>
      <c r="B4061" s="80">
        <v>44211</v>
      </c>
      <c r="C4061" s="20" t="s">
        <v>1</v>
      </c>
      <c r="D4061" s="20">
        <v>3694</v>
      </c>
      <c r="F4061" s="119">
        <v>186252.86</v>
      </c>
      <c r="G4061" s="110">
        <f>SUM($E$2:E4061)-SUM($F$2:F4061)</f>
        <v>1329620.4500000253</v>
      </c>
      <c r="H4061" s="20"/>
      <c r="I4061" s="20"/>
      <c r="J4061" s="20"/>
      <c r="K4061" s="20"/>
      <c r="L4061" s="81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>
      <c r="A4062" s="79">
        <v>44229.463055555556</v>
      </c>
      <c r="B4062" s="80">
        <v>44211</v>
      </c>
      <c r="C4062" s="20" t="s">
        <v>1</v>
      </c>
      <c r="D4062" s="20">
        <v>3695</v>
      </c>
      <c r="F4062" s="119">
        <v>98390</v>
      </c>
      <c r="G4062" s="110">
        <f>SUM($E$2:E4062)-SUM($F$2:F4062)</f>
        <v>1231230.4500000253</v>
      </c>
      <c r="H4062" s="20"/>
      <c r="I4062" s="20"/>
      <c r="J4062" s="20"/>
      <c r="K4062" s="20"/>
      <c r="L4062" s="81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>
      <c r="A4063" s="79">
        <v>44229.463055555556</v>
      </c>
      <c r="B4063" s="80">
        <v>44211</v>
      </c>
      <c r="C4063" s="20" t="s">
        <v>1</v>
      </c>
      <c r="D4063" s="20">
        <v>3696</v>
      </c>
      <c r="F4063" s="119">
        <v>3526.47</v>
      </c>
      <c r="G4063" s="110">
        <f>SUM($E$2:E4063)-SUM($F$2:F4063)</f>
        <v>1227703.9800000265</v>
      </c>
      <c r="H4063" s="20"/>
      <c r="I4063" s="20"/>
      <c r="J4063" s="20"/>
      <c r="K4063" s="20"/>
      <c r="L4063" s="81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>
      <c r="A4064" s="79">
        <v>44229.463055555556</v>
      </c>
      <c r="B4064" s="80">
        <v>44211</v>
      </c>
      <c r="C4064" s="20" t="s">
        <v>1</v>
      </c>
      <c r="D4064" s="20">
        <v>3697</v>
      </c>
      <c r="F4064" s="119">
        <v>441394.66</v>
      </c>
      <c r="G4064" s="110">
        <f>SUM($E$2:E4064)-SUM($F$2:F4064)</f>
        <v>786309.3200000301</v>
      </c>
      <c r="H4064" s="20"/>
      <c r="I4064" s="20"/>
      <c r="J4064" s="20"/>
      <c r="K4064" s="20"/>
      <c r="L4064" s="81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>
      <c r="A4065" s="79">
        <v>44229.463055555556</v>
      </c>
      <c r="B4065" s="80">
        <v>44211</v>
      </c>
      <c r="C4065" s="20" t="s">
        <v>1</v>
      </c>
      <c r="D4065" s="20">
        <v>3698</v>
      </c>
      <c r="F4065" s="119">
        <v>2464</v>
      </c>
      <c r="G4065" s="110">
        <f>SUM($E$2:E4065)-SUM($F$2:F4065)</f>
        <v>783845.3200000301</v>
      </c>
      <c r="H4065" s="20"/>
      <c r="I4065" s="20"/>
      <c r="J4065" s="20"/>
      <c r="K4065" s="20"/>
      <c r="L4065" s="81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>
      <c r="A4066" s="79">
        <v>44229.463067129633</v>
      </c>
      <c r="B4066" s="80">
        <v>44211</v>
      </c>
      <c r="C4066" s="20" t="s">
        <v>1</v>
      </c>
      <c r="D4066" s="20">
        <v>3699</v>
      </c>
      <c r="F4066" s="119">
        <v>3189</v>
      </c>
      <c r="G4066" s="110">
        <f>SUM($E$2:E4066)-SUM($F$2:F4066)</f>
        <v>780656.3200000301</v>
      </c>
      <c r="H4066" s="20"/>
      <c r="I4066" s="20"/>
      <c r="J4066" s="20"/>
      <c r="K4066" s="20"/>
      <c r="L4066" s="81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>
      <c r="A4067" s="79">
        <v>44229.463067129633</v>
      </c>
      <c r="B4067" s="80">
        <v>44211</v>
      </c>
      <c r="C4067" s="20" t="s">
        <v>1</v>
      </c>
      <c r="D4067" s="20">
        <v>3700</v>
      </c>
      <c r="F4067" s="119">
        <v>3668</v>
      </c>
      <c r="G4067" s="110">
        <f>SUM($E$2:E4067)-SUM($F$2:F4067)</f>
        <v>776988.3200000301</v>
      </c>
      <c r="H4067" s="20"/>
      <c r="I4067" s="20"/>
      <c r="J4067" s="20"/>
      <c r="K4067" s="20"/>
      <c r="L4067" s="81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>
      <c r="A4068" s="79">
        <v>44229.463067129633</v>
      </c>
      <c r="B4068" s="80">
        <v>44215</v>
      </c>
      <c r="C4068" s="20" t="s">
        <v>1</v>
      </c>
      <c r="D4068" s="20">
        <v>3701</v>
      </c>
      <c r="F4068" s="119">
        <v>18750</v>
      </c>
      <c r="G4068" s="110">
        <f>SUM($E$2:E4068)-SUM($F$2:F4068)</f>
        <v>758238.3200000301</v>
      </c>
      <c r="H4068" s="20"/>
      <c r="I4068" s="20"/>
      <c r="J4068" s="20"/>
      <c r="K4068" s="20"/>
      <c r="L4068" s="81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>
      <c r="A4069" s="79">
        <v>44229.463067129633</v>
      </c>
      <c r="B4069" s="80">
        <v>44215</v>
      </c>
      <c r="C4069" s="20" t="s">
        <v>1</v>
      </c>
      <c r="D4069" s="20">
        <v>3702</v>
      </c>
      <c r="F4069" s="119">
        <v>9800</v>
      </c>
      <c r="G4069" s="110">
        <f>SUM($E$2:E4069)-SUM($F$2:F4069)</f>
        <v>748438.3200000301</v>
      </c>
      <c r="H4069" s="20"/>
      <c r="I4069" s="20"/>
      <c r="J4069" s="20"/>
      <c r="K4069" s="20"/>
      <c r="L4069" s="81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>
      <c r="A4070" s="79">
        <v>44229.463067129633</v>
      </c>
      <c r="B4070" s="80">
        <v>44215</v>
      </c>
      <c r="C4070" s="20" t="s">
        <v>1</v>
      </c>
      <c r="D4070" s="20">
        <v>3703</v>
      </c>
      <c r="F4070" s="119">
        <v>3944</v>
      </c>
      <c r="G4070" s="110">
        <f>SUM($E$2:E4070)-SUM($F$2:F4070)</f>
        <v>744494.3200000301</v>
      </c>
      <c r="H4070" s="20"/>
      <c r="I4070" s="20"/>
      <c r="J4070" s="20"/>
      <c r="K4070" s="20"/>
      <c r="L4070" s="81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>
      <c r="A4071" s="79">
        <v>44229.463067129633</v>
      </c>
      <c r="B4071" s="80">
        <v>44215</v>
      </c>
      <c r="C4071" s="20" t="s">
        <v>1</v>
      </c>
      <c r="D4071" s="20">
        <v>3704</v>
      </c>
      <c r="F4071" s="119">
        <v>2593</v>
      </c>
      <c r="G4071" s="110">
        <f>SUM($E$2:E4071)-SUM($F$2:F4071)</f>
        <v>741901.3200000301</v>
      </c>
      <c r="H4071" s="20"/>
      <c r="I4071" s="20"/>
      <c r="J4071" s="20"/>
      <c r="K4071" s="20"/>
      <c r="L4071" s="81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>
      <c r="A4072" s="79">
        <v>44229.463067129633</v>
      </c>
      <c r="B4072" s="80">
        <v>44215</v>
      </c>
      <c r="C4072" s="20" t="s">
        <v>1</v>
      </c>
      <c r="D4072" s="20">
        <v>3705</v>
      </c>
      <c r="F4072" s="119">
        <v>2036</v>
      </c>
      <c r="G4072" s="110">
        <f>SUM($E$2:E4072)-SUM($F$2:F4072)</f>
        <v>739865.3200000301</v>
      </c>
      <c r="H4072" s="20"/>
      <c r="I4072" s="20"/>
      <c r="J4072" s="20"/>
      <c r="K4072" s="20"/>
      <c r="L4072" s="81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>
      <c r="A4073" s="79">
        <v>44229.463067129633</v>
      </c>
      <c r="B4073" s="80">
        <v>44217</v>
      </c>
      <c r="C4073" s="20" t="s">
        <v>1</v>
      </c>
      <c r="D4073" s="20">
        <v>3706</v>
      </c>
      <c r="F4073" s="119">
        <v>12171.36</v>
      </c>
      <c r="G4073" s="110">
        <f>SUM($E$2:E4073)-SUM($F$2:F4073)</f>
        <v>727693.9600000307</v>
      </c>
      <c r="H4073" s="20"/>
      <c r="I4073" s="20"/>
      <c r="J4073" s="20"/>
      <c r="K4073" s="20"/>
      <c r="L4073" s="81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>
      <c r="A4074" s="79">
        <v>44229.463067129633</v>
      </c>
      <c r="B4074" s="80">
        <v>44218</v>
      </c>
      <c r="C4074" s="20" t="s">
        <v>1</v>
      </c>
      <c r="D4074" s="20">
        <v>3707</v>
      </c>
      <c r="E4074" s="119">
        <v>1000</v>
      </c>
      <c r="G4074" s="110">
        <f>SUM($E$2:E4074)-SUM($F$2:F4074)</f>
        <v>728693.9600000307</v>
      </c>
      <c r="H4074" s="20"/>
      <c r="I4074" s="20"/>
      <c r="J4074" s="20"/>
      <c r="K4074" s="20"/>
      <c r="L4074" s="81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>
      <c r="A4075" s="79">
        <v>44229.463067129633</v>
      </c>
      <c r="B4075" s="80">
        <v>44224</v>
      </c>
      <c r="C4075" s="20" t="s">
        <v>1</v>
      </c>
      <c r="D4075" s="20">
        <v>3708</v>
      </c>
      <c r="F4075" s="119">
        <v>1800</v>
      </c>
      <c r="G4075" s="110">
        <f>SUM($E$2:E4075)-SUM($F$2:F4075)</f>
        <v>726893.9600000307</v>
      </c>
      <c r="H4075" s="20"/>
      <c r="I4075" s="20"/>
      <c r="J4075" s="20"/>
      <c r="K4075" s="20"/>
      <c r="L4075" s="81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>
      <c r="A4076" s="79">
        <v>44229.463067129633</v>
      </c>
      <c r="B4076" s="80">
        <v>44224</v>
      </c>
      <c r="C4076" s="20" t="s">
        <v>1</v>
      </c>
      <c r="D4076" s="20">
        <v>3709</v>
      </c>
      <c r="F4076" s="119">
        <v>300</v>
      </c>
      <c r="G4076" s="110">
        <f>SUM($E$2:E4076)-SUM($F$2:F4076)</f>
        <v>726593.9600000307</v>
      </c>
      <c r="H4076" s="20"/>
      <c r="I4076" s="20"/>
      <c r="J4076" s="20"/>
      <c r="K4076" s="20"/>
      <c r="L4076" s="81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>
      <c r="A4077" s="79">
        <v>44229.463067129633</v>
      </c>
      <c r="B4077" s="80">
        <v>44224</v>
      </c>
      <c r="C4077" s="20" t="s">
        <v>1</v>
      </c>
      <c r="D4077" s="20">
        <v>3710</v>
      </c>
      <c r="F4077" s="119">
        <v>355.58</v>
      </c>
      <c r="G4077" s="110">
        <f>SUM($E$2:E4077)-SUM($F$2:F4077)</f>
        <v>726238.38000003248</v>
      </c>
      <c r="H4077" s="20"/>
      <c r="I4077" s="20"/>
      <c r="J4077" s="20"/>
      <c r="K4077" s="20"/>
      <c r="L4077" s="81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>
      <c r="A4078" s="79">
        <v>44229.463067129633</v>
      </c>
      <c r="B4078" s="80">
        <v>44224</v>
      </c>
      <c r="C4078" s="20" t="s">
        <v>1</v>
      </c>
      <c r="D4078" s="20">
        <v>3711</v>
      </c>
      <c r="F4078" s="119">
        <v>1698.09</v>
      </c>
      <c r="G4078" s="110">
        <f>SUM($E$2:E4078)-SUM($F$2:F4078)</f>
        <v>724540.29000002891</v>
      </c>
      <c r="H4078" s="20"/>
      <c r="I4078" s="20"/>
      <c r="J4078" s="20"/>
      <c r="K4078" s="20"/>
      <c r="L4078" s="81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>
      <c r="A4079" s="79">
        <v>44229.463067129633</v>
      </c>
      <c r="B4079" s="80">
        <v>44225</v>
      </c>
      <c r="C4079" s="20" t="s">
        <v>1</v>
      </c>
      <c r="D4079" s="20">
        <v>3712</v>
      </c>
      <c r="F4079" s="119">
        <v>960</v>
      </c>
      <c r="G4079" s="110">
        <f>SUM($E$2:E4079)-SUM($F$2:F4079)</f>
        <v>723580.29000002891</v>
      </c>
      <c r="H4079" s="20"/>
      <c r="I4079" s="20"/>
      <c r="J4079" s="20"/>
      <c r="K4079" s="20"/>
      <c r="L4079" s="81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>
      <c r="A4080" s="79">
        <v>44229.463067129633</v>
      </c>
      <c r="B4080" s="80">
        <v>44225</v>
      </c>
      <c r="C4080" s="20" t="s">
        <v>1</v>
      </c>
      <c r="D4080" s="20">
        <v>3713</v>
      </c>
      <c r="F4080" s="119">
        <v>2910</v>
      </c>
      <c r="G4080" s="110">
        <f>SUM($E$2:E4080)-SUM($F$2:F4080)</f>
        <v>720670.29000002891</v>
      </c>
      <c r="H4080" s="20"/>
      <c r="I4080" s="20"/>
      <c r="J4080" s="20"/>
      <c r="K4080" s="20"/>
      <c r="L4080" s="81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>
      <c r="A4081" s="79">
        <v>44229.463067129633</v>
      </c>
      <c r="B4081" s="80">
        <v>44225</v>
      </c>
      <c r="C4081" s="20" t="s">
        <v>1</v>
      </c>
      <c r="D4081" s="20">
        <v>3714</v>
      </c>
      <c r="F4081" s="119">
        <v>1010</v>
      </c>
      <c r="G4081" s="110">
        <f>SUM($E$2:E4081)-SUM($F$2:F4081)</f>
        <v>719660.29000002891</v>
      </c>
      <c r="H4081" s="20"/>
      <c r="I4081" s="20"/>
      <c r="J4081" s="20"/>
      <c r="K4081" s="20"/>
      <c r="L4081" s="81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>
      <c r="A4082" s="79">
        <v>44229.463067129633</v>
      </c>
      <c r="B4082" s="80">
        <v>44225</v>
      </c>
      <c r="C4082" s="20" t="s">
        <v>1</v>
      </c>
      <c r="D4082" s="20">
        <v>3715</v>
      </c>
      <c r="F4082" s="119">
        <v>3719</v>
      </c>
      <c r="G4082" s="110">
        <f>SUM($E$2:E4082)-SUM($F$2:F4082)</f>
        <v>715941.29000002891</v>
      </c>
      <c r="H4082" s="20"/>
      <c r="I4082" s="20"/>
      <c r="J4082" s="20"/>
      <c r="K4082" s="20"/>
      <c r="L4082" s="81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>
      <c r="A4083" s="79">
        <v>44229.463067129633</v>
      </c>
      <c r="B4083" s="80">
        <v>44225</v>
      </c>
      <c r="C4083" s="20" t="s">
        <v>1</v>
      </c>
      <c r="D4083" s="20">
        <v>3716</v>
      </c>
      <c r="F4083" s="119">
        <v>3369</v>
      </c>
      <c r="G4083" s="110">
        <f>SUM($E$2:E4083)-SUM($F$2:F4083)</f>
        <v>712572.29000002891</v>
      </c>
      <c r="H4083" s="20"/>
      <c r="I4083" s="20"/>
      <c r="J4083" s="20"/>
      <c r="K4083" s="20"/>
      <c r="L4083" s="81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>
      <c r="A4084" s="79">
        <v>44229.463067129633</v>
      </c>
      <c r="B4084" s="80">
        <v>44225</v>
      </c>
      <c r="C4084" s="20" t="s">
        <v>1</v>
      </c>
      <c r="D4084" s="20">
        <v>3717</v>
      </c>
      <c r="F4084" s="119">
        <v>2790</v>
      </c>
      <c r="G4084" s="110">
        <f>SUM($E$2:E4084)-SUM($F$2:F4084)</f>
        <v>709782.29000002891</v>
      </c>
      <c r="H4084" s="20"/>
      <c r="I4084" s="20"/>
      <c r="J4084" s="20"/>
      <c r="K4084" s="20"/>
      <c r="L4084" s="81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>
      <c r="A4085" s="79">
        <v>44229.463067129633</v>
      </c>
      <c r="B4085" s="80">
        <v>44225</v>
      </c>
      <c r="C4085" s="20" t="s">
        <v>1</v>
      </c>
      <c r="D4085" s="20">
        <v>3718</v>
      </c>
      <c r="F4085" s="119">
        <v>3399</v>
      </c>
      <c r="G4085" s="110">
        <f>SUM($E$2:E4085)-SUM($F$2:F4085)</f>
        <v>706383.29000002891</v>
      </c>
      <c r="H4085" s="20"/>
      <c r="I4085" s="20"/>
      <c r="J4085" s="20"/>
      <c r="K4085" s="20"/>
      <c r="L4085" s="81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>
      <c r="A4086" s="79">
        <v>44229.463067129633</v>
      </c>
      <c r="B4086" s="80">
        <v>44228</v>
      </c>
      <c r="C4086" s="20" t="s">
        <v>1</v>
      </c>
      <c r="D4086" s="20">
        <v>3719</v>
      </c>
      <c r="E4086" s="119">
        <v>2000000</v>
      </c>
      <c r="G4086" s="110">
        <f>SUM($E$2:E4086)-SUM($F$2:F4086)</f>
        <v>2706383.2900000289</v>
      </c>
      <c r="H4086" s="20"/>
      <c r="I4086" s="20"/>
      <c r="J4086" s="20"/>
      <c r="K4086" s="20"/>
      <c r="L4086" s="81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>
      <c r="A4087" s="79">
        <v>44229.463067129633</v>
      </c>
      <c r="B4087" s="80">
        <v>44196</v>
      </c>
      <c r="C4087" s="20" t="s">
        <v>3</v>
      </c>
      <c r="D4087" s="20">
        <v>75</v>
      </c>
      <c r="F4087" s="119">
        <v>5</v>
      </c>
      <c r="G4087" s="110">
        <f>SUM($E$2:E4087)-SUM($F$2:F4087)</f>
        <v>2706378.2900000289</v>
      </c>
    </row>
  </sheetData>
  <sheetProtection algorithmName="SHA-512" hashValue="FUyLBhNuEysJm/d5FPUdBKGPDiuifOKpg8n+BLL/0VI862OZGzimLRPA96cjv+4qB1bfYRWIQ9LCk9BdDDFdlQ==" saltValue="9cxwbTCo7xvGYFAWAgctlw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877"/>
  <sheetViews>
    <sheetView tabSelected="1" zoomScale="120" zoomScaleNormal="120" workbookViewId="0">
      <pane ySplit="1" topLeftCell="A3806" activePane="bottomLeft" state="frozen"/>
      <selection pane="bottomLeft" activeCell="A3815" sqref="A3815"/>
    </sheetView>
  </sheetViews>
  <sheetFormatPr defaultColWidth="8.88671875" defaultRowHeight="13.8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customHeight="1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0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0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0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0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0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0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0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0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0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0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0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0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0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0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0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0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0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0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0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0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0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0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0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0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0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0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0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0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0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0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0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0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0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0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0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0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0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0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0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0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0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0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0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0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0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0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0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0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0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0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0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0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0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0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0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0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0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0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0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0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0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0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0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0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1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1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1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1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1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1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1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1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1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1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1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1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1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1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1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1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1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1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1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1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1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1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1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1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1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1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1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1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1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1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1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1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1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1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1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1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1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1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1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1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1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1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1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1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1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1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1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1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1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1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1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1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1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1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1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1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1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1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1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1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1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1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1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1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2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2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2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2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2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2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2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2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2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2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2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2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2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2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2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2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2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2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2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2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2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2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2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2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2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2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2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2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2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2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2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2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2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2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2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2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2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2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2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2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2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2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2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2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2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2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2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2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2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2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2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2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2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2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2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2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2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2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2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2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2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2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2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2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3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3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3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3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3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3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3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3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3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3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3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3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3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3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3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3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3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3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3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3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3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3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3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3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3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3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3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3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3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3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3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3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3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3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3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3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3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3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3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3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3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3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3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3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3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3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3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3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3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3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3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3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3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3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3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3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3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3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3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3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3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3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3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3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4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4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4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4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4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4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4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4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4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4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4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4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4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4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4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4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4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4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4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4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4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4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4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4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4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4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4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4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4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4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4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4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4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4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4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4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4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4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4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4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4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4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4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4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4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4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4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4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4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4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4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4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4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4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4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4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4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4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4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4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4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4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4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5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5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5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5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5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5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5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5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5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5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5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5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5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5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5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5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5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5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5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5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5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5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5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5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5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5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5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5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5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5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5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5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5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5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5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5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5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5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5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5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5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5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5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5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5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5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5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5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5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5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5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5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5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5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5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5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5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5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5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5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5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5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5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5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6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6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6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6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6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6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6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6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6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6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6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6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6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6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6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6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6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6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6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6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6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6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6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6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6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6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6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6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6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6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6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6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6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6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6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6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6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6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6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6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6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6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6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6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6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6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6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6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6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6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6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6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6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6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6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6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6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6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6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6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6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6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6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6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7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7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7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7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7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7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7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7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7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7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7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7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7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7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7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7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7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7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7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7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7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7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7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7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7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7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7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7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7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7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7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7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7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7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7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7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7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7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7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7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7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7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7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7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7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7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7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7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7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7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7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7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7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7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7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7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7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7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7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7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7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7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7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7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7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8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8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8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8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8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8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8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8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8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8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8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8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8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8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8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8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8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8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8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8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8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8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8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8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8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8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8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8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8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8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8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8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8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8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8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8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8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8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8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8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8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8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8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8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8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8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8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8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8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8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8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8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8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8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8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8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8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8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8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8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8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8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8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8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19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19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19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19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19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19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19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19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19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19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19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19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19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19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19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19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19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19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19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19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19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19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19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19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19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19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19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19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19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19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19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19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19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19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19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19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19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19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19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19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19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19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19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19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19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19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19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19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19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19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19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19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19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19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19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19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19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19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19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19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19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19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19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19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0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0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0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0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0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0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0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0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0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0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0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0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0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0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0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0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0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0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0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0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0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0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0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0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0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0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0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0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0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0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0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0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0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0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0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0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0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0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0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0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0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0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0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0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0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0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0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0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0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0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0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0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0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0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0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0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0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0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0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0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0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0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1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1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1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1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1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1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1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1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1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1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1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1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1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1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1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1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1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1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1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1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1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1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1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1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1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1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1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1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1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1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1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1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1"/>
        <v>1508963.7699999954</v>
      </c>
      <c r="I3383" s="5" t="s">
        <v>40</v>
      </c>
      <c r="J3383" s="97" t="s">
        <v>11451</v>
      </c>
      <c r="K3383" s="150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1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1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1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1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1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1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1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1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1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1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1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1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1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1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1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1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1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1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1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1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1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1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1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1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1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1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1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1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1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1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2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2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2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2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2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2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2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2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2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2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2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2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2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2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2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2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2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2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2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2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2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2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2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2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2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2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2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2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>
      <c r="A3443" s="3">
        <v>44147</v>
      </c>
      <c r="B3443" s="97" t="s">
        <v>11641</v>
      </c>
      <c r="C3443" s="4"/>
      <c r="D3443" s="151" t="s">
        <v>11640</v>
      </c>
      <c r="E3443" s="97" t="s">
        <v>11643</v>
      </c>
      <c r="F3443" s="114"/>
      <c r="G3443" s="114">
        <v>2771</v>
      </c>
      <c r="H3443" s="44">
        <f t="shared" si="22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2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2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2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2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2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2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2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2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2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2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2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2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2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2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2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2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2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2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2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2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2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2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2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2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2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2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2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2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2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2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2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2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2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2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2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42" si="23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3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3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3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3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3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3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3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3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3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3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3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>
      <c r="A3491" s="3">
        <v>44161</v>
      </c>
      <c r="B3491" s="97" t="s">
        <v>2913</v>
      </c>
      <c r="C3491" s="4"/>
      <c r="D3491" s="152" t="s">
        <v>11812</v>
      </c>
      <c r="E3491" s="4">
        <v>2</v>
      </c>
      <c r="F3491" s="114"/>
      <c r="G3491" s="114">
        <v>2962.4</v>
      </c>
      <c r="H3491" s="44">
        <f t="shared" si="23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3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3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3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3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3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3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3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3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3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3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3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>
      <c r="A3503" s="3">
        <v>44168</v>
      </c>
      <c r="B3503" s="128" t="s">
        <v>11769</v>
      </c>
      <c r="C3503" s="43"/>
      <c r="D3503" s="128" t="s">
        <v>11858</v>
      </c>
      <c r="E3503" s="128" t="s">
        <v>11770</v>
      </c>
      <c r="F3503" s="114"/>
      <c r="G3503" s="114">
        <v>427.8</v>
      </c>
      <c r="H3503" s="44">
        <f t="shared" si="23"/>
        <v>2505816.7199999951</v>
      </c>
      <c r="I3503" s="5" t="s">
        <v>40</v>
      </c>
      <c r="J3503" s="97" t="s">
        <v>11771</v>
      </c>
      <c r="K3503" s="98" t="s">
        <v>11766</v>
      </c>
      <c r="L3503" s="11"/>
      <c r="M3503" s="4"/>
      <c r="N3503" s="12"/>
      <c r="O3503" s="4"/>
      <c r="P3503" s="13"/>
      <c r="Q3503" s="5"/>
      <c r="R3503" s="5"/>
      <c r="S3503" s="5"/>
      <c r="T3503" s="5"/>
      <c r="U3503" s="4"/>
      <c r="V3503" s="4"/>
      <c r="W3503" s="4"/>
    </row>
    <row r="3504" spans="1:23">
      <c r="A3504" s="145">
        <v>44168</v>
      </c>
      <c r="B3504" s="139" t="s">
        <v>2883</v>
      </c>
      <c r="C3504" s="47"/>
      <c r="D3504" s="47" t="s">
        <v>11861</v>
      </c>
      <c r="E3504" s="139" t="s">
        <v>11862</v>
      </c>
      <c r="F3504" s="130"/>
      <c r="G3504" s="130">
        <v>1700</v>
      </c>
      <c r="H3504" s="44">
        <f t="shared" si="23"/>
        <v>2504116.7199999951</v>
      </c>
      <c r="I3504" s="5" t="s">
        <v>40</v>
      </c>
      <c r="J3504" s="97" t="s">
        <v>11863</v>
      </c>
      <c r="K3504" s="98" t="s">
        <v>11864</v>
      </c>
      <c r="L3504" s="11"/>
      <c r="M3504" s="4"/>
      <c r="N3504" s="12"/>
      <c r="O3504" s="4"/>
      <c r="P3504" s="13"/>
      <c r="Q3504" s="5"/>
      <c r="R3504" s="5"/>
      <c r="S3504" s="5"/>
      <c r="T3504" s="5"/>
      <c r="U3504" s="4"/>
      <c r="V3504" s="4"/>
      <c r="W3504" s="4"/>
    </row>
    <row r="3505" spans="1:23">
      <c r="A3505" s="3">
        <v>44168</v>
      </c>
      <c r="B3505" s="97" t="s">
        <v>11866</v>
      </c>
      <c r="C3505" s="4"/>
      <c r="D3505" s="4" t="s">
        <v>11865</v>
      </c>
      <c r="E3505" s="97" t="s">
        <v>11867</v>
      </c>
      <c r="F3505" s="114"/>
      <c r="G3505" s="114">
        <v>1950</v>
      </c>
      <c r="H3505" s="44">
        <f t="shared" si="23"/>
        <v>2502166.7199999951</v>
      </c>
      <c r="I3505" s="5" t="s">
        <v>40</v>
      </c>
      <c r="J3505" s="97" t="s">
        <v>11868</v>
      </c>
      <c r="K3505" s="98" t="s">
        <v>11869</v>
      </c>
      <c r="L3505" s="11"/>
      <c r="M3505" s="4"/>
      <c r="N3505" s="12"/>
      <c r="O3505" s="4"/>
      <c r="P3505" s="13"/>
      <c r="Q3505" s="5"/>
      <c r="R3505" s="5"/>
      <c r="S3505" s="5"/>
      <c r="T3505" s="5"/>
      <c r="U3505" s="4"/>
      <c r="V3505" s="4"/>
      <c r="W3505" s="4"/>
    </row>
    <row r="3506" spans="1:23">
      <c r="A3506" s="3">
        <v>44168</v>
      </c>
      <c r="B3506" s="97" t="s">
        <v>11871</v>
      </c>
      <c r="C3506" s="4"/>
      <c r="D3506" s="4" t="s">
        <v>11870</v>
      </c>
      <c r="E3506" s="97" t="s">
        <v>11872</v>
      </c>
      <c r="F3506" s="114"/>
      <c r="G3506" s="114">
        <v>1950</v>
      </c>
      <c r="H3506" s="44">
        <f t="shared" si="23"/>
        <v>2500216.7199999951</v>
      </c>
      <c r="I3506" s="5" t="s">
        <v>40</v>
      </c>
      <c r="J3506" s="97" t="s">
        <v>11873</v>
      </c>
      <c r="K3506" s="98" t="s">
        <v>11874</v>
      </c>
      <c r="L3506" s="11"/>
      <c r="M3506" s="4"/>
      <c r="N3506" s="12"/>
      <c r="O3506" s="4"/>
      <c r="P3506" s="13"/>
      <c r="Q3506" s="5"/>
      <c r="R3506" s="5"/>
      <c r="S3506" s="5"/>
      <c r="T3506" s="5"/>
      <c r="U3506" s="4"/>
      <c r="V3506" s="4"/>
      <c r="W3506" s="4"/>
    </row>
    <row r="3507" spans="1:23">
      <c r="A3507" s="3">
        <v>44168</v>
      </c>
      <c r="B3507" s="97" t="s">
        <v>11876</v>
      </c>
      <c r="C3507" s="4"/>
      <c r="D3507" s="4" t="s">
        <v>11875</v>
      </c>
      <c r="E3507" s="97" t="s">
        <v>11877</v>
      </c>
      <c r="F3507" s="114"/>
      <c r="G3507" s="114">
        <v>1950</v>
      </c>
      <c r="H3507" s="44">
        <f t="shared" si="23"/>
        <v>2498266.7199999951</v>
      </c>
      <c r="I3507" s="5" t="s">
        <v>40</v>
      </c>
      <c r="J3507" s="97" t="s">
        <v>11878</v>
      </c>
      <c r="K3507" s="98" t="s">
        <v>11882</v>
      </c>
      <c r="L3507" s="11"/>
      <c r="M3507" s="4"/>
      <c r="N3507" s="12"/>
      <c r="O3507" s="4"/>
      <c r="P3507" s="13"/>
      <c r="Q3507" s="5"/>
      <c r="R3507" s="5"/>
      <c r="S3507" s="5"/>
      <c r="T3507" s="5"/>
      <c r="U3507" s="4"/>
      <c r="V3507" s="4"/>
      <c r="W3507" s="4"/>
    </row>
    <row r="3508" spans="1:23">
      <c r="A3508" s="3">
        <v>44168</v>
      </c>
      <c r="B3508" s="97" t="s">
        <v>11880</v>
      </c>
      <c r="C3508" s="4"/>
      <c r="D3508" s="4" t="s">
        <v>11879</v>
      </c>
      <c r="E3508" s="97" t="s">
        <v>11881</v>
      </c>
      <c r="F3508" s="114"/>
      <c r="G3508" s="114">
        <v>1912</v>
      </c>
      <c r="H3508" s="44">
        <f t="shared" si="23"/>
        <v>2496354.7199999951</v>
      </c>
      <c r="I3508" s="5" t="s">
        <v>40</v>
      </c>
      <c r="J3508" s="97" t="s">
        <v>11878</v>
      </c>
      <c r="K3508" s="98" t="s">
        <v>11882</v>
      </c>
      <c r="L3508" s="11"/>
      <c r="M3508" s="4"/>
      <c r="N3508" s="12"/>
      <c r="O3508" s="4"/>
      <c r="P3508" s="13"/>
      <c r="Q3508" s="5"/>
      <c r="R3508" s="5"/>
      <c r="S3508" s="5"/>
      <c r="T3508" s="5"/>
      <c r="U3508" s="4"/>
      <c r="V3508" s="4"/>
      <c r="W3508" s="4"/>
    </row>
    <row r="3509" spans="1:23">
      <c r="A3509" s="3">
        <v>44168</v>
      </c>
      <c r="B3509" s="4" t="s">
        <v>156</v>
      </c>
      <c r="C3509" s="4"/>
      <c r="D3509" s="4" t="s">
        <v>11883</v>
      </c>
      <c r="E3509" s="97" t="s">
        <v>11884</v>
      </c>
      <c r="F3509" s="114"/>
      <c r="G3509" s="114">
        <v>36400</v>
      </c>
      <c r="H3509" s="44">
        <f t="shared" si="23"/>
        <v>2459954.7199999951</v>
      </c>
      <c r="I3509" s="5" t="s">
        <v>40</v>
      </c>
      <c r="J3509" s="97" t="s">
        <v>11885</v>
      </c>
      <c r="K3509" s="98" t="s">
        <v>2930</v>
      </c>
      <c r="L3509" s="11"/>
      <c r="M3509" s="4"/>
      <c r="N3509" s="12"/>
      <c r="O3509" s="4"/>
      <c r="P3509" s="13"/>
      <c r="Q3509" s="5"/>
      <c r="R3509" s="5"/>
      <c r="S3509" s="5"/>
      <c r="T3509" s="5"/>
      <c r="U3509" s="4"/>
      <c r="V3509" s="4"/>
      <c r="W3509" s="4"/>
    </row>
    <row r="3510" spans="1:23">
      <c r="A3510" s="3">
        <v>44173</v>
      </c>
      <c r="B3510" s="97" t="s">
        <v>11887</v>
      </c>
      <c r="C3510" s="4"/>
      <c r="D3510" s="4" t="s">
        <v>11886</v>
      </c>
      <c r="E3510" s="97" t="s">
        <v>11888</v>
      </c>
      <c r="F3510" s="114"/>
      <c r="G3510" s="114">
        <v>1182</v>
      </c>
      <c r="H3510" s="44">
        <f t="shared" si="23"/>
        <v>2458772.7199999951</v>
      </c>
      <c r="I3510" s="5" t="s">
        <v>40</v>
      </c>
      <c r="J3510" s="97" t="s">
        <v>11889</v>
      </c>
      <c r="K3510" s="98" t="s">
        <v>11890</v>
      </c>
      <c r="L3510" s="11"/>
      <c r="M3510" s="4"/>
      <c r="N3510" s="12"/>
      <c r="O3510" s="4"/>
      <c r="P3510" s="13"/>
      <c r="Q3510" s="5"/>
      <c r="R3510" s="5"/>
      <c r="S3510" s="5"/>
      <c r="T3510" s="5"/>
      <c r="U3510" s="4"/>
      <c r="V3510" s="4"/>
      <c r="W3510" s="4"/>
    </row>
    <row r="3511" spans="1:23">
      <c r="A3511" s="3">
        <v>44173</v>
      </c>
      <c r="B3511" s="97" t="s">
        <v>11892</v>
      </c>
      <c r="C3511" s="4"/>
      <c r="D3511" s="4" t="s">
        <v>11891</v>
      </c>
      <c r="E3511" s="97" t="s">
        <v>11893</v>
      </c>
      <c r="F3511" s="114"/>
      <c r="G3511" s="114">
        <v>2168</v>
      </c>
      <c r="H3511" s="44">
        <f t="shared" si="23"/>
        <v>2456604.7199999951</v>
      </c>
      <c r="I3511" s="5" t="s">
        <v>40</v>
      </c>
      <c r="J3511" s="97" t="s">
        <v>11894</v>
      </c>
      <c r="K3511" s="98" t="s">
        <v>11895</v>
      </c>
      <c r="L3511" s="11"/>
      <c r="M3511" s="4"/>
      <c r="N3511" s="12"/>
      <c r="O3511" s="4"/>
      <c r="P3511" s="13"/>
      <c r="Q3511" s="5"/>
      <c r="R3511" s="5"/>
      <c r="S3511" s="5"/>
      <c r="T3511" s="5"/>
      <c r="U3511" s="4"/>
      <c r="V3511" s="4"/>
      <c r="W3511" s="4"/>
    </row>
    <row r="3512" spans="1:23">
      <c r="A3512" s="3">
        <v>44174</v>
      </c>
      <c r="B3512" s="97" t="s">
        <v>11897</v>
      </c>
      <c r="C3512" s="4"/>
      <c r="D3512" s="4" t="s">
        <v>11896</v>
      </c>
      <c r="E3512" s="97" t="s">
        <v>11898</v>
      </c>
      <c r="F3512" s="114"/>
      <c r="G3512" s="114">
        <v>5616</v>
      </c>
      <c r="H3512" s="44">
        <f t="shared" si="23"/>
        <v>2450988.7199999951</v>
      </c>
      <c r="I3512" s="5" t="s">
        <v>40</v>
      </c>
      <c r="J3512" s="97" t="s">
        <v>11899</v>
      </c>
      <c r="K3512" s="98" t="s">
        <v>11900</v>
      </c>
      <c r="L3512" s="11"/>
      <c r="M3512" s="4"/>
      <c r="N3512" s="12"/>
      <c r="O3512" s="4"/>
      <c r="P3512" s="13"/>
      <c r="Q3512" s="5"/>
      <c r="R3512" s="5"/>
      <c r="S3512" s="5"/>
      <c r="T3512" s="5"/>
      <c r="U3512" s="4"/>
      <c r="V3512" s="4"/>
      <c r="W3512" s="4"/>
    </row>
    <row r="3513" spans="1:23">
      <c r="A3513" s="3">
        <v>44174</v>
      </c>
      <c r="B3513" s="97" t="s">
        <v>11902</v>
      </c>
      <c r="C3513" s="4"/>
      <c r="D3513" s="4" t="s">
        <v>11901</v>
      </c>
      <c r="E3513" s="97" t="s">
        <v>11903</v>
      </c>
      <c r="F3513" s="114"/>
      <c r="G3513" s="114">
        <v>1099</v>
      </c>
      <c r="H3513" s="44">
        <f t="shared" si="23"/>
        <v>2449889.7199999951</v>
      </c>
      <c r="I3513" s="5" t="s">
        <v>40</v>
      </c>
      <c r="J3513" s="97" t="s">
        <v>11904</v>
      </c>
      <c r="K3513" s="98" t="s">
        <v>11905</v>
      </c>
      <c r="L3513" s="11"/>
      <c r="M3513" s="4"/>
      <c r="N3513" s="12"/>
      <c r="O3513" s="4"/>
      <c r="P3513" s="13"/>
      <c r="Q3513" s="5"/>
      <c r="R3513" s="5"/>
      <c r="S3513" s="5"/>
      <c r="T3513" s="5"/>
      <c r="U3513" s="4"/>
      <c r="V3513" s="4"/>
      <c r="W3513" s="4"/>
    </row>
    <row r="3514" spans="1:23">
      <c r="A3514" s="3">
        <v>44174</v>
      </c>
      <c r="B3514" s="97" t="s">
        <v>11907</v>
      </c>
      <c r="C3514" s="4"/>
      <c r="D3514" s="4" t="s">
        <v>11906</v>
      </c>
      <c r="E3514" s="97" t="s">
        <v>11908</v>
      </c>
      <c r="F3514" s="114"/>
      <c r="G3514" s="114">
        <v>404.9</v>
      </c>
      <c r="H3514" s="44">
        <f t="shared" si="23"/>
        <v>2449484.8199999952</v>
      </c>
      <c r="I3514" s="5" t="s">
        <v>40</v>
      </c>
      <c r="J3514" s="97" t="s">
        <v>11909</v>
      </c>
      <c r="K3514" s="98" t="s">
        <v>3099</v>
      </c>
      <c r="L3514" s="11"/>
      <c r="M3514" s="4"/>
      <c r="N3514" s="12"/>
      <c r="O3514" s="4"/>
      <c r="P3514" s="13"/>
      <c r="Q3514" s="5"/>
      <c r="R3514" s="5"/>
      <c r="S3514" s="5"/>
      <c r="T3514" s="5"/>
      <c r="U3514" s="4"/>
      <c r="V3514" s="4"/>
      <c r="W3514" s="4"/>
    </row>
    <row r="3515" spans="1:23">
      <c r="A3515" s="3">
        <v>44174</v>
      </c>
      <c r="B3515" s="4" t="s">
        <v>701</v>
      </c>
      <c r="C3515" s="4"/>
      <c r="D3515" s="144" t="s">
        <v>11910</v>
      </c>
      <c r="E3515" s="97" t="s">
        <v>11911</v>
      </c>
      <c r="F3515" s="114"/>
      <c r="G3515" s="114">
        <v>3850</v>
      </c>
      <c r="H3515" s="44">
        <f t="shared" si="23"/>
        <v>2445634.8199999952</v>
      </c>
      <c r="I3515" s="5" t="s">
        <v>40</v>
      </c>
      <c r="J3515" s="97" t="s">
        <v>11912</v>
      </c>
      <c r="K3515" s="98" t="s">
        <v>11913</v>
      </c>
      <c r="L3515" s="11"/>
      <c r="M3515" s="4"/>
      <c r="N3515" s="12"/>
      <c r="O3515" s="4"/>
      <c r="P3515" s="13"/>
      <c r="Q3515" s="5"/>
      <c r="R3515" s="5"/>
      <c r="S3515" s="5"/>
      <c r="T3515" s="5"/>
      <c r="U3515" s="4"/>
      <c r="V3515" s="4"/>
      <c r="W3515" s="4"/>
    </row>
    <row r="3516" spans="1:23">
      <c r="A3516" s="3">
        <v>44174</v>
      </c>
      <c r="B3516" s="97" t="s">
        <v>11914</v>
      </c>
      <c r="C3516" s="4"/>
      <c r="D3516" s="4"/>
      <c r="E3516" s="97" t="s">
        <v>11915</v>
      </c>
      <c r="F3516" s="114"/>
      <c r="G3516" s="114">
        <v>100359.6</v>
      </c>
      <c r="H3516" s="44">
        <f t="shared" si="23"/>
        <v>2345275.2199999951</v>
      </c>
      <c r="I3516" s="5" t="s">
        <v>40</v>
      </c>
      <c r="J3516" s="97" t="s">
        <v>11916</v>
      </c>
      <c r="K3516" s="98" t="s">
        <v>11917</v>
      </c>
      <c r="L3516" s="11"/>
      <c r="M3516" s="4"/>
      <c r="N3516" s="12"/>
      <c r="O3516" s="4"/>
      <c r="P3516" s="13"/>
      <c r="Q3516" s="5"/>
      <c r="R3516" s="5"/>
      <c r="S3516" s="5"/>
      <c r="T3516" s="5"/>
      <c r="U3516" s="4"/>
      <c r="V3516" s="4"/>
      <c r="W3516" s="4"/>
    </row>
    <row r="3517" spans="1:23">
      <c r="A3517" s="3">
        <v>44174</v>
      </c>
      <c r="B3517" s="97" t="s">
        <v>3044</v>
      </c>
      <c r="C3517" s="4"/>
      <c r="D3517" s="4"/>
      <c r="E3517" s="97" t="s">
        <v>11918</v>
      </c>
      <c r="F3517" s="114"/>
      <c r="G3517" s="114">
        <v>185871.21</v>
      </c>
      <c r="H3517" s="44">
        <f t="shared" si="23"/>
        <v>2159404.0099999951</v>
      </c>
      <c r="I3517" s="5" t="s">
        <v>40</v>
      </c>
      <c r="J3517" s="97" t="s">
        <v>11919</v>
      </c>
      <c r="K3517" s="98" t="s">
        <v>11920</v>
      </c>
      <c r="L3517" s="11"/>
      <c r="M3517" s="4"/>
      <c r="N3517" s="12"/>
      <c r="O3517" s="4"/>
      <c r="P3517" s="13"/>
      <c r="Q3517" s="5"/>
      <c r="R3517" s="5"/>
      <c r="S3517" s="5"/>
      <c r="T3517" s="5"/>
      <c r="U3517" s="4"/>
      <c r="V3517" s="4"/>
      <c r="W3517" s="4"/>
    </row>
    <row r="3518" spans="1:23">
      <c r="A3518" s="3">
        <v>44174</v>
      </c>
      <c r="B3518" s="97" t="s">
        <v>3044</v>
      </c>
      <c r="C3518" s="4"/>
      <c r="D3518" s="4"/>
      <c r="E3518" s="97" t="s">
        <v>11921</v>
      </c>
      <c r="F3518" s="114"/>
      <c r="G3518" s="114">
        <v>1494.79</v>
      </c>
      <c r="H3518" s="44">
        <f t="shared" si="23"/>
        <v>2157909.2199999951</v>
      </c>
      <c r="I3518" s="5" t="s">
        <v>40</v>
      </c>
      <c r="J3518" s="97" t="s">
        <v>11922</v>
      </c>
      <c r="K3518" s="98" t="s">
        <v>3668</v>
      </c>
      <c r="L3518" s="11"/>
      <c r="M3518" s="4"/>
      <c r="N3518" s="12"/>
      <c r="O3518" s="4"/>
      <c r="P3518" s="13"/>
      <c r="Q3518" s="5"/>
      <c r="R3518" s="5"/>
      <c r="S3518" s="5"/>
      <c r="T3518" s="5"/>
      <c r="U3518" s="4"/>
      <c r="V3518" s="4"/>
      <c r="W3518" s="4"/>
    </row>
    <row r="3519" spans="1:23">
      <c r="A3519" s="3">
        <v>44174</v>
      </c>
      <c r="B3519" s="97" t="s">
        <v>3044</v>
      </c>
      <c r="C3519" s="4"/>
      <c r="D3519" s="4"/>
      <c r="E3519" s="97" t="s">
        <v>11923</v>
      </c>
      <c r="F3519" s="114"/>
      <c r="G3519" s="114">
        <v>13115.62</v>
      </c>
      <c r="H3519" s="44">
        <f t="shared" si="23"/>
        <v>2144793.599999995</v>
      </c>
      <c r="I3519" s="5" t="s">
        <v>40</v>
      </c>
      <c r="J3519" s="97" t="s">
        <v>11922</v>
      </c>
      <c r="K3519" s="98" t="s">
        <v>3668</v>
      </c>
      <c r="L3519" s="11"/>
      <c r="M3519" s="4"/>
      <c r="N3519" s="12"/>
      <c r="O3519" s="4"/>
      <c r="P3519" s="13"/>
      <c r="Q3519" s="5"/>
      <c r="R3519" s="5"/>
      <c r="S3519" s="5"/>
      <c r="T3519" s="5"/>
      <c r="U3519" s="4"/>
      <c r="V3519" s="4"/>
      <c r="W3519" s="4"/>
    </row>
    <row r="3520" spans="1:23">
      <c r="A3520" s="3">
        <v>44174</v>
      </c>
      <c r="B3520" s="97" t="s">
        <v>3044</v>
      </c>
      <c r="C3520" s="4"/>
      <c r="D3520" s="4"/>
      <c r="E3520" s="97" t="s">
        <v>11924</v>
      </c>
      <c r="F3520" s="114"/>
      <c r="G3520" s="114">
        <v>5620.98</v>
      </c>
      <c r="H3520" s="44">
        <f t="shared" si="23"/>
        <v>2139172.619999995</v>
      </c>
      <c r="I3520" s="5" t="s">
        <v>40</v>
      </c>
      <c r="J3520" s="97" t="s">
        <v>11922</v>
      </c>
      <c r="K3520" s="98" t="s">
        <v>3668</v>
      </c>
      <c r="L3520" s="11"/>
      <c r="M3520" s="4"/>
      <c r="N3520" s="12"/>
      <c r="O3520" s="4"/>
      <c r="P3520" s="13"/>
      <c r="Q3520" s="5"/>
      <c r="R3520" s="5"/>
      <c r="S3520" s="5"/>
      <c r="T3520" s="5"/>
      <c r="U3520" s="4"/>
      <c r="V3520" s="4"/>
      <c r="W3520" s="4"/>
    </row>
    <row r="3521" spans="1:23">
      <c r="A3521" s="3">
        <v>44174</v>
      </c>
      <c r="B3521" s="97" t="s">
        <v>3044</v>
      </c>
      <c r="C3521" s="4"/>
      <c r="D3521" s="4"/>
      <c r="E3521" s="97" t="s">
        <v>11925</v>
      </c>
      <c r="F3521" s="114"/>
      <c r="G3521" s="114">
        <v>3747.32</v>
      </c>
      <c r="H3521" s="44">
        <f t="shared" si="23"/>
        <v>2135425.2999999952</v>
      </c>
      <c r="I3521" s="5" t="s">
        <v>40</v>
      </c>
      <c r="J3521" s="97" t="s">
        <v>11922</v>
      </c>
      <c r="K3521" s="98" t="s">
        <v>3668</v>
      </c>
      <c r="L3521" s="11"/>
      <c r="M3521" s="4"/>
      <c r="N3521" s="12"/>
      <c r="O3521" s="4"/>
      <c r="P3521" s="13"/>
      <c r="Q3521" s="5"/>
      <c r="R3521" s="5"/>
      <c r="S3521" s="5"/>
      <c r="T3521" s="5"/>
      <c r="U3521" s="4"/>
      <c r="V3521" s="4"/>
      <c r="W3521" s="4"/>
    </row>
    <row r="3522" spans="1:23">
      <c r="A3522" s="3">
        <v>44174</v>
      </c>
      <c r="B3522" s="97" t="s">
        <v>3044</v>
      </c>
      <c r="C3522" s="4"/>
      <c r="D3522" s="4"/>
      <c r="E3522" s="97" t="s">
        <v>11926</v>
      </c>
      <c r="F3522" s="114"/>
      <c r="G3522" s="114">
        <v>1415.78</v>
      </c>
      <c r="H3522" s="44">
        <f t="shared" si="23"/>
        <v>2134009.5199999954</v>
      </c>
      <c r="I3522" s="5" t="s">
        <v>40</v>
      </c>
      <c r="J3522" s="97" t="s">
        <v>11922</v>
      </c>
      <c r="K3522" s="98" t="s">
        <v>3668</v>
      </c>
      <c r="L3522" s="11"/>
      <c r="M3522" s="4"/>
      <c r="N3522" s="12"/>
      <c r="O3522" s="4"/>
      <c r="P3522" s="13"/>
      <c r="Q3522" s="5"/>
      <c r="R3522" s="5"/>
      <c r="S3522" s="5"/>
      <c r="T3522" s="5"/>
      <c r="U3522" s="4"/>
      <c r="V3522" s="4"/>
      <c r="W3522" s="4"/>
    </row>
    <row r="3523" spans="1:23">
      <c r="A3523" s="3">
        <v>44175</v>
      </c>
      <c r="B3523" s="4" t="s">
        <v>62</v>
      </c>
      <c r="C3523" s="4"/>
      <c r="D3523" s="4"/>
      <c r="E3523" s="97" t="s">
        <v>11935</v>
      </c>
      <c r="F3523" s="114"/>
      <c r="G3523" s="114">
        <v>232762.25</v>
      </c>
      <c r="H3523" s="44">
        <f t="shared" si="23"/>
        <v>1901247.2699999954</v>
      </c>
      <c r="I3523" s="5" t="s">
        <v>40</v>
      </c>
      <c r="J3523" s="97" t="s">
        <v>11936</v>
      </c>
      <c r="K3523" s="98" t="s">
        <v>6321</v>
      </c>
      <c r="L3523" s="11"/>
      <c r="M3523" s="4"/>
      <c r="N3523" s="12"/>
      <c r="O3523" s="4"/>
      <c r="P3523" s="13"/>
      <c r="Q3523" s="5"/>
      <c r="R3523" s="5"/>
      <c r="S3523" s="5"/>
      <c r="T3523" s="5"/>
      <c r="U3523" s="4"/>
      <c r="V3523" s="4"/>
      <c r="W3523" s="4"/>
    </row>
    <row r="3524" spans="1:23">
      <c r="A3524" s="3">
        <v>44175</v>
      </c>
      <c r="B3524" s="97" t="s">
        <v>11937</v>
      </c>
      <c r="C3524" s="4"/>
      <c r="D3524" s="4"/>
      <c r="E3524" s="97" t="s">
        <v>11938</v>
      </c>
      <c r="F3524" s="114"/>
      <c r="G3524" s="114">
        <v>98390</v>
      </c>
      <c r="H3524" s="44">
        <f t="shared" si="23"/>
        <v>1802857.2699999954</v>
      </c>
      <c r="I3524" s="5" t="s">
        <v>40</v>
      </c>
      <c r="J3524" s="97" t="s">
        <v>11939</v>
      </c>
      <c r="K3524" s="98" t="s">
        <v>11940</v>
      </c>
      <c r="L3524" s="11"/>
      <c r="M3524" s="4"/>
      <c r="N3524" s="12"/>
      <c r="O3524" s="4"/>
      <c r="P3524" s="13"/>
      <c r="Q3524" s="5"/>
      <c r="R3524" s="5"/>
      <c r="S3524" s="5"/>
      <c r="T3524" s="5"/>
      <c r="U3524" s="4"/>
      <c r="V3524" s="4"/>
      <c r="W3524" s="4"/>
    </row>
    <row r="3525" spans="1:23">
      <c r="A3525" s="3">
        <v>44175</v>
      </c>
      <c r="B3525" s="4" t="s">
        <v>156</v>
      </c>
      <c r="C3525" s="4"/>
      <c r="D3525" s="4"/>
      <c r="E3525" s="97" t="s">
        <v>11942</v>
      </c>
      <c r="F3525" s="114"/>
      <c r="G3525" s="114">
        <v>2666.42</v>
      </c>
      <c r="H3525" s="44">
        <f t="shared" si="23"/>
        <v>1800190.8499999954</v>
      </c>
      <c r="I3525" s="5" t="s">
        <v>40</v>
      </c>
      <c r="J3525" s="97" t="s">
        <v>11941</v>
      </c>
      <c r="K3525" s="98" t="s">
        <v>6321</v>
      </c>
      <c r="L3525" s="11"/>
      <c r="M3525" s="4"/>
      <c r="N3525" s="12"/>
      <c r="O3525" s="4"/>
      <c r="P3525" s="13"/>
      <c r="Q3525" s="5"/>
      <c r="R3525" s="5"/>
      <c r="S3525" s="5"/>
      <c r="T3525" s="5"/>
      <c r="U3525" s="4"/>
      <c r="V3525" s="4"/>
      <c r="W3525" s="4"/>
    </row>
    <row r="3526" spans="1:23">
      <c r="A3526" s="3">
        <v>44175</v>
      </c>
      <c r="B3526" s="97" t="s">
        <v>8575</v>
      </c>
      <c r="C3526" s="4"/>
      <c r="D3526" s="4"/>
      <c r="E3526" s="97" t="s">
        <v>11943</v>
      </c>
      <c r="F3526" s="114"/>
      <c r="G3526" s="114">
        <v>102041.47</v>
      </c>
      <c r="H3526" s="44">
        <f t="shared" si="23"/>
        <v>1698149.3799999955</v>
      </c>
      <c r="I3526" s="5" t="s">
        <v>40</v>
      </c>
      <c r="J3526" s="97" t="s">
        <v>11944</v>
      </c>
      <c r="K3526" s="98" t="s">
        <v>6321</v>
      </c>
      <c r="L3526" s="11"/>
      <c r="M3526" s="4"/>
      <c r="N3526" s="12"/>
      <c r="O3526" s="4"/>
      <c r="P3526" s="13"/>
      <c r="Q3526" s="5"/>
      <c r="R3526" s="5"/>
      <c r="S3526" s="5"/>
      <c r="T3526" s="5"/>
      <c r="U3526" s="4"/>
      <c r="V3526" s="4"/>
      <c r="W3526" s="4"/>
    </row>
    <row r="3527" spans="1:23">
      <c r="A3527" s="3">
        <v>44176</v>
      </c>
      <c r="B3527" s="97" t="s">
        <v>11951</v>
      </c>
      <c r="C3527" s="4"/>
      <c r="D3527" s="4" t="s">
        <v>11950</v>
      </c>
      <c r="E3527" s="97" t="s">
        <v>11952</v>
      </c>
      <c r="F3527" s="114"/>
      <c r="G3527" s="114">
        <v>1100.72</v>
      </c>
      <c r="H3527" s="44">
        <f t="shared" si="23"/>
        <v>1697048.6599999955</v>
      </c>
      <c r="I3527" s="5" t="s">
        <v>40</v>
      </c>
      <c r="J3527" s="97" t="s">
        <v>11953</v>
      </c>
      <c r="K3527" s="98" t="s">
        <v>11954</v>
      </c>
      <c r="L3527" s="11"/>
      <c r="M3527" s="4"/>
      <c r="N3527" s="12"/>
      <c r="O3527" s="4"/>
      <c r="P3527" s="13"/>
      <c r="Q3527" s="5"/>
      <c r="R3527" s="5"/>
      <c r="S3527" s="5"/>
      <c r="T3527" s="5"/>
      <c r="U3527" s="4"/>
      <c r="V3527" s="4"/>
      <c r="W3527" s="4"/>
    </row>
    <row r="3528" spans="1:23">
      <c r="A3528" s="3">
        <v>44176</v>
      </c>
      <c r="B3528" s="97" t="s">
        <v>11956</v>
      </c>
      <c r="C3528" s="4"/>
      <c r="D3528" s="4" t="s">
        <v>11955</v>
      </c>
      <c r="E3528" s="97" t="s">
        <v>11957</v>
      </c>
      <c r="F3528" s="114"/>
      <c r="G3528" s="114">
        <v>1876</v>
      </c>
      <c r="H3528" s="44">
        <f t="shared" si="23"/>
        <v>1695172.6599999955</v>
      </c>
      <c r="I3528" s="5" t="s">
        <v>40</v>
      </c>
      <c r="J3528" s="97" t="s">
        <v>11958</v>
      </c>
      <c r="K3528" s="98" t="s">
        <v>11959</v>
      </c>
      <c r="L3528" s="11"/>
      <c r="M3528" s="4"/>
      <c r="N3528" s="12"/>
      <c r="O3528" s="4"/>
      <c r="P3528" s="13"/>
      <c r="Q3528" s="5"/>
      <c r="R3528" s="5"/>
      <c r="S3528" s="5"/>
      <c r="T3528" s="5"/>
      <c r="U3528" s="4"/>
      <c r="V3528" s="4"/>
      <c r="W3528" s="4"/>
    </row>
    <row r="3529" spans="1:23">
      <c r="A3529" s="3">
        <v>44176</v>
      </c>
      <c r="B3529" s="97" t="s">
        <v>11960</v>
      </c>
      <c r="C3529" s="4"/>
      <c r="D3529" s="152" t="s">
        <v>11950</v>
      </c>
      <c r="E3529" s="97" t="s">
        <v>11961</v>
      </c>
      <c r="F3529" s="114"/>
      <c r="G3529" s="114">
        <v>1980</v>
      </c>
      <c r="H3529" s="44">
        <f t="shared" si="23"/>
        <v>1693192.6599999955</v>
      </c>
      <c r="I3529" s="5" t="s">
        <v>40</v>
      </c>
      <c r="J3529" s="97" t="s">
        <v>11958</v>
      </c>
      <c r="K3529" s="98" t="s">
        <v>11962</v>
      </c>
      <c r="L3529" s="11"/>
      <c r="M3529" s="4"/>
      <c r="N3529" s="12"/>
      <c r="O3529" s="4"/>
      <c r="P3529" s="13"/>
      <c r="Q3529" s="5"/>
      <c r="R3529" s="5"/>
      <c r="S3529" s="5"/>
      <c r="T3529" s="5"/>
      <c r="U3529" s="4"/>
      <c r="V3529" s="4"/>
      <c r="W3529" s="4"/>
    </row>
    <row r="3530" spans="1:23">
      <c r="A3530" s="3">
        <v>44176</v>
      </c>
      <c r="B3530" s="97" t="s">
        <v>11956</v>
      </c>
      <c r="C3530" s="4"/>
      <c r="D3530" s="4" t="s">
        <v>11963</v>
      </c>
      <c r="E3530" s="97" t="s">
        <v>11964</v>
      </c>
      <c r="F3530" s="114"/>
      <c r="G3530" s="114">
        <v>1900</v>
      </c>
      <c r="H3530" s="44">
        <f t="shared" si="23"/>
        <v>1691292.6599999955</v>
      </c>
      <c r="I3530" s="5" t="s">
        <v>40</v>
      </c>
      <c r="J3530" s="97" t="s">
        <v>11965</v>
      </c>
      <c r="K3530" s="98" t="s">
        <v>11966</v>
      </c>
      <c r="L3530" s="11"/>
      <c r="M3530" s="4"/>
      <c r="N3530" s="12"/>
      <c r="O3530" s="4"/>
      <c r="P3530" s="13"/>
      <c r="Q3530" s="5"/>
      <c r="R3530" s="5"/>
      <c r="S3530" s="5"/>
      <c r="T3530" s="5"/>
      <c r="U3530" s="4"/>
      <c r="V3530" s="4"/>
      <c r="W3530" s="4"/>
    </row>
    <row r="3531" spans="1:23">
      <c r="A3531" s="3">
        <v>44176</v>
      </c>
      <c r="B3531" s="97" t="s">
        <v>11956</v>
      </c>
      <c r="C3531" s="4"/>
      <c r="D3531" s="97" t="s">
        <v>11975</v>
      </c>
      <c r="E3531" s="97" t="s">
        <v>11967</v>
      </c>
      <c r="F3531" s="114"/>
      <c r="G3531" s="114">
        <v>1990</v>
      </c>
      <c r="H3531" s="44">
        <f t="shared" si="23"/>
        <v>1689302.6599999955</v>
      </c>
      <c r="I3531" s="5" t="s">
        <v>40</v>
      </c>
      <c r="J3531" s="97" t="s">
        <v>11968</v>
      </c>
      <c r="K3531" s="98" t="s">
        <v>11969</v>
      </c>
      <c r="L3531" s="11"/>
      <c r="M3531" s="4"/>
      <c r="N3531" s="12"/>
      <c r="O3531" s="4"/>
      <c r="P3531" s="13"/>
      <c r="Q3531" s="5"/>
      <c r="R3531" s="5"/>
      <c r="S3531" s="5"/>
      <c r="T3531" s="5"/>
      <c r="U3531" s="4"/>
      <c r="V3531" s="4"/>
      <c r="W3531" s="4"/>
    </row>
    <row r="3532" spans="1:23">
      <c r="A3532" s="3">
        <v>44176</v>
      </c>
      <c r="B3532" s="97" t="s">
        <v>11956</v>
      </c>
      <c r="C3532" s="4"/>
      <c r="D3532" s="153" t="s">
        <v>12101</v>
      </c>
      <c r="E3532" s="139" t="s">
        <v>11971</v>
      </c>
      <c r="F3532" s="114"/>
      <c r="G3532" s="130">
        <v>1260</v>
      </c>
      <c r="H3532" s="44">
        <f t="shared" si="23"/>
        <v>1688042.6599999955</v>
      </c>
      <c r="I3532" s="5" t="s">
        <v>40</v>
      </c>
      <c r="J3532" s="97" t="s">
        <v>11972</v>
      </c>
      <c r="K3532" s="98" t="s">
        <v>11959</v>
      </c>
      <c r="L3532" s="11"/>
      <c r="M3532" s="4"/>
      <c r="N3532" s="12"/>
      <c r="O3532" s="4"/>
      <c r="P3532" s="13"/>
      <c r="Q3532" s="5"/>
      <c r="R3532" s="5"/>
      <c r="S3532" s="5"/>
      <c r="T3532" s="5"/>
      <c r="U3532" s="4"/>
      <c r="V3532" s="4"/>
      <c r="W3532" s="4"/>
    </row>
    <row r="3533" spans="1:23">
      <c r="A3533" s="3">
        <v>44176</v>
      </c>
      <c r="B3533" s="97" t="s">
        <v>11956</v>
      </c>
      <c r="C3533" s="4"/>
      <c r="D3533" s="4" t="s">
        <v>11970</v>
      </c>
      <c r="E3533" s="97" t="s">
        <v>11973</v>
      </c>
      <c r="F3533" s="114"/>
      <c r="G3533" s="114">
        <v>1400</v>
      </c>
      <c r="H3533" s="44">
        <f t="shared" si="23"/>
        <v>1686642.6599999955</v>
      </c>
      <c r="I3533" s="5" t="s">
        <v>40</v>
      </c>
      <c r="J3533" s="97" t="s">
        <v>11974</v>
      </c>
      <c r="K3533" s="98" t="s">
        <v>11959</v>
      </c>
      <c r="L3533" s="11"/>
      <c r="M3533" s="4"/>
      <c r="N3533" s="12"/>
      <c r="O3533" s="4"/>
      <c r="P3533" s="13"/>
      <c r="Q3533" s="5"/>
      <c r="R3533" s="5"/>
      <c r="S3533" s="5"/>
      <c r="T3533" s="5"/>
      <c r="U3533" s="4"/>
      <c r="V3533" s="4"/>
      <c r="W3533" s="4"/>
    </row>
    <row r="3534" spans="1:23">
      <c r="A3534" s="3">
        <v>44176</v>
      </c>
      <c r="B3534" s="97" t="s">
        <v>11951</v>
      </c>
      <c r="C3534" s="4"/>
      <c r="D3534" s="4" t="s">
        <v>11976</v>
      </c>
      <c r="E3534" s="97" t="s">
        <v>11977</v>
      </c>
      <c r="F3534" s="114"/>
      <c r="G3534" s="114">
        <v>483.99</v>
      </c>
      <c r="H3534" s="44">
        <f t="shared" si="23"/>
        <v>1686158.6699999955</v>
      </c>
      <c r="I3534" s="5" t="s">
        <v>40</v>
      </c>
      <c r="J3534" s="97" t="s">
        <v>11978</v>
      </c>
      <c r="K3534" s="98" t="s">
        <v>11979</v>
      </c>
      <c r="L3534" s="11"/>
      <c r="M3534" s="4"/>
      <c r="N3534" s="12"/>
      <c r="O3534" s="4"/>
      <c r="P3534" s="13"/>
      <c r="Q3534" s="5"/>
      <c r="R3534" s="5"/>
      <c r="S3534" s="5"/>
      <c r="T3534" s="5"/>
      <c r="U3534" s="4"/>
      <c r="V3534" s="4"/>
      <c r="W3534" s="4"/>
    </row>
    <row r="3535" spans="1:23">
      <c r="A3535" s="3">
        <v>44176</v>
      </c>
      <c r="B3535" s="97" t="s">
        <v>11981</v>
      </c>
      <c r="C3535" s="4"/>
      <c r="D3535" s="4" t="s">
        <v>11980</v>
      </c>
      <c r="E3535" s="97" t="s">
        <v>11982</v>
      </c>
      <c r="F3535" s="114"/>
      <c r="G3535" s="114">
        <v>347.84</v>
      </c>
      <c r="H3535" s="44">
        <f t="shared" si="23"/>
        <v>1685810.8299999954</v>
      </c>
      <c r="I3535" s="5" t="s">
        <v>40</v>
      </c>
      <c r="J3535" s="97" t="s">
        <v>11983</v>
      </c>
      <c r="K3535" s="98" t="s">
        <v>11984</v>
      </c>
      <c r="L3535" s="11"/>
      <c r="M3535" s="4"/>
      <c r="N3535" s="12"/>
      <c r="O3535" s="4"/>
      <c r="P3535" s="13"/>
      <c r="Q3535" s="5"/>
      <c r="R3535" s="5"/>
      <c r="S3535" s="5"/>
      <c r="T3535" s="5"/>
      <c r="U3535" s="4"/>
      <c r="V3535" s="4"/>
      <c r="W3535" s="4"/>
    </row>
    <row r="3536" spans="1:23">
      <c r="A3536" s="3">
        <v>44176</v>
      </c>
      <c r="B3536" s="97" t="s">
        <v>11986</v>
      </c>
      <c r="C3536" s="4"/>
      <c r="D3536" s="4" t="s">
        <v>11985</v>
      </c>
      <c r="E3536" s="97" t="s">
        <v>11987</v>
      </c>
      <c r="F3536" s="114"/>
      <c r="G3536" s="114">
        <v>1706.01</v>
      </c>
      <c r="H3536" s="44">
        <f t="shared" si="23"/>
        <v>1684104.8199999954</v>
      </c>
      <c r="I3536" s="5" t="s">
        <v>40</v>
      </c>
      <c r="J3536" s="97" t="s">
        <v>11988</v>
      </c>
      <c r="K3536" s="98" t="s">
        <v>11959</v>
      </c>
      <c r="L3536" s="11"/>
      <c r="M3536" s="4"/>
      <c r="N3536" s="12"/>
      <c r="O3536" s="4"/>
      <c r="P3536" s="13"/>
      <c r="Q3536" s="5"/>
      <c r="R3536" s="5"/>
      <c r="S3536" s="5"/>
      <c r="T3536" s="5"/>
      <c r="U3536" s="4"/>
      <c r="V3536" s="4"/>
      <c r="W3536" s="4"/>
    </row>
    <row r="3537" spans="1:23">
      <c r="A3537" s="3">
        <v>44176</v>
      </c>
      <c r="B3537" s="97" t="s">
        <v>11990</v>
      </c>
      <c r="C3537" s="4"/>
      <c r="D3537" s="4" t="s">
        <v>11989</v>
      </c>
      <c r="E3537" s="97" t="s">
        <v>11968</v>
      </c>
      <c r="F3537" s="114"/>
      <c r="G3537" s="114">
        <v>1386.8</v>
      </c>
      <c r="H3537" s="44">
        <f t="shared" si="23"/>
        <v>1682718.0199999954</v>
      </c>
      <c r="I3537" s="5" t="s">
        <v>40</v>
      </c>
      <c r="J3537" s="97" t="s">
        <v>11968</v>
      </c>
      <c r="K3537" s="98" t="s">
        <v>11959</v>
      </c>
      <c r="L3537" s="11"/>
      <c r="M3537" s="4"/>
      <c r="N3537" s="12"/>
      <c r="O3537" s="4"/>
      <c r="P3537" s="13"/>
      <c r="Q3537" s="5"/>
      <c r="R3537" s="5"/>
      <c r="S3537" s="5"/>
      <c r="T3537" s="5"/>
      <c r="U3537" s="4"/>
      <c r="V3537" s="4"/>
      <c r="W3537" s="4"/>
    </row>
    <row r="3538" spans="1:23">
      <c r="A3538" s="3">
        <v>44176</v>
      </c>
      <c r="B3538" s="97" t="s">
        <v>11951</v>
      </c>
      <c r="C3538" s="4"/>
      <c r="D3538" s="4" t="s">
        <v>11991</v>
      </c>
      <c r="E3538" s="97" t="s">
        <v>11992</v>
      </c>
      <c r="F3538" s="114"/>
      <c r="G3538" s="114">
        <v>67.61</v>
      </c>
      <c r="H3538" s="44">
        <f t="shared" si="23"/>
        <v>1682650.4099999953</v>
      </c>
      <c r="I3538" s="5" t="s">
        <v>40</v>
      </c>
      <c r="J3538" s="97" t="s">
        <v>11993</v>
      </c>
      <c r="K3538" s="98" t="s">
        <v>11959</v>
      </c>
      <c r="L3538" s="11"/>
      <c r="M3538" s="4"/>
      <c r="N3538" s="12"/>
      <c r="O3538" s="4"/>
      <c r="P3538" s="13"/>
      <c r="Q3538" s="5"/>
      <c r="R3538" s="5"/>
      <c r="S3538" s="5"/>
      <c r="T3538" s="5"/>
      <c r="U3538" s="4"/>
      <c r="V3538" s="4"/>
      <c r="W3538" s="4"/>
    </row>
    <row r="3539" spans="1:23">
      <c r="A3539" s="3">
        <v>44176</v>
      </c>
      <c r="B3539" s="97" t="s">
        <v>11995</v>
      </c>
      <c r="C3539" s="4"/>
      <c r="D3539" s="4" t="s">
        <v>11994</v>
      </c>
      <c r="E3539" s="97" t="s">
        <v>11996</v>
      </c>
      <c r="F3539" s="114"/>
      <c r="G3539" s="114">
        <v>680.94</v>
      </c>
      <c r="H3539" s="44">
        <f t="shared" si="23"/>
        <v>1681969.4699999953</v>
      </c>
      <c r="I3539" s="5" t="s">
        <v>40</v>
      </c>
      <c r="J3539" s="97" t="s">
        <v>11958</v>
      </c>
      <c r="K3539" s="98" t="s">
        <v>11962</v>
      </c>
      <c r="L3539" s="11"/>
      <c r="M3539" s="4"/>
      <c r="N3539" s="12"/>
      <c r="O3539" s="4"/>
      <c r="P3539" s="13"/>
      <c r="Q3539" s="5"/>
      <c r="R3539" s="5"/>
      <c r="S3539" s="5"/>
      <c r="T3539" s="5"/>
      <c r="U3539" s="4"/>
      <c r="V3539" s="4"/>
      <c r="W3539" s="4"/>
    </row>
    <row r="3540" spans="1:23">
      <c r="A3540" s="3">
        <v>44176</v>
      </c>
      <c r="B3540" s="97" t="s">
        <v>11998</v>
      </c>
      <c r="C3540" s="4"/>
      <c r="D3540" s="4" t="s">
        <v>11997</v>
      </c>
      <c r="E3540" s="97" t="s">
        <v>11999</v>
      </c>
      <c r="F3540" s="114"/>
      <c r="G3540" s="114">
        <v>450.7</v>
      </c>
      <c r="H3540" s="44">
        <f t="shared" si="23"/>
        <v>1681518.7699999954</v>
      </c>
      <c r="I3540" s="5" t="s">
        <v>40</v>
      </c>
      <c r="J3540" s="97" t="s">
        <v>12000</v>
      </c>
      <c r="K3540" s="98" t="s">
        <v>12001</v>
      </c>
      <c r="L3540" s="11"/>
      <c r="M3540" s="4"/>
      <c r="N3540" s="12"/>
      <c r="O3540" s="4"/>
      <c r="P3540" s="13"/>
      <c r="Q3540" s="5"/>
      <c r="R3540" s="5"/>
      <c r="S3540" s="5"/>
      <c r="T3540" s="5"/>
      <c r="U3540" s="4"/>
      <c r="V3540" s="4"/>
      <c r="W3540" s="4"/>
    </row>
    <row r="3541" spans="1:23">
      <c r="A3541" s="3">
        <v>44176</v>
      </c>
      <c r="B3541" s="97" t="s">
        <v>11951</v>
      </c>
      <c r="C3541" s="4"/>
      <c r="D3541" s="4" t="s">
        <v>12002</v>
      </c>
      <c r="E3541" s="97" t="s">
        <v>4876</v>
      </c>
      <c r="F3541" s="114"/>
      <c r="G3541" s="114">
        <v>240</v>
      </c>
      <c r="H3541" s="44">
        <f t="shared" si="23"/>
        <v>1681278.7699999954</v>
      </c>
      <c r="I3541" s="5" t="s">
        <v>40</v>
      </c>
      <c r="J3541" s="97" t="s">
        <v>12006</v>
      </c>
      <c r="K3541" s="98" t="s">
        <v>12003</v>
      </c>
      <c r="L3541" s="11"/>
      <c r="M3541" s="4"/>
      <c r="N3541" s="12"/>
      <c r="O3541" s="4"/>
      <c r="P3541" s="13"/>
      <c r="Q3541" s="5"/>
      <c r="R3541" s="5"/>
      <c r="S3541" s="5"/>
      <c r="T3541" s="5"/>
      <c r="U3541" s="4"/>
      <c r="V3541" s="4"/>
      <c r="W3541" s="4"/>
    </row>
    <row r="3542" spans="1:23">
      <c r="A3542" s="3">
        <v>44176</v>
      </c>
      <c r="B3542" s="97" t="s">
        <v>11951</v>
      </c>
      <c r="C3542" s="4"/>
      <c r="D3542" s="4" t="s">
        <v>12004</v>
      </c>
      <c r="E3542" s="97" t="s">
        <v>12005</v>
      </c>
      <c r="F3542" s="114"/>
      <c r="G3542" s="114">
        <v>266.81</v>
      </c>
      <c r="H3542" s="44">
        <f t="shared" si="23"/>
        <v>1681011.9599999953</v>
      </c>
      <c r="I3542" s="5" t="s">
        <v>40</v>
      </c>
      <c r="J3542" s="97" t="s">
        <v>12006</v>
      </c>
      <c r="K3542" s="98" t="s">
        <v>12007</v>
      </c>
      <c r="L3542" s="11"/>
      <c r="M3542" s="4"/>
      <c r="N3542" s="12"/>
      <c r="O3542" s="4"/>
      <c r="P3542" s="13"/>
      <c r="Q3542" s="5"/>
      <c r="R3542" s="5"/>
      <c r="S3542" s="5"/>
      <c r="T3542" s="5"/>
      <c r="U3542" s="4"/>
      <c r="V3542" s="4"/>
      <c r="W3542" s="4"/>
    </row>
    <row r="3543" spans="1:23">
      <c r="A3543" s="3">
        <v>44176</v>
      </c>
      <c r="B3543" s="97" t="s">
        <v>11951</v>
      </c>
      <c r="C3543" s="4"/>
      <c r="D3543" s="4" t="s">
        <v>12008</v>
      </c>
      <c r="E3543" s="97" t="s">
        <v>12009</v>
      </c>
      <c r="F3543" s="114"/>
      <c r="G3543" s="114">
        <v>547.83000000000004</v>
      </c>
      <c r="H3543" s="44">
        <f t="shared" ref="H3543:H3606" si="24">H3542+F3543-G3543</f>
        <v>1680464.1299999952</v>
      </c>
      <c r="I3543" s="5" t="s">
        <v>40</v>
      </c>
      <c r="J3543" s="97" t="s">
        <v>12006</v>
      </c>
      <c r="K3543" s="98" t="s">
        <v>12007</v>
      </c>
      <c r="L3543" s="11"/>
      <c r="M3543" s="4"/>
      <c r="N3543" s="12"/>
      <c r="O3543" s="4"/>
      <c r="P3543" s="13"/>
      <c r="Q3543" s="5"/>
      <c r="R3543" s="5"/>
      <c r="S3543" s="5"/>
      <c r="T3543" s="5"/>
      <c r="U3543" s="4"/>
      <c r="V3543" s="4"/>
      <c r="W3543" s="4"/>
    </row>
    <row r="3544" spans="1:23">
      <c r="A3544" s="3">
        <v>44176</v>
      </c>
      <c r="B3544" s="97" t="s">
        <v>12011</v>
      </c>
      <c r="C3544" s="4"/>
      <c r="D3544" s="4" t="s">
        <v>12010</v>
      </c>
      <c r="E3544" s="97" t="s">
        <v>12012</v>
      </c>
      <c r="F3544" s="114"/>
      <c r="G3544" s="114">
        <v>518.66</v>
      </c>
      <c r="H3544" s="44">
        <f t="shared" si="24"/>
        <v>1679945.4699999953</v>
      </c>
      <c r="I3544" s="5" t="s">
        <v>40</v>
      </c>
      <c r="J3544" s="97" t="s">
        <v>11958</v>
      </c>
      <c r="K3544" s="98" t="s">
        <v>12007</v>
      </c>
      <c r="L3544" s="11"/>
      <c r="M3544" s="4"/>
      <c r="N3544" s="12"/>
      <c r="O3544" s="4"/>
      <c r="P3544" s="13"/>
      <c r="Q3544" s="5"/>
      <c r="R3544" s="5"/>
      <c r="S3544" s="5"/>
      <c r="T3544" s="5"/>
      <c r="U3544" s="4"/>
      <c r="V3544" s="4"/>
      <c r="W3544" s="4"/>
    </row>
    <row r="3545" spans="1:23">
      <c r="A3545" s="3">
        <v>44176</v>
      </c>
      <c r="B3545" s="97" t="s">
        <v>12014</v>
      </c>
      <c r="C3545" s="4"/>
      <c r="D3545" s="4" t="s">
        <v>12013</v>
      </c>
      <c r="E3545" s="97" t="s">
        <v>12015</v>
      </c>
      <c r="F3545" s="114"/>
      <c r="G3545" s="114">
        <v>544</v>
      </c>
      <c r="H3545" s="44">
        <f t="shared" si="24"/>
        <v>1679401.4699999953</v>
      </c>
      <c r="I3545" s="5" t="s">
        <v>40</v>
      </c>
      <c r="J3545" s="97" t="s">
        <v>11958</v>
      </c>
      <c r="K3545" s="98" t="s">
        <v>12007</v>
      </c>
      <c r="L3545" s="11"/>
      <c r="M3545" s="4"/>
      <c r="N3545" s="12"/>
      <c r="O3545" s="4"/>
      <c r="P3545" s="13"/>
      <c r="Q3545" s="5"/>
      <c r="R3545" s="5"/>
      <c r="S3545" s="5"/>
      <c r="T3545" s="5"/>
      <c r="U3545" s="4"/>
      <c r="V3545" s="4"/>
      <c r="W3545" s="4"/>
    </row>
    <row r="3546" spans="1:23">
      <c r="A3546" s="3">
        <v>44176</v>
      </c>
      <c r="B3546" s="97" t="s">
        <v>12017</v>
      </c>
      <c r="C3546" s="4"/>
      <c r="D3546" s="4" t="s">
        <v>12016</v>
      </c>
      <c r="E3546" s="97" t="s">
        <v>12018</v>
      </c>
      <c r="F3546" s="114"/>
      <c r="G3546" s="114">
        <v>11029.48</v>
      </c>
      <c r="H3546" s="44">
        <f t="shared" si="24"/>
        <v>1668371.9899999953</v>
      </c>
      <c r="I3546" s="5" t="s">
        <v>40</v>
      </c>
      <c r="J3546" s="97" t="s">
        <v>12019</v>
      </c>
      <c r="K3546" s="98" t="s">
        <v>2930</v>
      </c>
      <c r="L3546" s="11"/>
      <c r="M3546" s="4"/>
      <c r="N3546" s="12"/>
      <c r="O3546" s="4"/>
      <c r="P3546" s="13"/>
      <c r="Q3546" s="5"/>
      <c r="R3546" s="5"/>
      <c r="S3546" s="5"/>
      <c r="T3546" s="5"/>
      <c r="U3546" s="4"/>
      <c r="V3546" s="4"/>
      <c r="W3546" s="4"/>
    </row>
    <row r="3547" spans="1:23">
      <c r="A3547" s="3">
        <v>44176</v>
      </c>
      <c r="B3547" s="97" t="s">
        <v>12021</v>
      </c>
      <c r="C3547" s="4"/>
      <c r="D3547" s="152" t="s">
        <v>12020</v>
      </c>
      <c r="E3547" s="97" t="s">
        <v>12022</v>
      </c>
      <c r="F3547" s="114"/>
      <c r="G3547" s="114">
        <v>6496</v>
      </c>
      <c r="H3547" s="44">
        <f t="shared" si="24"/>
        <v>1661875.9899999953</v>
      </c>
      <c r="I3547" s="5" t="s">
        <v>40</v>
      </c>
      <c r="J3547" s="97" t="s">
        <v>12023</v>
      </c>
      <c r="K3547" s="98" t="s">
        <v>2930</v>
      </c>
      <c r="L3547" s="11"/>
      <c r="M3547" s="4"/>
      <c r="N3547" s="12"/>
      <c r="O3547" s="4"/>
      <c r="P3547" s="13"/>
      <c r="Q3547" s="5"/>
      <c r="R3547" s="5"/>
      <c r="S3547" s="5"/>
      <c r="T3547" s="5"/>
      <c r="U3547" s="4"/>
      <c r="V3547" s="4"/>
      <c r="W3547" s="4"/>
    </row>
    <row r="3548" spans="1:23">
      <c r="A3548" s="3">
        <v>44176</v>
      </c>
      <c r="B3548" s="97" t="s">
        <v>12025</v>
      </c>
      <c r="C3548" s="4"/>
      <c r="D3548" s="4" t="s">
        <v>12024</v>
      </c>
      <c r="E3548" s="97" t="s">
        <v>12026</v>
      </c>
      <c r="F3548" s="114"/>
      <c r="G3548" s="114">
        <v>2400</v>
      </c>
      <c r="H3548" s="44">
        <f t="shared" si="24"/>
        <v>1659475.9899999953</v>
      </c>
      <c r="I3548" s="5" t="s">
        <v>40</v>
      </c>
      <c r="J3548" s="97" t="s">
        <v>12027</v>
      </c>
      <c r="K3548" s="98" t="s">
        <v>12028</v>
      </c>
      <c r="L3548" s="11"/>
      <c r="M3548" s="4"/>
      <c r="N3548" s="12"/>
      <c r="O3548" s="4"/>
      <c r="P3548" s="13"/>
      <c r="Q3548" s="5"/>
      <c r="R3548" s="5"/>
      <c r="S3548" s="5"/>
      <c r="T3548" s="5"/>
      <c r="U3548" s="4"/>
      <c r="V3548" s="4"/>
      <c r="W3548" s="4"/>
    </row>
    <row r="3549" spans="1:23">
      <c r="A3549" s="3">
        <v>44176</v>
      </c>
      <c r="B3549" s="97" t="s">
        <v>12030</v>
      </c>
      <c r="C3549" s="4"/>
      <c r="D3549" s="4" t="s">
        <v>12029</v>
      </c>
      <c r="E3549" s="97" t="s">
        <v>12031</v>
      </c>
      <c r="F3549" s="114"/>
      <c r="G3549" s="114">
        <v>732</v>
      </c>
      <c r="H3549" s="44">
        <f t="shared" si="24"/>
        <v>1658743.9899999953</v>
      </c>
      <c r="I3549" s="5" t="s">
        <v>40</v>
      </c>
      <c r="J3549" s="97" t="s">
        <v>12032</v>
      </c>
      <c r="K3549" s="98" t="s">
        <v>12033</v>
      </c>
      <c r="L3549" s="11"/>
      <c r="M3549" s="4"/>
      <c r="N3549" s="12"/>
      <c r="O3549" s="4"/>
      <c r="P3549" s="13"/>
      <c r="Q3549" s="5"/>
      <c r="R3549" s="5"/>
      <c r="S3549" s="5"/>
      <c r="T3549" s="5"/>
      <c r="U3549" s="4"/>
      <c r="V3549" s="4"/>
      <c r="W3549" s="4"/>
    </row>
    <row r="3550" spans="1:23">
      <c r="A3550" s="3">
        <v>44176</v>
      </c>
      <c r="B3550" s="97" t="s">
        <v>12035</v>
      </c>
      <c r="C3550" s="4"/>
      <c r="D3550" s="4" t="s">
        <v>12034</v>
      </c>
      <c r="E3550" s="4"/>
      <c r="F3550" s="114"/>
      <c r="G3550" s="114">
        <v>2976</v>
      </c>
      <c r="H3550" s="44">
        <f t="shared" si="24"/>
        <v>1655767.9899999953</v>
      </c>
      <c r="I3550" s="5" t="s">
        <v>40</v>
      </c>
      <c r="J3550" s="97" t="s">
        <v>12036</v>
      </c>
      <c r="K3550" s="98" t="s">
        <v>12028</v>
      </c>
      <c r="L3550" s="11"/>
      <c r="M3550" s="4"/>
      <c r="N3550" s="12"/>
      <c r="O3550" s="4"/>
      <c r="P3550" s="13"/>
      <c r="Q3550" s="5"/>
      <c r="R3550" s="5"/>
      <c r="S3550" s="5"/>
      <c r="T3550" s="5"/>
      <c r="U3550" s="4"/>
      <c r="V3550" s="4"/>
      <c r="W3550" s="4"/>
    </row>
    <row r="3551" spans="1:23">
      <c r="A3551" s="3">
        <v>44179</v>
      </c>
      <c r="B3551" s="97" t="s">
        <v>12037</v>
      </c>
      <c r="C3551" s="4"/>
      <c r="D3551" s="4"/>
      <c r="E3551" s="97" t="s">
        <v>12040</v>
      </c>
      <c r="F3551" s="114"/>
      <c r="G3551" s="114">
        <v>23610.01</v>
      </c>
      <c r="H3551" s="44">
        <f t="shared" si="24"/>
        <v>1632157.9799999953</v>
      </c>
      <c r="I3551" s="5" t="s">
        <v>40</v>
      </c>
      <c r="J3551" s="97" t="s">
        <v>12038</v>
      </c>
      <c r="K3551" s="98" t="s">
        <v>2930</v>
      </c>
      <c r="L3551" s="11"/>
      <c r="M3551" s="4"/>
      <c r="N3551" s="12"/>
      <c r="O3551" s="4"/>
      <c r="P3551" s="13"/>
      <c r="Q3551" s="5"/>
      <c r="R3551" s="5"/>
      <c r="S3551" s="5"/>
      <c r="T3551" s="5"/>
      <c r="U3551" s="4"/>
      <c r="V3551" s="4"/>
      <c r="W3551" s="4"/>
    </row>
    <row r="3552" spans="1:23">
      <c r="A3552" s="3">
        <v>44179</v>
      </c>
      <c r="B3552" s="97" t="s">
        <v>12039</v>
      </c>
      <c r="C3552" s="4"/>
      <c r="D3552" s="4"/>
      <c r="E3552" s="97" t="s">
        <v>12041</v>
      </c>
      <c r="F3552" s="114"/>
      <c r="G3552" s="114">
        <v>3284.37</v>
      </c>
      <c r="H3552" s="44">
        <f t="shared" si="24"/>
        <v>1628873.6099999952</v>
      </c>
      <c r="I3552" s="5" t="s">
        <v>40</v>
      </c>
      <c r="J3552" s="97" t="s">
        <v>12042</v>
      </c>
      <c r="K3552" s="98" t="s">
        <v>2930</v>
      </c>
      <c r="L3552" s="11"/>
      <c r="M3552" s="4"/>
      <c r="N3552" s="12"/>
      <c r="O3552" s="4"/>
      <c r="P3552" s="13"/>
      <c r="Q3552" s="5"/>
      <c r="R3552" s="5"/>
      <c r="S3552" s="5"/>
      <c r="T3552" s="5"/>
      <c r="U3552" s="4"/>
      <c r="V3552" s="4"/>
      <c r="W3552" s="4"/>
    </row>
    <row r="3553" spans="1:23">
      <c r="A3553" s="3">
        <v>44179</v>
      </c>
      <c r="B3553" s="97" t="s">
        <v>4233</v>
      </c>
      <c r="C3553" s="4"/>
      <c r="D3553" s="4" t="s">
        <v>12043</v>
      </c>
      <c r="E3553" s="97" t="s">
        <v>12044</v>
      </c>
      <c r="F3553" s="114"/>
      <c r="G3553" s="114">
        <v>92</v>
      </c>
      <c r="H3553" s="44">
        <f t="shared" si="24"/>
        <v>1628781.6099999952</v>
      </c>
      <c r="I3553" s="5" t="s">
        <v>40</v>
      </c>
      <c r="J3553" s="97" t="s">
        <v>12045</v>
      </c>
      <c r="K3553" s="98" t="s">
        <v>2930</v>
      </c>
      <c r="L3553" s="11"/>
      <c r="M3553" s="4"/>
      <c r="N3553" s="12"/>
      <c r="O3553" s="4"/>
      <c r="P3553" s="13"/>
      <c r="Q3553" s="5"/>
      <c r="R3553" s="5"/>
      <c r="S3553" s="5"/>
      <c r="T3553" s="5"/>
      <c r="U3553" s="4"/>
      <c r="V3553" s="4"/>
      <c r="W3553" s="4"/>
    </row>
    <row r="3554" spans="1:23">
      <c r="A3554" s="3">
        <v>44179</v>
      </c>
      <c r="B3554" s="97" t="s">
        <v>4179</v>
      </c>
      <c r="C3554" s="4"/>
      <c r="D3554" s="4" t="s">
        <v>12046</v>
      </c>
      <c r="E3554" s="97" t="s">
        <v>12047</v>
      </c>
      <c r="F3554" s="114"/>
      <c r="G3554" s="114">
        <v>459</v>
      </c>
      <c r="H3554" s="44">
        <f t="shared" si="24"/>
        <v>1628322.6099999952</v>
      </c>
      <c r="I3554" s="5" t="s">
        <v>40</v>
      </c>
      <c r="J3554" s="97" t="s">
        <v>12048</v>
      </c>
      <c r="K3554" s="98" t="s">
        <v>12049</v>
      </c>
      <c r="L3554" s="11"/>
      <c r="M3554" s="4"/>
      <c r="N3554" s="12"/>
      <c r="O3554" s="4"/>
      <c r="P3554" s="13"/>
      <c r="Q3554" s="5"/>
      <c r="R3554" s="5"/>
      <c r="S3554" s="5"/>
      <c r="T3554" s="5"/>
      <c r="U3554" s="4"/>
      <c r="V3554" s="4"/>
      <c r="W3554" s="4"/>
    </row>
    <row r="3555" spans="1:23">
      <c r="A3555" s="3">
        <v>44179</v>
      </c>
      <c r="B3555" s="97" t="s">
        <v>12051</v>
      </c>
      <c r="C3555" s="4"/>
      <c r="D3555" s="4" t="s">
        <v>12050</v>
      </c>
      <c r="E3555" s="97" t="s">
        <v>12052</v>
      </c>
      <c r="F3555" s="114"/>
      <c r="G3555" s="114">
        <v>1010</v>
      </c>
      <c r="H3555" s="44">
        <f t="shared" si="24"/>
        <v>1627312.6099999952</v>
      </c>
      <c r="I3555" s="5" t="s">
        <v>40</v>
      </c>
      <c r="J3555" s="97" t="s">
        <v>12053</v>
      </c>
      <c r="K3555" s="98" t="s">
        <v>2930</v>
      </c>
      <c r="L3555" s="11"/>
      <c r="M3555" s="4"/>
      <c r="N3555" s="12"/>
      <c r="O3555" s="4"/>
      <c r="P3555" s="13"/>
      <c r="Q3555" s="5"/>
      <c r="R3555" s="5"/>
      <c r="S3555" s="5"/>
      <c r="T3555" s="5"/>
      <c r="U3555" s="4"/>
      <c r="V3555" s="4"/>
      <c r="W3555" s="4"/>
    </row>
    <row r="3556" spans="1:23">
      <c r="A3556" s="3">
        <v>44179</v>
      </c>
      <c r="B3556" s="97" t="s">
        <v>12055</v>
      </c>
      <c r="C3556" s="4"/>
      <c r="D3556" s="4" t="s">
        <v>12054</v>
      </c>
      <c r="E3556" s="97" t="s">
        <v>12056</v>
      </c>
      <c r="F3556" s="114"/>
      <c r="G3556" s="114">
        <v>4351</v>
      </c>
      <c r="H3556" s="44">
        <f t="shared" si="24"/>
        <v>1622961.6099999952</v>
      </c>
      <c r="I3556" s="5" t="s">
        <v>40</v>
      </c>
      <c r="J3556" s="97" t="s">
        <v>12057</v>
      </c>
      <c r="K3556" s="98" t="s">
        <v>2930</v>
      </c>
      <c r="L3556" s="11"/>
      <c r="M3556" s="4"/>
      <c r="N3556" s="12"/>
      <c r="O3556" s="4"/>
      <c r="P3556" s="13"/>
      <c r="Q3556" s="5"/>
      <c r="R3556" s="5"/>
      <c r="S3556" s="5"/>
      <c r="T3556" s="5"/>
      <c r="U3556" s="4"/>
      <c r="V3556" s="4"/>
      <c r="W3556" s="4"/>
    </row>
    <row r="3557" spans="1:23">
      <c r="A3557" s="3">
        <v>44179</v>
      </c>
      <c r="B3557" s="97" t="s">
        <v>12060</v>
      </c>
      <c r="C3557" s="4"/>
      <c r="D3557" s="4" t="s">
        <v>12058</v>
      </c>
      <c r="E3557" s="97" t="s">
        <v>12059</v>
      </c>
      <c r="F3557" s="114"/>
      <c r="G3557" s="114">
        <v>2900</v>
      </c>
      <c r="H3557" s="44">
        <f t="shared" si="24"/>
        <v>1620061.6099999952</v>
      </c>
      <c r="I3557" s="5" t="s">
        <v>40</v>
      </c>
      <c r="J3557" s="97" t="s">
        <v>12053</v>
      </c>
      <c r="K3557" s="98" t="s">
        <v>12049</v>
      </c>
      <c r="L3557" s="11"/>
      <c r="M3557" s="4"/>
      <c r="N3557" s="12"/>
      <c r="O3557" s="4"/>
      <c r="P3557" s="13"/>
      <c r="Q3557" s="5"/>
      <c r="R3557" s="5"/>
      <c r="S3557" s="5"/>
      <c r="T3557" s="5"/>
      <c r="U3557" s="4"/>
      <c r="V3557" s="4"/>
      <c r="W3557" s="4"/>
    </row>
    <row r="3558" spans="1:23">
      <c r="A3558" s="3">
        <v>44179</v>
      </c>
      <c r="B3558" s="97" t="s">
        <v>12061</v>
      </c>
      <c r="C3558" s="4"/>
      <c r="D3558" s="4" t="s">
        <v>12058</v>
      </c>
      <c r="E3558" s="97" t="s">
        <v>12062</v>
      </c>
      <c r="F3558" s="114"/>
      <c r="G3558" s="114">
        <v>3848</v>
      </c>
      <c r="H3558" s="44">
        <f t="shared" si="24"/>
        <v>1616213.6099999952</v>
      </c>
      <c r="I3558" s="5" t="s">
        <v>40</v>
      </c>
      <c r="J3558" s="97" t="s">
        <v>12063</v>
      </c>
      <c r="K3558" s="98" t="s">
        <v>2930</v>
      </c>
      <c r="L3558" s="11"/>
      <c r="M3558" s="4"/>
      <c r="N3558" s="12"/>
      <c r="O3558" s="4"/>
      <c r="P3558" s="13"/>
      <c r="Q3558" s="5"/>
      <c r="R3558" s="5"/>
      <c r="S3558" s="5"/>
      <c r="T3558" s="5"/>
      <c r="U3558" s="4"/>
      <c r="V3558" s="4"/>
      <c r="W3558" s="4"/>
    </row>
    <row r="3559" spans="1:23">
      <c r="A3559" s="3">
        <v>44179</v>
      </c>
      <c r="B3559" s="97" t="s">
        <v>12065</v>
      </c>
      <c r="C3559" s="4"/>
      <c r="D3559" s="4" t="s">
        <v>12064</v>
      </c>
      <c r="E3559" s="97" t="s">
        <v>12066</v>
      </c>
      <c r="F3559" s="114"/>
      <c r="G3559" s="114">
        <v>9600</v>
      </c>
      <c r="H3559" s="44">
        <f t="shared" si="24"/>
        <v>1606613.6099999952</v>
      </c>
      <c r="I3559" s="5" t="s">
        <v>40</v>
      </c>
      <c r="J3559" s="97" t="s">
        <v>12045</v>
      </c>
      <c r="K3559" s="98" t="s">
        <v>2930</v>
      </c>
      <c r="L3559" s="11"/>
      <c r="M3559" s="4"/>
      <c r="N3559" s="12"/>
      <c r="O3559" s="4"/>
      <c r="P3559" s="13"/>
      <c r="Q3559" s="5"/>
      <c r="R3559" s="5"/>
      <c r="S3559" s="5"/>
      <c r="T3559" s="5"/>
      <c r="U3559" s="4"/>
      <c r="V3559" s="4"/>
      <c r="W3559" s="4"/>
    </row>
    <row r="3560" spans="1:23">
      <c r="A3560" s="3">
        <v>44179</v>
      </c>
      <c r="B3560" s="97" t="s">
        <v>12055</v>
      </c>
      <c r="C3560" s="4"/>
      <c r="D3560" s="4" t="s">
        <v>12067</v>
      </c>
      <c r="E3560" s="97" t="s">
        <v>12068</v>
      </c>
      <c r="F3560" s="114"/>
      <c r="G3560" s="114">
        <v>9450</v>
      </c>
      <c r="H3560" s="44">
        <f t="shared" si="24"/>
        <v>1597163.6099999952</v>
      </c>
      <c r="I3560" s="5" t="s">
        <v>40</v>
      </c>
      <c r="J3560" s="97" t="s">
        <v>12069</v>
      </c>
      <c r="K3560" s="98" t="s">
        <v>12070</v>
      </c>
      <c r="L3560" s="11"/>
      <c r="M3560" s="4"/>
      <c r="N3560" s="12"/>
      <c r="O3560" s="4"/>
      <c r="P3560" s="13"/>
      <c r="Q3560" s="5"/>
      <c r="R3560" s="5"/>
      <c r="S3560" s="5"/>
      <c r="T3560" s="5"/>
      <c r="U3560" s="4"/>
      <c r="V3560" s="4"/>
      <c r="W3560" s="4"/>
    </row>
    <row r="3561" spans="1:23">
      <c r="A3561" s="3">
        <v>44179</v>
      </c>
      <c r="B3561" s="97" t="s">
        <v>12072</v>
      </c>
      <c r="C3561" s="4"/>
      <c r="D3561" s="4" t="s">
        <v>12071</v>
      </c>
      <c r="E3561" s="97" t="s">
        <v>12073</v>
      </c>
      <c r="F3561" s="114"/>
      <c r="G3561" s="114">
        <v>9985</v>
      </c>
      <c r="H3561" s="44">
        <f t="shared" si="24"/>
        <v>1587178.6099999952</v>
      </c>
      <c r="I3561" s="5" t="s">
        <v>40</v>
      </c>
      <c r="J3561" s="97" t="s">
        <v>12069</v>
      </c>
      <c r="K3561" s="98" t="s">
        <v>2930</v>
      </c>
      <c r="L3561" s="11"/>
      <c r="M3561" s="4"/>
      <c r="N3561" s="12"/>
      <c r="O3561" s="4"/>
      <c r="P3561" s="13"/>
      <c r="Q3561" s="5"/>
      <c r="R3561" s="5"/>
      <c r="S3561" s="5"/>
      <c r="T3561" s="5"/>
      <c r="U3561" s="4"/>
      <c r="V3561" s="4"/>
      <c r="W3561" s="4"/>
    </row>
    <row r="3562" spans="1:23">
      <c r="A3562" s="3">
        <v>44179</v>
      </c>
      <c r="B3562" s="97" t="s">
        <v>12075</v>
      </c>
      <c r="C3562" s="4"/>
      <c r="D3562" s="4" t="s">
        <v>12074</v>
      </c>
      <c r="E3562" s="97" t="s">
        <v>12076</v>
      </c>
      <c r="F3562" s="114"/>
      <c r="G3562" s="114">
        <v>140</v>
      </c>
      <c r="H3562" s="44">
        <f t="shared" si="24"/>
        <v>1587038.6099999952</v>
      </c>
      <c r="I3562" s="5" t="s">
        <v>40</v>
      </c>
      <c r="J3562" s="97" t="s">
        <v>12045</v>
      </c>
      <c r="K3562" s="98" t="s">
        <v>12077</v>
      </c>
      <c r="L3562" s="11"/>
      <c r="M3562" s="4"/>
      <c r="N3562" s="12"/>
      <c r="O3562" s="4"/>
      <c r="P3562" s="13"/>
      <c r="Q3562" s="5"/>
      <c r="R3562" s="5"/>
      <c r="S3562" s="5"/>
      <c r="T3562" s="5"/>
      <c r="U3562" s="4"/>
      <c r="V3562" s="4"/>
      <c r="W3562" s="4"/>
    </row>
    <row r="3563" spans="1:23">
      <c r="A3563" s="3">
        <v>44179</v>
      </c>
      <c r="B3563" s="97" t="s">
        <v>12079</v>
      </c>
      <c r="C3563" s="4"/>
      <c r="D3563" s="4" t="s">
        <v>12078</v>
      </c>
      <c r="E3563" s="97" t="s">
        <v>12080</v>
      </c>
      <c r="F3563" s="114"/>
      <c r="G3563" s="114">
        <v>304.39999999999998</v>
      </c>
      <c r="H3563" s="44">
        <f t="shared" si="24"/>
        <v>1586734.2099999953</v>
      </c>
      <c r="I3563" s="5" t="s">
        <v>40</v>
      </c>
      <c r="J3563" s="97" t="s">
        <v>12081</v>
      </c>
      <c r="K3563" s="98" t="s">
        <v>12082</v>
      </c>
      <c r="L3563" s="11"/>
      <c r="M3563" s="4"/>
      <c r="N3563" s="12"/>
      <c r="O3563" s="4"/>
      <c r="P3563" s="13"/>
      <c r="Q3563" s="5"/>
      <c r="R3563" s="5"/>
      <c r="S3563" s="5"/>
      <c r="T3563" s="5"/>
      <c r="U3563" s="4"/>
      <c r="V3563" s="4"/>
      <c r="W3563" s="4"/>
    </row>
    <row r="3564" spans="1:23">
      <c r="A3564" s="3">
        <v>44179</v>
      </c>
      <c r="B3564" s="97" t="s">
        <v>12084</v>
      </c>
      <c r="C3564" s="4"/>
      <c r="D3564" s="4" t="s">
        <v>12083</v>
      </c>
      <c r="E3564" s="97" t="s">
        <v>12085</v>
      </c>
      <c r="F3564" s="114"/>
      <c r="G3564" s="114">
        <v>300</v>
      </c>
      <c r="H3564" s="44">
        <f t="shared" si="24"/>
        <v>1586434.2099999953</v>
      </c>
      <c r="I3564" s="5" t="s">
        <v>40</v>
      </c>
      <c r="J3564" s="97" t="s">
        <v>12086</v>
      </c>
      <c r="K3564" s="98" t="s">
        <v>12087</v>
      </c>
      <c r="L3564" s="11"/>
      <c r="M3564" s="4"/>
      <c r="N3564" s="12"/>
      <c r="O3564" s="4"/>
      <c r="P3564" s="13"/>
      <c r="Q3564" s="5"/>
      <c r="R3564" s="5"/>
      <c r="S3564" s="5"/>
      <c r="T3564" s="5"/>
      <c r="U3564" s="4"/>
      <c r="V3564" s="4"/>
      <c r="W3564" s="4"/>
    </row>
    <row r="3565" spans="1:23">
      <c r="A3565" s="3">
        <v>44179</v>
      </c>
      <c r="B3565" s="97" t="s">
        <v>12084</v>
      </c>
      <c r="C3565" s="4"/>
      <c r="D3565" s="4" t="s">
        <v>12088</v>
      </c>
      <c r="E3565" s="97" t="s">
        <v>12089</v>
      </c>
      <c r="F3565" s="114"/>
      <c r="G3565" s="114">
        <v>300</v>
      </c>
      <c r="H3565" s="44">
        <f t="shared" si="24"/>
        <v>1586134.2099999953</v>
      </c>
      <c r="I3565" s="5" t="s">
        <v>40</v>
      </c>
      <c r="J3565" s="97" t="s">
        <v>12090</v>
      </c>
      <c r="K3565" s="98" t="s">
        <v>12091</v>
      </c>
      <c r="L3565" s="11"/>
      <c r="M3565" s="4"/>
      <c r="N3565" s="12"/>
      <c r="O3565" s="4"/>
      <c r="P3565" s="13"/>
      <c r="Q3565" s="5"/>
      <c r="R3565" s="5"/>
      <c r="S3565" s="5"/>
      <c r="T3565" s="5"/>
      <c r="U3565" s="4"/>
      <c r="V3565" s="4"/>
      <c r="W3565" s="4"/>
    </row>
    <row r="3566" spans="1:23">
      <c r="A3566" s="3">
        <v>44179</v>
      </c>
      <c r="B3566" s="97" t="s">
        <v>12093</v>
      </c>
      <c r="C3566" s="4"/>
      <c r="D3566" s="4" t="s">
        <v>12092</v>
      </c>
      <c r="E3566" s="97" t="s">
        <v>12094</v>
      </c>
      <c r="F3566" s="114"/>
      <c r="G3566" s="114">
        <v>349.29</v>
      </c>
      <c r="H3566" s="44">
        <f t="shared" si="24"/>
        <v>1585784.9199999953</v>
      </c>
      <c r="I3566" s="5" t="s">
        <v>40</v>
      </c>
      <c r="J3566" s="97" t="s">
        <v>12095</v>
      </c>
      <c r="K3566" s="98" t="s">
        <v>12096</v>
      </c>
      <c r="L3566" s="11"/>
      <c r="M3566" s="4"/>
      <c r="N3566" s="12"/>
      <c r="O3566" s="4"/>
      <c r="P3566" s="13"/>
      <c r="Q3566" s="5"/>
      <c r="R3566" s="5"/>
      <c r="S3566" s="5"/>
      <c r="T3566" s="5"/>
      <c r="U3566" s="4"/>
      <c r="V3566" s="4"/>
      <c r="W3566" s="4"/>
    </row>
    <row r="3567" spans="1:23">
      <c r="A3567" s="3">
        <v>44180</v>
      </c>
      <c r="B3567" s="97" t="s">
        <v>12098</v>
      </c>
      <c r="C3567" s="4"/>
      <c r="D3567" s="4" t="s">
        <v>12097</v>
      </c>
      <c r="E3567" s="97" t="s">
        <v>12099</v>
      </c>
      <c r="F3567" s="114"/>
      <c r="G3567" s="114">
        <v>1040</v>
      </c>
      <c r="H3567" s="44">
        <f t="shared" si="24"/>
        <v>1584744.9199999953</v>
      </c>
      <c r="I3567" s="5" t="s">
        <v>40</v>
      </c>
      <c r="J3567" s="97" t="s">
        <v>12100</v>
      </c>
      <c r="K3567" s="98" t="s">
        <v>12096</v>
      </c>
      <c r="L3567" s="11"/>
      <c r="M3567" s="4"/>
      <c r="N3567" s="12"/>
      <c r="O3567" s="4"/>
      <c r="P3567" s="13"/>
      <c r="Q3567" s="5"/>
      <c r="R3567" s="5"/>
      <c r="S3567" s="5"/>
      <c r="T3567" s="5"/>
      <c r="U3567" s="4"/>
      <c r="V3567" s="4"/>
      <c r="W3567" s="4"/>
    </row>
    <row r="3568" spans="1:23">
      <c r="A3568" s="3">
        <v>44180</v>
      </c>
      <c r="B3568" s="97" t="s">
        <v>12103</v>
      </c>
      <c r="C3568" s="4"/>
      <c r="D3568" s="4" t="s">
        <v>12102</v>
      </c>
      <c r="E3568" s="97" t="s">
        <v>12104</v>
      </c>
      <c r="F3568" s="114"/>
      <c r="G3568" s="114">
        <v>1920</v>
      </c>
      <c r="H3568" s="55">
        <f t="shared" si="24"/>
        <v>1582824.9199999953</v>
      </c>
      <c r="I3568" s="5" t="s">
        <v>40</v>
      </c>
      <c r="J3568" s="97" t="s">
        <v>12105</v>
      </c>
      <c r="K3568" s="98" t="s">
        <v>12106</v>
      </c>
      <c r="L3568" s="11"/>
      <c r="M3568" s="4"/>
      <c r="N3568" s="12"/>
      <c r="O3568" s="4"/>
      <c r="P3568" s="13"/>
      <c r="Q3568" s="5"/>
      <c r="R3568" s="5"/>
      <c r="S3568" s="5"/>
      <c r="T3568" s="5"/>
      <c r="U3568" s="4"/>
      <c r="V3568" s="4"/>
      <c r="W3568" s="4"/>
    </row>
    <row r="3569" spans="1:23">
      <c r="A3569" s="3">
        <v>44180</v>
      </c>
      <c r="B3569" s="97" t="s">
        <v>12108</v>
      </c>
      <c r="C3569" s="4"/>
      <c r="D3569" s="4" t="s">
        <v>12107</v>
      </c>
      <c r="E3569" s="4">
        <v>2</v>
      </c>
      <c r="F3569" s="114"/>
      <c r="G3569" s="114">
        <v>2924</v>
      </c>
      <c r="H3569" s="44">
        <f t="shared" si="24"/>
        <v>1579900.9199999953</v>
      </c>
      <c r="I3569" s="5" t="s">
        <v>40</v>
      </c>
      <c r="J3569" s="97" t="s">
        <v>12109</v>
      </c>
      <c r="K3569" s="98" t="s">
        <v>2850</v>
      </c>
      <c r="L3569" s="11"/>
      <c r="M3569" s="4"/>
      <c r="N3569" s="12"/>
      <c r="O3569" s="4"/>
      <c r="P3569" s="13"/>
      <c r="Q3569" s="5"/>
      <c r="R3569" s="5"/>
      <c r="S3569" s="5"/>
      <c r="T3569" s="5"/>
      <c r="U3569" s="4"/>
      <c r="V3569" s="4"/>
      <c r="W3569" s="4"/>
    </row>
    <row r="3570" spans="1:23">
      <c r="A3570" s="3">
        <v>44180</v>
      </c>
      <c r="B3570" s="97" t="s">
        <v>2883</v>
      </c>
      <c r="C3570" s="4"/>
      <c r="D3570" s="4" t="s">
        <v>12110</v>
      </c>
      <c r="E3570" s="4">
        <v>2</v>
      </c>
      <c r="F3570" s="114"/>
      <c r="G3570" s="114">
        <v>2990</v>
      </c>
      <c r="H3570" s="44">
        <f t="shared" si="24"/>
        <v>1576910.9199999953</v>
      </c>
      <c r="I3570" s="5" t="s">
        <v>40</v>
      </c>
      <c r="J3570" s="97" t="s">
        <v>12109</v>
      </c>
      <c r="K3570" s="98" t="s">
        <v>2850</v>
      </c>
      <c r="L3570" s="11"/>
      <c r="M3570" s="4"/>
      <c r="N3570" s="12"/>
      <c r="O3570" s="4"/>
      <c r="P3570" s="13"/>
      <c r="Q3570" s="5"/>
      <c r="R3570" s="5"/>
      <c r="S3570" s="5"/>
      <c r="T3570" s="5"/>
      <c r="U3570" s="4"/>
      <c r="V3570" s="4"/>
      <c r="W3570" s="4"/>
    </row>
    <row r="3571" spans="1:23">
      <c r="A3571" s="3">
        <v>44180</v>
      </c>
      <c r="B3571" s="97" t="s">
        <v>2883</v>
      </c>
      <c r="C3571" s="4"/>
      <c r="D3571" s="4" t="s">
        <v>12111</v>
      </c>
      <c r="E3571" s="4">
        <v>2</v>
      </c>
      <c r="F3571" s="114"/>
      <c r="G3571" s="114">
        <v>2556</v>
      </c>
      <c r="H3571" s="44">
        <f t="shared" si="24"/>
        <v>1574354.9199999953</v>
      </c>
      <c r="I3571" s="5" t="s">
        <v>40</v>
      </c>
      <c r="J3571" s="97" t="s">
        <v>12109</v>
      </c>
      <c r="K3571" s="98" t="s">
        <v>2850</v>
      </c>
      <c r="L3571" s="11"/>
      <c r="M3571" s="4"/>
      <c r="N3571" s="12"/>
      <c r="O3571" s="4"/>
      <c r="P3571" s="13"/>
      <c r="Q3571" s="5"/>
      <c r="R3571" s="5"/>
      <c r="S3571" s="5"/>
      <c r="T3571" s="5"/>
      <c r="U3571" s="4"/>
      <c r="V3571" s="4"/>
      <c r="W3571" s="4"/>
    </row>
    <row r="3572" spans="1:23">
      <c r="A3572" s="3">
        <v>44180</v>
      </c>
      <c r="B3572" s="97" t="s">
        <v>2883</v>
      </c>
      <c r="C3572" s="4"/>
      <c r="D3572" s="4" t="s">
        <v>12112</v>
      </c>
      <c r="E3572" s="4">
        <v>2</v>
      </c>
      <c r="F3572" s="114"/>
      <c r="G3572" s="114">
        <v>2866</v>
      </c>
      <c r="H3572" s="44">
        <f t="shared" si="24"/>
        <v>1571488.9199999953</v>
      </c>
      <c r="I3572" s="5" t="s">
        <v>40</v>
      </c>
      <c r="J3572" s="97" t="s">
        <v>12109</v>
      </c>
      <c r="K3572" s="98" t="s">
        <v>2850</v>
      </c>
      <c r="L3572" s="11"/>
      <c r="M3572" s="4"/>
      <c r="N3572" s="12"/>
      <c r="O3572" s="4"/>
      <c r="P3572" s="13"/>
      <c r="Q3572" s="5"/>
      <c r="R3572" s="5"/>
      <c r="S3572" s="5"/>
      <c r="T3572" s="5"/>
      <c r="U3572" s="4"/>
      <c r="V3572" s="4"/>
      <c r="W3572" s="4"/>
    </row>
    <row r="3573" spans="1:23">
      <c r="A3573" s="3">
        <v>44180</v>
      </c>
      <c r="B3573" s="97" t="s">
        <v>2883</v>
      </c>
      <c r="C3573" s="4"/>
      <c r="D3573" s="4" t="s">
        <v>12113</v>
      </c>
      <c r="E3573" s="4">
        <v>2</v>
      </c>
      <c r="F3573" s="114"/>
      <c r="G3573" s="114">
        <v>2542</v>
      </c>
      <c r="H3573" s="44">
        <f t="shared" si="24"/>
        <v>1568946.9199999953</v>
      </c>
      <c r="I3573" s="5" t="s">
        <v>40</v>
      </c>
      <c r="J3573" s="97" t="s">
        <v>12109</v>
      </c>
      <c r="K3573" s="98" t="s">
        <v>2850</v>
      </c>
      <c r="L3573" s="11"/>
      <c r="M3573" s="4"/>
      <c r="N3573" s="12"/>
      <c r="O3573" s="4"/>
      <c r="P3573" s="13"/>
      <c r="Q3573" s="5"/>
      <c r="R3573" s="5"/>
      <c r="S3573" s="5"/>
      <c r="T3573" s="5"/>
      <c r="U3573" s="4"/>
      <c r="V3573" s="4"/>
      <c r="W3573" s="4"/>
    </row>
    <row r="3574" spans="1:23">
      <c r="A3574" s="3">
        <v>44180</v>
      </c>
      <c r="B3574" s="97" t="s">
        <v>2883</v>
      </c>
      <c r="C3574" s="4"/>
      <c r="D3574" s="4" t="s">
        <v>12114</v>
      </c>
      <c r="E3574" s="4">
        <v>3</v>
      </c>
      <c r="F3574" s="114"/>
      <c r="G3574" s="114">
        <v>2616</v>
      </c>
      <c r="H3574" s="44">
        <f t="shared" si="24"/>
        <v>1566330.9199999953</v>
      </c>
      <c r="I3574" s="5" t="s">
        <v>40</v>
      </c>
      <c r="J3574" s="97" t="s">
        <v>12109</v>
      </c>
      <c r="K3574" s="98" t="s">
        <v>2850</v>
      </c>
      <c r="L3574" s="11"/>
      <c r="M3574" s="4"/>
      <c r="N3574" s="12"/>
      <c r="O3574" s="4"/>
      <c r="P3574" s="13"/>
      <c r="Q3574" s="5"/>
      <c r="R3574" s="5"/>
      <c r="S3574" s="5"/>
      <c r="T3574" s="5"/>
      <c r="U3574" s="4"/>
      <c r="V3574" s="4"/>
      <c r="W3574" s="4"/>
    </row>
    <row r="3575" spans="1:23">
      <c r="A3575" s="3">
        <v>44180</v>
      </c>
      <c r="B3575" s="97" t="s">
        <v>2883</v>
      </c>
      <c r="C3575" s="4"/>
      <c r="D3575" s="4" t="s">
        <v>12115</v>
      </c>
      <c r="E3575" s="4">
        <v>3</v>
      </c>
      <c r="F3575" s="114"/>
      <c r="G3575" s="114">
        <v>2839</v>
      </c>
      <c r="H3575" s="44">
        <f t="shared" si="24"/>
        <v>1563491.9199999953</v>
      </c>
      <c r="I3575" s="5" t="s">
        <v>40</v>
      </c>
      <c r="J3575" s="97" t="s">
        <v>12109</v>
      </c>
      <c r="K3575" s="98" t="s">
        <v>2850</v>
      </c>
      <c r="L3575" s="11"/>
      <c r="M3575" s="4"/>
      <c r="N3575" s="12"/>
      <c r="O3575" s="4"/>
      <c r="P3575" s="13"/>
      <c r="Q3575" s="5"/>
      <c r="R3575" s="5"/>
      <c r="S3575" s="5"/>
      <c r="T3575" s="5"/>
      <c r="U3575" s="4"/>
      <c r="V3575" s="4"/>
      <c r="W3575" s="4"/>
    </row>
    <row r="3576" spans="1:23">
      <c r="A3576" s="3">
        <v>44180</v>
      </c>
      <c r="B3576" s="97" t="s">
        <v>2883</v>
      </c>
      <c r="C3576" s="4"/>
      <c r="D3576" s="4" t="s">
        <v>12116</v>
      </c>
      <c r="E3576" s="4">
        <v>2</v>
      </c>
      <c r="F3576" s="114"/>
      <c r="G3576" s="114">
        <v>3187</v>
      </c>
      <c r="H3576" s="44">
        <f t="shared" si="24"/>
        <v>1560304.9199999953</v>
      </c>
      <c r="I3576" s="5" t="s">
        <v>40</v>
      </c>
      <c r="J3576" s="97" t="s">
        <v>12109</v>
      </c>
      <c r="K3576" s="98" t="s">
        <v>2850</v>
      </c>
      <c r="L3576" s="11"/>
      <c r="M3576" s="4"/>
      <c r="N3576" s="12"/>
      <c r="O3576" s="4"/>
      <c r="P3576" s="13"/>
      <c r="Q3576" s="5"/>
      <c r="R3576" s="5"/>
      <c r="S3576" s="5"/>
      <c r="T3576" s="5"/>
      <c r="U3576" s="4"/>
      <c r="V3576" s="4"/>
      <c r="W3576" s="4"/>
    </row>
    <row r="3577" spans="1:23">
      <c r="A3577" s="3">
        <v>44180</v>
      </c>
      <c r="B3577" s="97" t="s">
        <v>2883</v>
      </c>
      <c r="C3577" s="4"/>
      <c r="D3577" s="4" t="s">
        <v>12117</v>
      </c>
      <c r="E3577" s="4">
        <v>3</v>
      </c>
      <c r="F3577" s="114"/>
      <c r="G3577" s="114">
        <v>3456</v>
      </c>
      <c r="H3577" s="44">
        <f t="shared" si="24"/>
        <v>1556848.9199999953</v>
      </c>
      <c r="I3577" s="5" t="s">
        <v>40</v>
      </c>
      <c r="J3577" s="97" t="s">
        <v>12109</v>
      </c>
      <c r="K3577" s="98" t="s">
        <v>2850</v>
      </c>
      <c r="L3577" s="11"/>
      <c r="M3577" s="4"/>
      <c r="N3577" s="12"/>
      <c r="O3577" s="4"/>
      <c r="P3577" s="13"/>
      <c r="Q3577" s="5"/>
      <c r="R3577" s="5"/>
      <c r="S3577" s="5"/>
      <c r="T3577" s="5"/>
      <c r="U3577" s="4"/>
      <c r="V3577" s="4"/>
      <c r="W3577" s="4"/>
    </row>
    <row r="3578" spans="1:23">
      <c r="A3578" s="3">
        <v>44180</v>
      </c>
      <c r="B3578" s="97" t="s">
        <v>2883</v>
      </c>
      <c r="C3578" s="4"/>
      <c r="D3578" s="4" t="s">
        <v>12118</v>
      </c>
      <c r="E3578" s="4">
        <v>2</v>
      </c>
      <c r="F3578" s="114"/>
      <c r="G3578" s="114">
        <v>3320</v>
      </c>
      <c r="H3578" s="44">
        <f t="shared" si="24"/>
        <v>1553528.9199999953</v>
      </c>
      <c r="I3578" s="5" t="s">
        <v>40</v>
      </c>
      <c r="J3578" s="97" t="s">
        <v>12109</v>
      </c>
      <c r="K3578" s="98" t="s">
        <v>2850</v>
      </c>
      <c r="L3578" s="11"/>
      <c r="M3578" s="4"/>
      <c r="N3578" s="12"/>
      <c r="O3578" s="4"/>
      <c r="P3578" s="13"/>
      <c r="Q3578" s="5"/>
      <c r="R3578" s="5"/>
      <c r="S3578" s="5"/>
      <c r="T3578" s="5"/>
      <c r="U3578" s="4"/>
      <c r="V3578" s="4"/>
      <c r="W3578" s="4"/>
    </row>
    <row r="3579" spans="1:23">
      <c r="A3579" s="3">
        <v>44180</v>
      </c>
      <c r="B3579" s="97" t="s">
        <v>2883</v>
      </c>
      <c r="C3579" s="4"/>
      <c r="D3579" s="4" t="s">
        <v>12119</v>
      </c>
      <c r="E3579" s="4"/>
      <c r="F3579" s="114"/>
      <c r="G3579" s="114">
        <v>3000.8</v>
      </c>
      <c r="H3579" s="44">
        <f t="shared" si="24"/>
        <v>1550528.1199999952</v>
      </c>
      <c r="I3579" s="5" t="s">
        <v>40</v>
      </c>
      <c r="J3579" s="97" t="s">
        <v>12109</v>
      </c>
      <c r="K3579" s="98" t="s">
        <v>2850</v>
      </c>
      <c r="L3579" s="11"/>
      <c r="M3579" s="4"/>
      <c r="N3579" s="12"/>
      <c r="O3579" s="4"/>
      <c r="P3579" s="13"/>
      <c r="Q3579" s="5"/>
      <c r="R3579" s="5"/>
      <c r="S3579" s="5"/>
      <c r="T3579" s="5"/>
      <c r="U3579" s="4"/>
      <c r="V3579" s="4"/>
      <c r="W3579" s="4"/>
    </row>
    <row r="3580" spans="1:23">
      <c r="A3580" s="3">
        <v>44181</v>
      </c>
      <c r="B3580" s="97" t="s">
        <v>2883</v>
      </c>
      <c r="C3580" s="4"/>
      <c r="D3580" s="4" t="s">
        <v>12120</v>
      </c>
      <c r="E3580" s="4">
        <v>7</v>
      </c>
      <c r="F3580" s="114"/>
      <c r="G3580" s="114">
        <v>2527.6</v>
      </c>
      <c r="H3580" s="55">
        <f t="shared" si="24"/>
        <v>1548000.5199999951</v>
      </c>
      <c r="I3580" s="5" t="s">
        <v>40</v>
      </c>
      <c r="J3580" s="97" t="s">
        <v>12121</v>
      </c>
      <c r="K3580" s="98" t="s">
        <v>12122</v>
      </c>
      <c r="L3580" s="11"/>
      <c r="M3580" s="4"/>
      <c r="N3580" s="12"/>
      <c r="O3580" s="4"/>
      <c r="P3580" s="13"/>
      <c r="Q3580" s="5"/>
      <c r="R3580" s="5"/>
      <c r="S3580" s="5"/>
      <c r="T3580" s="5"/>
      <c r="U3580" s="4"/>
      <c r="V3580" s="4"/>
      <c r="W3580" s="4"/>
    </row>
    <row r="3581" spans="1:23">
      <c r="A3581" s="3">
        <v>44181</v>
      </c>
      <c r="B3581" s="97" t="s">
        <v>12124</v>
      </c>
      <c r="C3581" s="4"/>
      <c r="D3581" s="4" t="s">
        <v>12123</v>
      </c>
      <c r="E3581" s="97" t="s">
        <v>12125</v>
      </c>
      <c r="F3581" s="114"/>
      <c r="G3581" s="114">
        <v>616</v>
      </c>
      <c r="H3581" s="44">
        <f t="shared" si="24"/>
        <v>1547384.5199999951</v>
      </c>
      <c r="I3581" s="5" t="s">
        <v>40</v>
      </c>
      <c r="J3581" s="97" t="s">
        <v>12126</v>
      </c>
      <c r="K3581" s="98" t="s">
        <v>12127</v>
      </c>
      <c r="L3581" s="11"/>
      <c r="M3581" s="4"/>
      <c r="N3581" s="12"/>
      <c r="O3581" s="4"/>
      <c r="P3581" s="13"/>
      <c r="Q3581" s="5"/>
      <c r="R3581" s="5"/>
      <c r="S3581" s="5"/>
      <c r="T3581" s="5"/>
      <c r="U3581" s="4"/>
      <c r="V3581" s="4"/>
      <c r="W3581" s="4"/>
    </row>
    <row r="3582" spans="1:23">
      <c r="A3582" s="3">
        <v>44181</v>
      </c>
      <c r="B3582" s="97" t="s">
        <v>12129</v>
      </c>
      <c r="C3582" s="4"/>
      <c r="D3582" s="4" t="s">
        <v>12128</v>
      </c>
      <c r="E3582" s="97" t="s">
        <v>12130</v>
      </c>
      <c r="F3582" s="114"/>
      <c r="G3582" s="114">
        <v>316.18</v>
      </c>
      <c r="H3582" s="44">
        <f t="shared" si="24"/>
        <v>1547068.3399999952</v>
      </c>
      <c r="I3582" s="5" t="s">
        <v>40</v>
      </c>
      <c r="J3582" s="97" t="s">
        <v>12131</v>
      </c>
      <c r="K3582" s="98" t="s">
        <v>12132</v>
      </c>
      <c r="L3582" s="11"/>
      <c r="M3582" s="4"/>
      <c r="N3582" s="12"/>
      <c r="O3582" s="4"/>
      <c r="P3582" s="13"/>
      <c r="Q3582" s="5"/>
      <c r="R3582" s="5"/>
      <c r="S3582" s="5"/>
      <c r="T3582" s="5"/>
      <c r="U3582" s="4"/>
      <c r="V3582" s="4"/>
      <c r="W3582" s="4"/>
    </row>
    <row r="3583" spans="1:23">
      <c r="A3583" s="3">
        <v>44181</v>
      </c>
      <c r="B3583" s="97" t="s">
        <v>12129</v>
      </c>
      <c r="C3583" s="4"/>
      <c r="D3583" s="4" t="s">
        <v>12133</v>
      </c>
      <c r="E3583" s="97" t="s">
        <v>12134</v>
      </c>
      <c r="F3583" s="114"/>
      <c r="G3583" s="114">
        <v>874.48</v>
      </c>
      <c r="H3583" s="44">
        <f t="shared" si="24"/>
        <v>1546193.8599999952</v>
      </c>
      <c r="I3583" s="5" t="s">
        <v>40</v>
      </c>
      <c r="J3583" s="97" t="s">
        <v>12135</v>
      </c>
      <c r="K3583" s="98" t="s">
        <v>12136</v>
      </c>
      <c r="L3583" s="11"/>
      <c r="M3583" s="4"/>
      <c r="N3583" s="12"/>
      <c r="O3583" s="4"/>
      <c r="P3583" s="13"/>
      <c r="Q3583" s="5"/>
      <c r="R3583" s="5"/>
      <c r="S3583" s="5"/>
      <c r="T3583" s="5"/>
      <c r="U3583" s="4"/>
      <c r="V3583" s="4"/>
      <c r="W3583" s="4"/>
    </row>
    <row r="3584" spans="1:23">
      <c r="A3584" s="3">
        <v>44181</v>
      </c>
      <c r="B3584" s="97" t="s">
        <v>12138</v>
      </c>
      <c r="C3584" s="4"/>
      <c r="D3584" s="4" t="s">
        <v>12137</v>
      </c>
      <c r="E3584" s="97" t="s">
        <v>12139</v>
      </c>
      <c r="F3584" s="114"/>
      <c r="G3584" s="114">
        <v>1464.99</v>
      </c>
      <c r="H3584" s="44">
        <f t="shared" si="24"/>
        <v>1544728.8699999952</v>
      </c>
      <c r="I3584" s="5" t="s">
        <v>40</v>
      </c>
      <c r="J3584" s="97" t="s">
        <v>12126</v>
      </c>
      <c r="K3584" s="98" t="s">
        <v>12140</v>
      </c>
      <c r="L3584" s="11"/>
      <c r="M3584" s="4"/>
      <c r="N3584" s="12"/>
      <c r="O3584" s="4"/>
      <c r="P3584" s="13"/>
      <c r="Q3584" s="5"/>
      <c r="R3584" s="5"/>
      <c r="S3584" s="5"/>
      <c r="T3584" s="5"/>
      <c r="U3584" s="4"/>
      <c r="V3584" s="4"/>
      <c r="W3584" s="4"/>
    </row>
    <row r="3585" spans="1:23">
      <c r="A3585" s="3">
        <v>44181</v>
      </c>
      <c r="B3585" s="97" t="s">
        <v>12141</v>
      </c>
      <c r="C3585" s="4"/>
      <c r="D3585" s="4" t="s">
        <v>12137</v>
      </c>
      <c r="E3585" s="97" t="s">
        <v>12142</v>
      </c>
      <c r="F3585" s="114"/>
      <c r="G3585" s="114">
        <v>1158</v>
      </c>
      <c r="H3585" s="55">
        <f t="shared" si="24"/>
        <v>1543570.8699999952</v>
      </c>
      <c r="I3585" s="5" t="s">
        <v>40</v>
      </c>
      <c r="J3585" s="97" t="s">
        <v>12143</v>
      </c>
      <c r="K3585" s="98" t="s">
        <v>12144</v>
      </c>
      <c r="L3585" s="11"/>
      <c r="M3585" s="4"/>
      <c r="N3585" s="12"/>
      <c r="O3585" s="4"/>
      <c r="P3585" s="13"/>
      <c r="Q3585" s="5"/>
      <c r="R3585" s="5"/>
      <c r="S3585" s="5"/>
      <c r="T3585" s="5"/>
      <c r="U3585" s="4"/>
      <c r="V3585" s="4"/>
      <c r="W3585" s="4"/>
    </row>
    <row r="3586" spans="1:23">
      <c r="A3586" s="3">
        <v>44182</v>
      </c>
      <c r="B3586" s="4"/>
      <c r="C3586" s="4"/>
      <c r="D3586" s="4"/>
      <c r="E3586" s="97" t="s">
        <v>12145</v>
      </c>
      <c r="F3586" s="114">
        <v>150</v>
      </c>
      <c r="G3586" s="114"/>
      <c r="H3586" s="44">
        <f t="shared" si="24"/>
        <v>1543720.8699999952</v>
      </c>
      <c r="I3586" s="5" t="s">
        <v>40</v>
      </c>
      <c r="J3586" s="4"/>
      <c r="K3586" s="10"/>
      <c r="L3586" s="11"/>
      <c r="M3586" s="4"/>
      <c r="N3586" s="12"/>
      <c r="O3586" s="4"/>
      <c r="P3586" s="13"/>
      <c r="Q3586" s="5"/>
      <c r="R3586" s="5"/>
      <c r="S3586" s="5"/>
      <c r="T3586" s="5"/>
      <c r="U3586" s="4"/>
      <c r="V3586" s="4"/>
      <c r="W3586" s="4"/>
    </row>
    <row r="3587" spans="1:23">
      <c r="A3587" s="3">
        <v>44183</v>
      </c>
      <c r="B3587" s="97" t="s">
        <v>10573</v>
      </c>
      <c r="C3587" s="4"/>
      <c r="D3587" s="4" t="s">
        <v>12146</v>
      </c>
      <c r="E3587" s="97" t="s">
        <v>12147</v>
      </c>
      <c r="F3587" s="114"/>
      <c r="G3587" s="114">
        <v>12750</v>
      </c>
      <c r="H3587" s="44">
        <f t="shared" si="24"/>
        <v>1530970.8699999952</v>
      </c>
      <c r="I3587" s="5" t="s">
        <v>40</v>
      </c>
      <c r="J3587" s="97" t="s">
        <v>12148</v>
      </c>
      <c r="K3587" s="98" t="s">
        <v>12149</v>
      </c>
      <c r="L3587" s="11"/>
      <c r="M3587" s="4"/>
      <c r="N3587" s="12"/>
      <c r="O3587" s="4"/>
      <c r="P3587" s="13"/>
      <c r="Q3587" s="5"/>
      <c r="R3587" s="5"/>
      <c r="S3587" s="5"/>
      <c r="T3587" s="5"/>
      <c r="U3587" s="4"/>
      <c r="V3587" s="4"/>
      <c r="W3587" s="4"/>
    </row>
    <row r="3588" spans="1:23">
      <c r="A3588" s="3">
        <v>44183</v>
      </c>
      <c r="B3588" s="97" t="s">
        <v>10573</v>
      </c>
      <c r="C3588" s="4"/>
      <c r="D3588" s="4" t="s">
        <v>12150</v>
      </c>
      <c r="E3588" s="97" t="s">
        <v>12151</v>
      </c>
      <c r="F3588" s="114"/>
      <c r="G3588" s="114">
        <v>4000</v>
      </c>
      <c r="H3588" s="44">
        <f t="shared" si="24"/>
        <v>1526970.8699999952</v>
      </c>
      <c r="I3588" s="5" t="s">
        <v>40</v>
      </c>
      <c r="J3588" s="97" t="s">
        <v>12152</v>
      </c>
      <c r="K3588" s="98" t="s">
        <v>12153</v>
      </c>
      <c r="L3588" s="11"/>
      <c r="M3588" s="4"/>
      <c r="N3588" s="12"/>
      <c r="O3588" s="4"/>
      <c r="P3588" s="13"/>
      <c r="Q3588" s="5"/>
      <c r="R3588" s="5"/>
      <c r="S3588" s="5"/>
      <c r="T3588" s="5"/>
      <c r="U3588" s="4"/>
      <c r="V3588" s="4"/>
      <c r="W3588" s="4"/>
    </row>
    <row r="3589" spans="1:23">
      <c r="A3589" s="3">
        <v>44183</v>
      </c>
      <c r="B3589" s="97" t="s">
        <v>12155</v>
      </c>
      <c r="C3589" s="4"/>
      <c r="D3589" s="4" t="s">
        <v>12154</v>
      </c>
      <c r="E3589" s="97" t="s">
        <v>12156</v>
      </c>
      <c r="F3589" s="114"/>
      <c r="G3589" s="114">
        <v>597.32000000000005</v>
      </c>
      <c r="H3589" s="44">
        <f t="shared" si="24"/>
        <v>1526373.5499999952</v>
      </c>
      <c r="I3589" s="5" t="s">
        <v>40</v>
      </c>
      <c r="J3589" s="97" t="s">
        <v>12157</v>
      </c>
      <c r="K3589" s="98" t="s">
        <v>12158</v>
      </c>
      <c r="L3589" s="11"/>
      <c r="M3589" s="4"/>
      <c r="N3589" s="12"/>
      <c r="O3589" s="4"/>
      <c r="P3589" s="13"/>
      <c r="Q3589" s="5"/>
      <c r="R3589" s="5"/>
      <c r="S3589" s="5"/>
      <c r="T3589" s="5"/>
      <c r="U3589" s="4"/>
      <c r="V3589" s="4"/>
      <c r="W3589" s="4"/>
    </row>
    <row r="3590" spans="1:23">
      <c r="A3590" s="3">
        <v>44183</v>
      </c>
      <c r="B3590" s="97" t="s">
        <v>4233</v>
      </c>
      <c r="C3590" s="4"/>
      <c r="D3590" s="97" t="s">
        <v>12159</v>
      </c>
      <c r="E3590" s="97" t="s">
        <v>12160</v>
      </c>
      <c r="F3590" s="114"/>
      <c r="G3590" s="114">
        <v>8000</v>
      </c>
      <c r="H3590" s="44">
        <f t="shared" si="24"/>
        <v>1518373.5499999952</v>
      </c>
      <c r="I3590" s="5" t="s">
        <v>40</v>
      </c>
      <c r="J3590" s="97" t="s">
        <v>12161</v>
      </c>
      <c r="K3590" s="98" t="s">
        <v>12153</v>
      </c>
      <c r="L3590" s="11"/>
      <c r="M3590" s="4"/>
      <c r="N3590" s="12"/>
      <c r="O3590" s="4"/>
      <c r="P3590" s="13"/>
      <c r="Q3590" s="5"/>
      <c r="R3590" s="5"/>
      <c r="S3590" s="5"/>
      <c r="T3590" s="5"/>
      <c r="U3590" s="4"/>
      <c r="V3590" s="4"/>
      <c r="W3590" s="4"/>
    </row>
    <row r="3591" spans="1:23">
      <c r="A3591" s="3">
        <v>44186</v>
      </c>
      <c r="B3591" s="97" t="s">
        <v>12162</v>
      </c>
      <c r="C3591" s="4"/>
      <c r="D3591" s="97" t="s">
        <v>12163</v>
      </c>
      <c r="E3591" s="97" t="s">
        <v>12164</v>
      </c>
      <c r="F3591" s="114"/>
      <c r="G3591" s="114">
        <v>20000</v>
      </c>
      <c r="H3591" s="44">
        <f t="shared" si="24"/>
        <v>1498373.5499999952</v>
      </c>
      <c r="I3591" s="5" t="s">
        <v>40</v>
      </c>
      <c r="J3591" s="97" t="s">
        <v>12165</v>
      </c>
      <c r="K3591" s="98" t="s">
        <v>12166</v>
      </c>
      <c r="L3591" s="11"/>
      <c r="M3591" s="4"/>
      <c r="N3591" s="12"/>
      <c r="O3591" s="4"/>
      <c r="P3591" s="13"/>
      <c r="Q3591" s="5"/>
      <c r="R3591" s="5"/>
      <c r="S3591" s="5"/>
      <c r="T3591" s="5"/>
      <c r="U3591" s="4"/>
      <c r="V3591" s="4"/>
      <c r="W3591" s="4"/>
    </row>
    <row r="3592" spans="1:23">
      <c r="A3592" s="3">
        <v>44186</v>
      </c>
      <c r="B3592" s="97" t="s">
        <v>12167</v>
      </c>
      <c r="C3592" s="4"/>
      <c r="D3592" s="4"/>
      <c r="E3592" s="4"/>
      <c r="F3592" s="114">
        <v>993.35</v>
      </c>
      <c r="G3592" s="114"/>
      <c r="H3592" s="44">
        <f t="shared" si="24"/>
        <v>1499366.8999999953</v>
      </c>
      <c r="I3592" s="5" t="s">
        <v>40</v>
      </c>
      <c r="J3592" s="97" t="s">
        <v>12168</v>
      </c>
      <c r="K3592" s="98" t="s">
        <v>12169</v>
      </c>
      <c r="L3592" s="11"/>
      <c r="M3592" s="4"/>
      <c r="N3592" s="12"/>
      <c r="O3592" s="4"/>
      <c r="P3592" s="13"/>
      <c r="Q3592" s="5"/>
      <c r="R3592" s="5"/>
      <c r="S3592" s="5"/>
      <c r="T3592" s="5"/>
      <c r="U3592" s="4"/>
      <c r="V3592" s="4"/>
      <c r="W3592" s="4"/>
    </row>
    <row r="3593" spans="1:23">
      <c r="A3593" s="3">
        <v>44186</v>
      </c>
      <c r="B3593" s="97" t="s">
        <v>12170</v>
      </c>
      <c r="C3593" s="4"/>
      <c r="D3593" s="4"/>
      <c r="E3593" s="97" t="s">
        <v>12171</v>
      </c>
      <c r="F3593" s="114"/>
      <c r="G3593" s="114">
        <v>11971.98</v>
      </c>
      <c r="H3593" s="44">
        <f t="shared" si="24"/>
        <v>1487394.9199999953</v>
      </c>
      <c r="I3593" s="5" t="s">
        <v>40</v>
      </c>
      <c r="J3593" s="97" t="s">
        <v>12172</v>
      </c>
      <c r="K3593" s="98" t="s">
        <v>2930</v>
      </c>
      <c r="L3593" s="11"/>
      <c r="M3593" s="4"/>
      <c r="N3593" s="12"/>
      <c r="O3593" s="4"/>
      <c r="P3593" s="13"/>
      <c r="Q3593" s="5"/>
      <c r="R3593" s="5"/>
      <c r="S3593" s="5"/>
      <c r="T3593" s="5"/>
      <c r="U3593" s="4"/>
      <c r="V3593" s="4"/>
      <c r="W3593" s="4"/>
    </row>
    <row r="3594" spans="1:23">
      <c r="A3594" s="3">
        <v>44187</v>
      </c>
      <c r="B3594" s="97" t="s">
        <v>12174</v>
      </c>
      <c r="C3594" s="4"/>
      <c r="D3594" s="4" t="s">
        <v>12173</v>
      </c>
      <c r="E3594" s="97" t="s">
        <v>12175</v>
      </c>
      <c r="F3594" s="114"/>
      <c r="G3594" s="114">
        <v>1970</v>
      </c>
      <c r="H3594" s="55">
        <f t="shared" si="24"/>
        <v>1485424.9199999953</v>
      </c>
      <c r="I3594" s="5" t="s">
        <v>40</v>
      </c>
      <c r="J3594" s="97" t="s">
        <v>12176</v>
      </c>
      <c r="K3594" s="98" t="s">
        <v>2854</v>
      </c>
      <c r="L3594" s="11"/>
      <c r="M3594" s="4"/>
      <c r="N3594" s="12"/>
      <c r="O3594" s="4"/>
      <c r="P3594" s="13"/>
      <c r="Q3594" s="5"/>
      <c r="R3594" s="5"/>
      <c r="S3594" s="5"/>
      <c r="T3594" s="5"/>
      <c r="U3594" s="4"/>
      <c r="V3594" s="4"/>
      <c r="W3594" s="4"/>
    </row>
    <row r="3595" spans="1:23">
      <c r="A3595" s="3">
        <v>44188</v>
      </c>
      <c r="B3595" s="97" t="s">
        <v>12178</v>
      </c>
      <c r="C3595" s="4"/>
      <c r="D3595" s="4" t="s">
        <v>12177</v>
      </c>
      <c r="E3595" s="97" t="s">
        <v>12179</v>
      </c>
      <c r="F3595" s="114"/>
      <c r="G3595" s="114">
        <v>1830</v>
      </c>
      <c r="H3595" s="44">
        <f t="shared" si="24"/>
        <v>1483594.9199999953</v>
      </c>
      <c r="I3595" s="5" t="s">
        <v>40</v>
      </c>
      <c r="J3595" s="97" t="s">
        <v>12180</v>
      </c>
      <c r="K3595" s="98" t="s">
        <v>12181</v>
      </c>
      <c r="L3595" s="11"/>
      <c r="M3595" s="4"/>
      <c r="N3595" s="12"/>
      <c r="O3595" s="4"/>
      <c r="P3595" s="13"/>
      <c r="Q3595" s="5"/>
      <c r="R3595" s="5"/>
      <c r="S3595" s="5"/>
      <c r="T3595" s="5"/>
      <c r="U3595" s="4"/>
      <c r="V3595" s="4"/>
      <c r="W3595" s="4"/>
    </row>
    <row r="3596" spans="1:23">
      <c r="A3596" s="3">
        <v>44188</v>
      </c>
      <c r="B3596" s="97" t="s">
        <v>12183</v>
      </c>
      <c r="C3596" s="4"/>
      <c r="D3596" s="4" t="s">
        <v>12182</v>
      </c>
      <c r="E3596" s="97" t="s">
        <v>12184</v>
      </c>
      <c r="F3596" s="114"/>
      <c r="G3596" s="114">
        <v>1500</v>
      </c>
      <c r="H3596" s="44">
        <f t="shared" si="24"/>
        <v>1482094.9199999953</v>
      </c>
      <c r="I3596" s="5" t="s">
        <v>40</v>
      </c>
      <c r="J3596" s="97" t="s">
        <v>12185</v>
      </c>
      <c r="K3596" s="98" t="s">
        <v>12186</v>
      </c>
      <c r="L3596" s="11"/>
      <c r="M3596" s="4"/>
      <c r="N3596" s="12"/>
      <c r="O3596" s="4"/>
      <c r="P3596" s="13"/>
      <c r="Q3596" s="5"/>
      <c r="R3596" s="5"/>
      <c r="S3596" s="5"/>
      <c r="T3596" s="5"/>
      <c r="U3596" s="4"/>
      <c r="V3596" s="4"/>
      <c r="W3596" s="4"/>
    </row>
    <row r="3597" spans="1:23">
      <c r="A3597" s="3">
        <v>44188</v>
      </c>
      <c r="B3597" s="97" t="s">
        <v>12188</v>
      </c>
      <c r="C3597" s="4"/>
      <c r="D3597" s="4" t="s">
        <v>12187</v>
      </c>
      <c r="E3597" s="97" t="s">
        <v>12189</v>
      </c>
      <c r="F3597" s="114"/>
      <c r="G3597" s="114">
        <v>1194</v>
      </c>
      <c r="H3597" s="44">
        <f t="shared" si="24"/>
        <v>1480900.9199999953</v>
      </c>
      <c r="I3597" s="5" t="s">
        <v>40</v>
      </c>
      <c r="J3597" s="97" t="s">
        <v>12185</v>
      </c>
      <c r="K3597" s="98" t="s">
        <v>12190</v>
      </c>
      <c r="L3597" s="11"/>
      <c r="M3597" s="4"/>
      <c r="N3597" s="12"/>
      <c r="O3597" s="4"/>
      <c r="P3597" s="13"/>
      <c r="Q3597" s="5"/>
      <c r="R3597" s="5"/>
      <c r="S3597" s="5"/>
      <c r="T3597" s="5"/>
      <c r="U3597" s="4"/>
      <c r="V3597" s="4"/>
      <c r="W3597" s="4"/>
    </row>
    <row r="3598" spans="1:23">
      <c r="A3598" s="3">
        <v>44188</v>
      </c>
      <c r="B3598" s="97" t="s">
        <v>12183</v>
      </c>
      <c r="C3598" s="4"/>
      <c r="D3598" s="4" t="s">
        <v>12191</v>
      </c>
      <c r="E3598" s="97" t="s">
        <v>12192</v>
      </c>
      <c r="F3598" s="114"/>
      <c r="G3598" s="114">
        <v>1592</v>
      </c>
      <c r="H3598" s="44">
        <f t="shared" si="24"/>
        <v>1479308.9199999953</v>
      </c>
      <c r="I3598" s="5" t="s">
        <v>40</v>
      </c>
      <c r="J3598" s="97" t="s">
        <v>12193</v>
      </c>
      <c r="K3598" s="98" t="s">
        <v>12194</v>
      </c>
      <c r="L3598" s="11"/>
      <c r="M3598" s="4"/>
      <c r="N3598" s="12"/>
      <c r="O3598" s="4"/>
      <c r="P3598" s="13"/>
      <c r="Q3598" s="5"/>
      <c r="R3598" s="5"/>
      <c r="S3598" s="5"/>
      <c r="T3598" s="5"/>
      <c r="U3598" s="4"/>
      <c r="V3598" s="4"/>
      <c r="W3598" s="4"/>
    </row>
    <row r="3599" spans="1:23">
      <c r="A3599" s="3">
        <v>44188</v>
      </c>
      <c r="B3599" s="97" t="s">
        <v>12196</v>
      </c>
      <c r="C3599" s="4"/>
      <c r="D3599" s="4" t="s">
        <v>12195</v>
      </c>
      <c r="E3599" s="97" t="s">
        <v>12197</v>
      </c>
      <c r="F3599" s="114"/>
      <c r="G3599" s="114">
        <v>559.29999999999995</v>
      </c>
      <c r="H3599" s="44">
        <f t="shared" si="24"/>
        <v>1478749.6199999952</v>
      </c>
      <c r="I3599" s="5" t="s">
        <v>40</v>
      </c>
      <c r="J3599" s="97" t="s">
        <v>12180</v>
      </c>
      <c r="K3599" s="98" t="s">
        <v>12198</v>
      </c>
      <c r="L3599" s="11"/>
      <c r="M3599" s="4"/>
      <c r="N3599" s="12"/>
      <c r="O3599" s="4"/>
      <c r="P3599" s="13"/>
      <c r="Q3599" s="5"/>
      <c r="R3599" s="5"/>
      <c r="S3599" s="5"/>
      <c r="T3599" s="5"/>
      <c r="U3599" s="4"/>
      <c r="V3599" s="4"/>
      <c r="W3599" s="4"/>
    </row>
    <row r="3600" spans="1:23">
      <c r="A3600" s="3">
        <v>44188</v>
      </c>
      <c r="B3600" s="97" t="s">
        <v>12200</v>
      </c>
      <c r="C3600" s="4"/>
      <c r="D3600" s="4" t="s">
        <v>12199</v>
      </c>
      <c r="E3600" s="97" t="s">
        <v>12201</v>
      </c>
      <c r="F3600" s="114"/>
      <c r="G3600" s="114">
        <v>930.15</v>
      </c>
      <c r="H3600" s="44">
        <f t="shared" si="24"/>
        <v>1477819.4699999953</v>
      </c>
      <c r="I3600" s="5" t="s">
        <v>40</v>
      </c>
      <c r="J3600" s="97" t="s">
        <v>12185</v>
      </c>
      <c r="K3600" s="98" t="s">
        <v>12202</v>
      </c>
      <c r="L3600" s="11"/>
      <c r="M3600" s="4"/>
      <c r="N3600" s="12"/>
      <c r="O3600" s="4"/>
      <c r="P3600" s="13"/>
      <c r="Q3600" s="5"/>
      <c r="R3600" s="5"/>
      <c r="S3600" s="5"/>
      <c r="T3600" s="5"/>
      <c r="U3600" s="4"/>
      <c r="V3600" s="4"/>
      <c r="W3600" s="4"/>
    </row>
    <row r="3601" spans="1:23">
      <c r="A3601" s="3">
        <v>44188</v>
      </c>
      <c r="B3601" s="97" t="s">
        <v>12204</v>
      </c>
      <c r="C3601" s="4"/>
      <c r="D3601" s="4" t="s">
        <v>12203</v>
      </c>
      <c r="E3601" s="97" t="s">
        <v>3036</v>
      </c>
      <c r="F3601" s="114"/>
      <c r="G3601" s="114">
        <v>1600</v>
      </c>
      <c r="H3601" s="44">
        <f t="shared" si="24"/>
        <v>1476219.4699999953</v>
      </c>
      <c r="I3601" s="5" t="s">
        <v>40</v>
      </c>
      <c r="J3601" s="97" t="s">
        <v>12205</v>
      </c>
      <c r="K3601" s="98" t="s">
        <v>12206</v>
      </c>
      <c r="L3601" s="11"/>
      <c r="M3601" s="4"/>
      <c r="N3601" s="12"/>
      <c r="O3601" s="4"/>
      <c r="P3601" s="13"/>
      <c r="Q3601" s="5"/>
      <c r="R3601" s="5"/>
      <c r="S3601" s="5"/>
      <c r="T3601" s="5"/>
      <c r="U3601" s="4"/>
      <c r="V3601" s="4"/>
      <c r="W3601" s="4"/>
    </row>
    <row r="3602" spans="1:23">
      <c r="A3602" s="3">
        <v>44188</v>
      </c>
      <c r="B3602" s="97" t="s">
        <v>12208</v>
      </c>
      <c r="C3602" s="4"/>
      <c r="D3602" s="4" t="s">
        <v>12207</v>
      </c>
      <c r="E3602" s="4">
        <v>3</v>
      </c>
      <c r="F3602" s="114"/>
      <c r="G3602" s="114">
        <v>2475.4</v>
      </c>
      <c r="H3602" s="44">
        <f t="shared" si="24"/>
        <v>1473744.0699999954</v>
      </c>
      <c r="I3602" s="5" t="s">
        <v>40</v>
      </c>
      <c r="J3602" s="97" t="s">
        <v>12209</v>
      </c>
      <c r="K3602" s="98" t="s">
        <v>12210</v>
      </c>
      <c r="L3602" s="11"/>
      <c r="M3602" s="4"/>
      <c r="N3602" s="12"/>
      <c r="O3602" s="4"/>
      <c r="P3602" s="13"/>
      <c r="Q3602" s="5"/>
      <c r="R3602" s="5"/>
      <c r="S3602" s="5"/>
      <c r="T3602" s="5"/>
      <c r="U3602" s="4"/>
      <c r="V3602" s="4"/>
      <c r="W3602" s="4"/>
    </row>
    <row r="3603" spans="1:23">
      <c r="A3603" s="3">
        <v>44188</v>
      </c>
      <c r="B3603" s="97" t="s">
        <v>2883</v>
      </c>
      <c r="C3603" s="4"/>
      <c r="D3603" s="4" t="s">
        <v>12216</v>
      </c>
      <c r="E3603" s="4">
        <v>3</v>
      </c>
      <c r="F3603" s="114"/>
      <c r="G3603" s="114">
        <v>780.5</v>
      </c>
      <c r="H3603" s="44">
        <f t="shared" si="24"/>
        <v>1472963.5699999954</v>
      </c>
      <c r="I3603" s="5" t="s">
        <v>40</v>
      </c>
      <c r="J3603" s="97" t="s">
        <v>12212</v>
      </c>
      <c r="K3603" s="98" t="s">
        <v>12210</v>
      </c>
      <c r="L3603" s="11"/>
      <c r="M3603" s="4"/>
      <c r="N3603" s="12"/>
      <c r="O3603" s="4"/>
      <c r="P3603" s="13"/>
      <c r="Q3603" s="5"/>
      <c r="R3603" s="5"/>
      <c r="S3603" s="5"/>
      <c r="T3603" s="5"/>
      <c r="U3603" s="4"/>
      <c r="V3603" s="4"/>
      <c r="W3603" s="4"/>
    </row>
    <row r="3604" spans="1:23">
      <c r="A3604" s="3">
        <v>44188</v>
      </c>
      <c r="B3604" s="97" t="s">
        <v>12214</v>
      </c>
      <c r="C3604" s="4"/>
      <c r="D3604" s="4" t="s">
        <v>12213</v>
      </c>
      <c r="E3604" s="4">
        <v>3</v>
      </c>
      <c r="F3604" s="114"/>
      <c r="G3604" s="114">
        <v>2697</v>
      </c>
      <c r="H3604" s="44">
        <f t="shared" si="24"/>
        <v>1470266.5699999954</v>
      </c>
      <c r="I3604" s="5" t="s">
        <v>40</v>
      </c>
      <c r="J3604" s="97" t="s">
        <v>12215</v>
      </c>
      <c r="K3604" s="98" t="s">
        <v>12210</v>
      </c>
      <c r="L3604" s="11"/>
      <c r="M3604" s="4"/>
      <c r="N3604" s="12"/>
      <c r="O3604" s="4"/>
      <c r="P3604" s="13"/>
      <c r="Q3604" s="5"/>
      <c r="R3604" s="5"/>
      <c r="S3604" s="5"/>
      <c r="T3604" s="5"/>
      <c r="U3604" s="4"/>
      <c r="V3604" s="4"/>
      <c r="W3604" s="4"/>
    </row>
    <row r="3605" spans="1:23">
      <c r="A3605" s="3">
        <v>44188</v>
      </c>
      <c r="B3605" s="97" t="s">
        <v>12214</v>
      </c>
      <c r="C3605" s="4"/>
      <c r="D3605" s="4" t="s">
        <v>12211</v>
      </c>
      <c r="E3605" s="4">
        <v>1</v>
      </c>
      <c r="F3605" s="114"/>
      <c r="G3605" s="114">
        <v>780</v>
      </c>
      <c r="H3605" s="44">
        <f t="shared" si="24"/>
        <v>1469486.5699999954</v>
      </c>
      <c r="I3605" s="5" t="s">
        <v>40</v>
      </c>
      <c r="J3605" s="97" t="s">
        <v>12209</v>
      </c>
      <c r="K3605" s="98" t="s">
        <v>12210</v>
      </c>
      <c r="L3605" s="11"/>
      <c r="M3605" s="4"/>
      <c r="N3605" s="12"/>
      <c r="O3605" s="4"/>
      <c r="P3605" s="13"/>
      <c r="Q3605" s="5"/>
      <c r="R3605" s="5"/>
      <c r="S3605" s="5"/>
      <c r="T3605" s="5"/>
      <c r="U3605" s="4"/>
      <c r="V3605" s="4"/>
      <c r="W3605" s="4"/>
    </row>
    <row r="3606" spans="1:23">
      <c r="A3606" s="3">
        <v>44188</v>
      </c>
      <c r="B3606" s="97" t="s">
        <v>12214</v>
      </c>
      <c r="C3606" s="4"/>
      <c r="D3606" s="4" t="s">
        <v>12217</v>
      </c>
      <c r="E3606" s="4">
        <v>1</v>
      </c>
      <c r="F3606" s="114"/>
      <c r="G3606" s="114">
        <v>2450</v>
      </c>
      <c r="H3606" s="44">
        <f t="shared" si="24"/>
        <v>1467036.5699999954</v>
      </c>
      <c r="I3606" s="5" t="s">
        <v>40</v>
      </c>
      <c r="J3606" s="97" t="s">
        <v>12209</v>
      </c>
      <c r="K3606" s="98" t="s">
        <v>12210</v>
      </c>
      <c r="L3606" s="11"/>
      <c r="M3606" s="4"/>
      <c r="N3606" s="12"/>
      <c r="O3606" s="4"/>
      <c r="P3606" s="13"/>
      <c r="Q3606" s="5"/>
      <c r="R3606" s="5"/>
      <c r="S3606" s="5"/>
      <c r="T3606" s="5"/>
      <c r="U3606" s="4"/>
      <c r="V3606" s="4"/>
      <c r="W3606" s="4"/>
    </row>
    <row r="3607" spans="1:23">
      <c r="A3607" s="3">
        <v>44188</v>
      </c>
      <c r="B3607" s="97" t="s">
        <v>12214</v>
      </c>
      <c r="C3607" s="4"/>
      <c r="D3607" s="4" t="s">
        <v>12218</v>
      </c>
      <c r="E3607" s="4">
        <v>5</v>
      </c>
      <c r="F3607" s="114"/>
      <c r="G3607" s="114">
        <v>2863</v>
      </c>
      <c r="H3607" s="44">
        <f t="shared" ref="H3607:H3670" si="25">H3606+F3607-G3607</f>
        <v>1464173.5699999954</v>
      </c>
      <c r="I3607" s="5" t="s">
        <v>40</v>
      </c>
      <c r="J3607" s="97" t="s">
        <v>12219</v>
      </c>
      <c r="K3607" s="98" t="s">
        <v>12210</v>
      </c>
      <c r="L3607" s="11"/>
      <c r="M3607" s="4"/>
      <c r="N3607" s="12"/>
      <c r="O3607" s="4"/>
      <c r="P3607" s="13"/>
      <c r="Q3607" s="5"/>
      <c r="R3607" s="5"/>
      <c r="S3607" s="5"/>
      <c r="T3607" s="5"/>
      <c r="U3607" s="4"/>
      <c r="V3607" s="4"/>
      <c r="W3607" s="4"/>
    </row>
    <row r="3608" spans="1:23">
      <c r="A3608" s="3">
        <v>44188</v>
      </c>
      <c r="B3608" s="97" t="s">
        <v>12214</v>
      </c>
      <c r="C3608" s="4"/>
      <c r="D3608" s="4" t="s">
        <v>12220</v>
      </c>
      <c r="E3608" s="4">
        <v>2</v>
      </c>
      <c r="F3608" s="114"/>
      <c r="G3608" s="114">
        <v>1850.4</v>
      </c>
      <c r="H3608" s="44">
        <f t="shared" si="25"/>
        <v>1462323.1699999955</v>
      </c>
      <c r="I3608" s="5" t="s">
        <v>40</v>
      </c>
      <c r="J3608" s="97" t="s">
        <v>12209</v>
      </c>
      <c r="K3608" s="98" t="s">
        <v>12210</v>
      </c>
      <c r="L3608" s="11"/>
      <c r="M3608" s="4"/>
      <c r="N3608" s="12"/>
      <c r="O3608" s="4"/>
      <c r="P3608" s="13"/>
      <c r="Q3608" s="5"/>
      <c r="R3608" s="5"/>
      <c r="S3608" s="5"/>
      <c r="T3608" s="5"/>
      <c r="U3608" s="4"/>
      <c r="V3608" s="4"/>
      <c r="W3608" s="4"/>
    </row>
    <row r="3609" spans="1:23">
      <c r="A3609" s="3">
        <v>44188</v>
      </c>
      <c r="B3609" s="97" t="s">
        <v>12214</v>
      </c>
      <c r="C3609" s="4"/>
      <c r="D3609" s="4" t="s">
        <v>12221</v>
      </c>
      <c r="E3609" s="4">
        <v>3</v>
      </c>
      <c r="F3609" s="114"/>
      <c r="G3609" s="114">
        <v>1951</v>
      </c>
      <c r="H3609" s="44">
        <f t="shared" si="25"/>
        <v>1460372.1699999955</v>
      </c>
      <c r="I3609" s="5" t="s">
        <v>40</v>
      </c>
      <c r="J3609" s="97" t="s">
        <v>12209</v>
      </c>
      <c r="K3609" s="98" t="s">
        <v>12210</v>
      </c>
      <c r="L3609" s="11"/>
      <c r="M3609" s="4"/>
      <c r="N3609" s="12"/>
      <c r="O3609" s="4"/>
      <c r="P3609" s="13"/>
      <c r="Q3609" s="5"/>
      <c r="R3609" s="5"/>
      <c r="S3609" s="5"/>
      <c r="T3609" s="5"/>
      <c r="U3609" s="4"/>
      <c r="V3609" s="4"/>
      <c r="W3609" s="4"/>
    </row>
    <row r="3610" spans="1:23">
      <c r="A3610" s="3">
        <v>44188</v>
      </c>
      <c r="B3610" s="97" t="s">
        <v>12214</v>
      </c>
      <c r="C3610" s="4"/>
      <c r="D3610" s="4" t="s">
        <v>12222</v>
      </c>
      <c r="E3610" s="4">
        <v>5</v>
      </c>
      <c r="F3610" s="114"/>
      <c r="G3610" s="114">
        <v>1760</v>
      </c>
      <c r="H3610" s="44">
        <f t="shared" si="25"/>
        <v>1458612.1699999955</v>
      </c>
      <c r="I3610" s="5" t="s">
        <v>40</v>
      </c>
      <c r="J3610" s="97" t="s">
        <v>12223</v>
      </c>
      <c r="K3610" s="98" t="s">
        <v>12210</v>
      </c>
      <c r="L3610" s="11"/>
      <c r="M3610" s="4"/>
      <c r="N3610" s="12"/>
      <c r="O3610" s="4"/>
      <c r="P3610" s="13"/>
      <c r="Q3610" s="5"/>
      <c r="R3610" s="5"/>
      <c r="S3610" s="5"/>
      <c r="T3610" s="5"/>
      <c r="U3610" s="4"/>
      <c r="V3610" s="4"/>
      <c r="W3610" s="4"/>
    </row>
    <row r="3611" spans="1:23">
      <c r="A3611" s="3">
        <v>44188</v>
      </c>
      <c r="B3611" s="97" t="s">
        <v>12214</v>
      </c>
      <c r="C3611" s="4"/>
      <c r="D3611" s="4" t="s">
        <v>12224</v>
      </c>
      <c r="E3611" s="4">
        <v>2</v>
      </c>
      <c r="F3611" s="114"/>
      <c r="G3611" s="114">
        <v>954</v>
      </c>
      <c r="H3611" s="44">
        <f t="shared" si="25"/>
        <v>1457658.1699999955</v>
      </c>
      <c r="I3611" s="5" t="s">
        <v>40</v>
      </c>
      <c r="J3611" s="97" t="s">
        <v>12215</v>
      </c>
      <c r="K3611" s="98" t="s">
        <v>12210</v>
      </c>
      <c r="L3611" s="11"/>
      <c r="M3611" s="4"/>
      <c r="N3611" s="12"/>
      <c r="O3611" s="4"/>
      <c r="P3611" s="13"/>
      <c r="Q3611" s="5"/>
      <c r="R3611" s="5"/>
      <c r="S3611" s="5"/>
      <c r="T3611" s="5"/>
      <c r="U3611" s="4"/>
      <c r="V3611" s="4"/>
      <c r="W3611" s="4"/>
    </row>
    <row r="3612" spans="1:23">
      <c r="A3612" s="3">
        <v>44188</v>
      </c>
      <c r="B3612" s="97" t="s">
        <v>12214</v>
      </c>
      <c r="C3612" s="4"/>
      <c r="D3612" s="4" t="s">
        <v>12225</v>
      </c>
      <c r="E3612" s="4">
        <v>1</v>
      </c>
      <c r="F3612" s="114"/>
      <c r="G3612" s="114">
        <v>1120</v>
      </c>
      <c r="H3612" s="44">
        <f t="shared" si="25"/>
        <v>1456538.1699999955</v>
      </c>
      <c r="I3612" s="5" t="s">
        <v>40</v>
      </c>
      <c r="J3612" s="97" t="s">
        <v>12209</v>
      </c>
      <c r="K3612" s="98" t="s">
        <v>12210</v>
      </c>
      <c r="L3612" s="11"/>
      <c r="M3612" s="4"/>
      <c r="N3612" s="12"/>
      <c r="O3612" s="4"/>
      <c r="P3612" s="13"/>
      <c r="Q3612" s="5"/>
      <c r="R3612" s="5"/>
      <c r="S3612" s="5"/>
      <c r="T3612" s="5"/>
      <c r="U3612" s="4"/>
      <c r="V3612" s="4"/>
      <c r="W3612" s="4"/>
    </row>
    <row r="3613" spans="1:23">
      <c r="A3613" s="3">
        <v>44188</v>
      </c>
      <c r="B3613" s="97" t="s">
        <v>12214</v>
      </c>
      <c r="C3613" s="4"/>
      <c r="D3613" s="4" t="s">
        <v>12226</v>
      </c>
      <c r="E3613" s="4">
        <v>1</v>
      </c>
      <c r="F3613" s="114"/>
      <c r="G3613" s="114">
        <v>1691</v>
      </c>
      <c r="H3613" s="44">
        <f t="shared" si="25"/>
        <v>1454847.1699999955</v>
      </c>
      <c r="I3613" s="5" t="s">
        <v>40</v>
      </c>
      <c r="J3613" s="97" t="s">
        <v>12209</v>
      </c>
      <c r="K3613" s="98" t="s">
        <v>12210</v>
      </c>
      <c r="L3613" s="11"/>
      <c r="M3613" s="4"/>
      <c r="N3613" s="12"/>
      <c r="O3613" s="4"/>
      <c r="P3613" s="13"/>
      <c r="Q3613" s="5"/>
      <c r="R3613" s="5"/>
      <c r="S3613" s="5"/>
      <c r="T3613" s="5"/>
      <c r="U3613" s="4"/>
      <c r="V3613" s="4"/>
      <c r="W3613" s="4"/>
    </row>
    <row r="3614" spans="1:23">
      <c r="A3614" s="3">
        <v>44188</v>
      </c>
      <c r="B3614" s="97" t="s">
        <v>12200</v>
      </c>
      <c r="C3614" s="4"/>
      <c r="D3614" s="4" t="s">
        <v>12227</v>
      </c>
      <c r="E3614" s="97" t="s">
        <v>12228</v>
      </c>
      <c r="F3614" s="114"/>
      <c r="G3614" s="114">
        <v>220.92</v>
      </c>
      <c r="H3614" s="44">
        <f t="shared" si="25"/>
        <v>1454626.2499999956</v>
      </c>
      <c r="I3614" s="5" t="s">
        <v>40</v>
      </c>
      <c r="J3614" s="97" t="s">
        <v>12229</v>
      </c>
      <c r="K3614" s="98" t="s">
        <v>12210</v>
      </c>
      <c r="L3614" s="11"/>
      <c r="M3614" s="4"/>
      <c r="N3614" s="12"/>
      <c r="O3614" s="4"/>
      <c r="P3614" s="13"/>
      <c r="Q3614" s="5"/>
      <c r="R3614" s="5"/>
      <c r="S3614" s="5"/>
      <c r="T3614" s="5"/>
      <c r="U3614" s="4"/>
      <c r="V3614" s="4"/>
      <c r="W3614" s="4"/>
    </row>
    <row r="3615" spans="1:23">
      <c r="A3615" s="3">
        <v>44188</v>
      </c>
      <c r="B3615" s="97" t="s">
        <v>12196</v>
      </c>
      <c r="C3615" s="4"/>
      <c r="D3615" s="97" t="s">
        <v>12230</v>
      </c>
      <c r="E3615" s="97" t="s">
        <v>12231</v>
      </c>
      <c r="F3615" s="114"/>
      <c r="G3615" s="114">
        <v>412.03</v>
      </c>
      <c r="H3615" s="44">
        <f t="shared" si="25"/>
        <v>1454214.2199999955</v>
      </c>
      <c r="I3615" s="5" t="s">
        <v>40</v>
      </c>
      <c r="J3615" s="97" t="s">
        <v>12232</v>
      </c>
      <c r="K3615" s="98" t="s">
        <v>12210</v>
      </c>
      <c r="L3615" s="11"/>
      <c r="M3615" s="4"/>
      <c r="N3615" s="12"/>
      <c r="O3615" s="4"/>
      <c r="P3615" s="13"/>
      <c r="Q3615" s="5"/>
      <c r="R3615" s="5"/>
      <c r="S3615" s="5"/>
      <c r="T3615" s="5"/>
      <c r="U3615" s="4"/>
      <c r="V3615" s="4"/>
      <c r="W3615" s="4"/>
    </row>
    <row r="3616" spans="1:23">
      <c r="A3616" s="3">
        <v>44188</v>
      </c>
      <c r="B3616" s="97" t="s">
        <v>12234</v>
      </c>
      <c r="C3616" s="4"/>
      <c r="D3616" s="4" t="s">
        <v>12233</v>
      </c>
      <c r="E3616" s="97" t="s">
        <v>12235</v>
      </c>
      <c r="F3616" s="114"/>
      <c r="G3616" s="114">
        <v>479.35</v>
      </c>
      <c r="H3616" s="44">
        <f t="shared" si="25"/>
        <v>1453734.8699999955</v>
      </c>
      <c r="I3616" s="5" t="s">
        <v>40</v>
      </c>
      <c r="J3616" s="97" t="s">
        <v>12232</v>
      </c>
      <c r="K3616" s="98" t="s">
        <v>12210</v>
      </c>
      <c r="L3616" s="11"/>
      <c r="M3616" s="4"/>
      <c r="N3616" s="12"/>
      <c r="O3616" s="4"/>
      <c r="P3616" s="13"/>
      <c r="Q3616" s="5"/>
      <c r="R3616" s="5"/>
      <c r="S3616" s="5"/>
      <c r="T3616" s="5"/>
      <c r="U3616" s="4"/>
      <c r="V3616" s="4"/>
      <c r="W3616" s="4"/>
    </row>
    <row r="3617" spans="1:23">
      <c r="A3617" s="3">
        <v>44188</v>
      </c>
      <c r="B3617" s="97" t="s">
        <v>12200</v>
      </c>
      <c r="C3617" s="4"/>
      <c r="D3617" s="4" t="s">
        <v>12236</v>
      </c>
      <c r="E3617" s="97" t="s">
        <v>12237</v>
      </c>
      <c r="F3617" s="114"/>
      <c r="G3617" s="114">
        <v>518.86</v>
      </c>
      <c r="H3617" s="44">
        <f t="shared" si="25"/>
        <v>1453216.0099999954</v>
      </c>
      <c r="I3617" s="5" t="s">
        <v>40</v>
      </c>
      <c r="J3617" s="97" t="s">
        <v>12238</v>
      </c>
      <c r="K3617" s="98" t="s">
        <v>12210</v>
      </c>
      <c r="L3617" s="11"/>
      <c r="M3617" s="4"/>
      <c r="N3617" s="12"/>
      <c r="O3617" s="4"/>
      <c r="P3617" s="13"/>
      <c r="Q3617" s="5"/>
      <c r="R3617" s="5"/>
      <c r="S3617" s="5"/>
      <c r="T3617" s="5"/>
      <c r="U3617" s="4"/>
      <c r="V3617" s="4"/>
      <c r="W3617" s="4"/>
    </row>
    <row r="3618" spans="1:23">
      <c r="A3618" s="3">
        <v>44188</v>
      </c>
      <c r="B3618" s="97" t="s">
        <v>12200</v>
      </c>
      <c r="C3618" s="4"/>
      <c r="D3618" s="4" t="s">
        <v>12239</v>
      </c>
      <c r="E3618" s="97" t="s">
        <v>12240</v>
      </c>
      <c r="F3618" s="114"/>
      <c r="G3618" s="114">
        <v>832.77</v>
      </c>
      <c r="H3618" s="44">
        <f t="shared" si="25"/>
        <v>1452383.2399999953</v>
      </c>
      <c r="I3618" s="5" t="s">
        <v>40</v>
      </c>
      <c r="J3618" s="97" t="s">
        <v>12241</v>
      </c>
      <c r="K3618" s="98" t="s">
        <v>12210</v>
      </c>
      <c r="L3618" s="11"/>
      <c r="M3618" s="4"/>
      <c r="N3618" s="12"/>
      <c r="O3618" s="4"/>
      <c r="P3618" s="13"/>
      <c r="Q3618" s="5"/>
      <c r="R3618" s="5"/>
      <c r="S3618" s="5"/>
      <c r="T3618" s="5"/>
      <c r="U3618" s="4"/>
      <c r="V3618" s="4"/>
      <c r="W3618" s="4"/>
    </row>
    <row r="3619" spans="1:23">
      <c r="A3619" s="3">
        <v>44188</v>
      </c>
      <c r="B3619" s="97" t="s">
        <v>12243</v>
      </c>
      <c r="C3619" s="4"/>
      <c r="D3619" s="4" t="s">
        <v>12242</v>
      </c>
      <c r="E3619" s="97" t="s">
        <v>12244</v>
      </c>
      <c r="F3619" s="114"/>
      <c r="G3619" s="114">
        <v>1990</v>
      </c>
      <c r="H3619" s="44">
        <f t="shared" si="25"/>
        <v>1450393.2399999953</v>
      </c>
      <c r="I3619" s="5" t="s">
        <v>40</v>
      </c>
      <c r="J3619" s="97" t="s">
        <v>12245</v>
      </c>
      <c r="K3619" s="98" t="s">
        <v>2854</v>
      </c>
      <c r="L3619" s="11"/>
      <c r="M3619" s="4"/>
      <c r="N3619" s="12"/>
      <c r="O3619" s="4"/>
      <c r="P3619" s="13"/>
      <c r="Q3619" s="5"/>
      <c r="R3619" s="5"/>
      <c r="S3619" s="5"/>
      <c r="T3619" s="5"/>
      <c r="U3619" s="4"/>
      <c r="V3619" s="4"/>
      <c r="W3619" s="4"/>
    </row>
    <row r="3620" spans="1:23">
      <c r="A3620" s="3">
        <v>44188</v>
      </c>
      <c r="B3620" s="97" t="s">
        <v>12247</v>
      </c>
      <c r="C3620" s="4"/>
      <c r="D3620" s="4" t="s">
        <v>12246</v>
      </c>
      <c r="E3620" s="97" t="s">
        <v>12248</v>
      </c>
      <c r="F3620" s="114"/>
      <c r="G3620" s="114">
        <v>1960</v>
      </c>
      <c r="H3620" s="44">
        <f t="shared" si="25"/>
        <v>1448433.2399999953</v>
      </c>
      <c r="I3620" s="5" t="s">
        <v>40</v>
      </c>
      <c r="J3620" s="97" t="s">
        <v>12249</v>
      </c>
      <c r="K3620" s="98" t="s">
        <v>2854</v>
      </c>
      <c r="L3620" s="11"/>
      <c r="M3620" s="4"/>
      <c r="N3620" s="12"/>
      <c r="O3620" s="4"/>
      <c r="P3620" s="13"/>
      <c r="Q3620" s="5"/>
      <c r="R3620" s="5"/>
      <c r="S3620" s="5"/>
      <c r="T3620" s="5"/>
      <c r="U3620" s="4"/>
      <c r="V3620" s="4"/>
      <c r="W3620" s="4"/>
    </row>
    <row r="3621" spans="1:23">
      <c r="A3621" s="3">
        <v>44188</v>
      </c>
      <c r="B3621" s="97" t="s">
        <v>12253</v>
      </c>
      <c r="C3621" s="4"/>
      <c r="D3621" s="4" t="s">
        <v>12250</v>
      </c>
      <c r="E3621" s="97" t="s">
        <v>12251</v>
      </c>
      <c r="F3621" s="114"/>
      <c r="G3621" s="114">
        <v>5180</v>
      </c>
      <c r="H3621" s="44">
        <f t="shared" si="25"/>
        <v>1443253.2399999953</v>
      </c>
      <c r="I3621" s="5" t="s">
        <v>40</v>
      </c>
      <c r="J3621" s="97" t="s">
        <v>12252</v>
      </c>
      <c r="K3621" s="98" t="s">
        <v>2854</v>
      </c>
      <c r="L3621" s="11"/>
      <c r="M3621" s="4"/>
      <c r="N3621" s="12"/>
      <c r="O3621" s="4"/>
      <c r="P3621" s="13"/>
      <c r="Q3621" s="5"/>
      <c r="R3621" s="5"/>
      <c r="S3621" s="5"/>
      <c r="T3621" s="5"/>
      <c r="U3621" s="4"/>
      <c r="V3621" s="4"/>
      <c r="W3621" s="4"/>
    </row>
    <row r="3622" spans="1:23">
      <c r="A3622" s="3">
        <v>44190</v>
      </c>
      <c r="B3622" s="97" t="s">
        <v>12255</v>
      </c>
      <c r="C3622" s="4"/>
      <c r="D3622" s="4" t="s">
        <v>12254</v>
      </c>
      <c r="E3622" s="97" t="s">
        <v>12256</v>
      </c>
      <c r="F3622" s="114"/>
      <c r="G3622" s="114">
        <v>2270</v>
      </c>
      <c r="H3622" s="44">
        <f t="shared" si="25"/>
        <v>1440983.2399999953</v>
      </c>
      <c r="I3622" s="5" t="s">
        <v>40</v>
      </c>
      <c r="J3622" s="97" t="s">
        <v>12257</v>
      </c>
      <c r="K3622" s="98" t="s">
        <v>2900</v>
      </c>
      <c r="L3622" s="11"/>
      <c r="M3622" s="4"/>
      <c r="N3622" s="12"/>
      <c r="O3622" s="4"/>
      <c r="P3622" s="13"/>
      <c r="Q3622" s="5"/>
      <c r="R3622" s="5"/>
      <c r="S3622" s="5"/>
      <c r="T3622" s="5"/>
      <c r="U3622" s="4"/>
      <c r="V3622" s="4"/>
      <c r="W3622" s="4"/>
    </row>
    <row r="3623" spans="1:23">
      <c r="A3623" s="3">
        <v>44190</v>
      </c>
      <c r="B3623" s="97" t="s">
        <v>12255</v>
      </c>
      <c r="C3623" s="4"/>
      <c r="D3623" s="4" t="s">
        <v>12258</v>
      </c>
      <c r="E3623" s="97" t="s">
        <v>12256</v>
      </c>
      <c r="F3623" s="114"/>
      <c r="G3623" s="114">
        <v>2142</v>
      </c>
      <c r="H3623" s="44">
        <f t="shared" si="25"/>
        <v>1438841.2399999953</v>
      </c>
      <c r="I3623" s="5" t="s">
        <v>40</v>
      </c>
      <c r="J3623" s="97" t="s">
        <v>12257</v>
      </c>
      <c r="K3623" s="98" t="s">
        <v>2900</v>
      </c>
      <c r="L3623" s="11"/>
      <c r="M3623" s="4"/>
      <c r="N3623" s="12"/>
      <c r="O3623" s="4"/>
      <c r="P3623" s="13"/>
      <c r="Q3623" s="5"/>
      <c r="R3623" s="5"/>
      <c r="S3623" s="5"/>
      <c r="T3623" s="5"/>
      <c r="U3623" s="4"/>
      <c r="V3623" s="4"/>
      <c r="W3623" s="4"/>
    </row>
    <row r="3624" spans="1:23">
      <c r="A3624" s="3">
        <v>44190</v>
      </c>
      <c r="B3624" s="97" t="s">
        <v>12255</v>
      </c>
      <c r="C3624" s="4"/>
      <c r="D3624" s="4" t="s">
        <v>12259</v>
      </c>
      <c r="E3624" s="97" t="s">
        <v>12256</v>
      </c>
      <c r="F3624" s="114"/>
      <c r="G3624" s="114">
        <v>2110</v>
      </c>
      <c r="H3624" s="44">
        <f t="shared" si="25"/>
        <v>1436731.2399999953</v>
      </c>
      <c r="I3624" s="5" t="s">
        <v>40</v>
      </c>
      <c r="J3624" s="97" t="s">
        <v>12257</v>
      </c>
      <c r="K3624" s="98" t="s">
        <v>2900</v>
      </c>
      <c r="L3624" s="11"/>
      <c r="M3624" s="4"/>
      <c r="N3624" s="12"/>
      <c r="O3624" s="4"/>
      <c r="P3624" s="13"/>
      <c r="Q3624" s="5"/>
      <c r="R3624" s="5"/>
      <c r="S3624" s="5"/>
      <c r="T3624" s="5"/>
      <c r="U3624" s="4"/>
      <c r="V3624" s="4"/>
      <c r="W3624" s="4"/>
    </row>
    <row r="3625" spans="1:23">
      <c r="A3625" s="3">
        <v>44190</v>
      </c>
      <c r="B3625" s="97" t="s">
        <v>12255</v>
      </c>
      <c r="C3625" s="4"/>
      <c r="D3625" s="4" t="s">
        <v>12260</v>
      </c>
      <c r="E3625" s="97" t="s">
        <v>12256</v>
      </c>
      <c r="F3625" s="114"/>
      <c r="G3625" s="114">
        <v>1823</v>
      </c>
      <c r="H3625" s="44">
        <f t="shared" si="25"/>
        <v>1434908.2399999953</v>
      </c>
      <c r="I3625" s="5" t="s">
        <v>40</v>
      </c>
      <c r="J3625" s="97" t="s">
        <v>12257</v>
      </c>
      <c r="K3625" s="98" t="s">
        <v>2900</v>
      </c>
      <c r="L3625" s="11"/>
      <c r="M3625" s="4"/>
      <c r="N3625" s="12"/>
      <c r="O3625" s="4"/>
      <c r="P3625" s="13"/>
      <c r="Q3625" s="5"/>
      <c r="R3625" s="5"/>
      <c r="S3625" s="5"/>
      <c r="T3625" s="5"/>
      <c r="U3625" s="4"/>
      <c r="V3625" s="4"/>
      <c r="W3625" s="4"/>
    </row>
    <row r="3626" spans="1:23">
      <c r="A3626" s="3">
        <v>44190</v>
      </c>
      <c r="B3626" s="97" t="s">
        <v>12255</v>
      </c>
      <c r="C3626" s="4"/>
      <c r="D3626" s="4" t="s">
        <v>12261</v>
      </c>
      <c r="E3626" s="97" t="s">
        <v>12256</v>
      </c>
      <c r="F3626" s="114"/>
      <c r="G3626" s="114">
        <v>1856</v>
      </c>
      <c r="H3626" s="44">
        <f t="shared" si="25"/>
        <v>1433052.2399999953</v>
      </c>
      <c r="I3626" s="5" t="s">
        <v>40</v>
      </c>
      <c r="J3626" s="97" t="s">
        <v>12257</v>
      </c>
      <c r="K3626" s="98" t="s">
        <v>2900</v>
      </c>
      <c r="L3626" s="11"/>
      <c r="M3626" s="4"/>
      <c r="N3626" s="12"/>
      <c r="O3626" s="4"/>
      <c r="P3626" s="13"/>
      <c r="Q3626" s="5"/>
      <c r="R3626" s="5"/>
      <c r="S3626" s="5"/>
      <c r="T3626" s="5"/>
      <c r="U3626" s="4"/>
      <c r="V3626" s="4"/>
      <c r="W3626" s="4"/>
    </row>
    <row r="3627" spans="1:23">
      <c r="A3627" s="3">
        <v>44190</v>
      </c>
      <c r="B3627" s="97" t="s">
        <v>12255</v>
      </c>
      <c r="C3627" s="4"/>
      <c r="D3627" s="4" t="s">
        <v>12262</v>
      </c>
      <c r="E3627" s="97" t="s">
        <v>12256</v>
      </c>
      <c r="F3627" s="114"/>
      <c r="G3627" s="114">
        <v>808</v>
      </c>
      <c r="H3627" s="44">
        <f t="shared" si="25"/>
        <v>1432244.2399999953</v>
      </c>
      <c r="I3627" s="5" t="s">
        <v>40</v>
      </c>
      <c r="J3627" s="97" t="s">
        <v>12257</v>
      </c>
      <c r="K3627" s="98" t="s">
        <v>2900</v>
      </c>
      <c r="L3627" s="11"/>
      <c r="M3627" s="4"/>
      <c r="N3627" s="12"/>
      <c r="O3627" s="4"/>
      <c r="P3627" s="13"/>
      <c r="Q3627" s="5"/>
      <c r="R3627" s="5"/>
      <c r="S3627" s="5"/>
      <c r="T3627" s="5"/>
      <c r="U3627" s="4"/>
      <c r="V3627" s="4"/>
      <c r="W3627" s="4"/>
    </row>
    <row r="3628" spans="1:23">
      <c r="A3628" s="3">
        <v>44190</v>
      </c>
      <c r="B3628" s="97" t="s">
        <v>2861</v>
      </c>
      <c r="C3628" s="4"/>
      <c r="D3628" s="4" t="s">
        <v>12263</v>
      </c>
      <c r="E3628" s="97" t="s">
        <v>12264</v>
      </c>
      <c r="F3628" s="114"/>
      <c r="G3628" s="114">
        <v>292.72000000000003</v>
      </c>
      <c r="H3628" s="44">
        <f t="shared" si="25"/>
        <v>1431951.5199999954</v>
      </c>
      <c r="I3628" s="5" t="s">
        <v>40</v>
      </c>
      <c r="J3628" s="97" t="s">
        <v>12267</v>
      </c>
      <c r="K3628" s="98" t="s">
        <v>12268</v>
      </c>
      <c r="L3628" s="11"/>
      <c r="M3628" s="4"/>
      <c r="N3628" s="12"/>
      <c r="O3628" s="4"/>
      <c r="P3628" s="13"/>
      <c r="Q3628" s="5"/>
      <c r="R3628" s="5"/>
      <c r="S3628" s="5"/>
      <c r="T3628" s="5"/>
      <c r="U3628" s="4"/>
      <c r="V3628" s="4"/>
      <c r="W3628" s="4"/>
    </row>
    <row r="3629" spans="1:23">
      <c r="A3629" s="3">
        <v>44190</v>
      </c>
      <c r="B3629" s="97" t="s">
        <v>2861</v>
      </c>
      <c r="C3629" s="4"/>
      <c r="D3629" s="4" t="s">
        <v>12265</v>
      </c>
      <c r="E3629" s="97" t="s">
        <v>12266</v>
      </c>
      <c r="F3629" s="114"/>
      <c r="G3629" s="114">
        <v>34.130000000000003</v>
      </c>
      <c r="H3629" s="44">
        <f t="shared" si="25"/>
        <v>1431917.3899999955</v>
      </c>
      <c r="I3629" s="5" t="s">
        <v>40</v>
      </c>
      <c r="J3629" s="97" t="s">
        <v>3011</v>
      </c>
      <c r="K3629" s="98" t="s">
        <v>12269</v>
      </c>
      <c r="L3629" s="11"/>
      <c r="M3629" s="4"/>
      <c r="N3629" s="12"/>
      <c r="O3629" s="4"/>
      <c r="P3629" s="13"/>
      <c r="Q3629" s="5"/>
      <c r="R3629" s="5"/>
      <c r="S3629" s="5"/>
      <c r="T3629" s="5"/>
      <c r="U3629" s="4"/>
      <c r="V3629" s="4"/>
      <c r="W3629" s="4"/>
    </row>
    <row r="3630" spans="1:23">
      <c r="A3630" s="3">
        <v>44190</v>
      </c>
      <c r="B3630" s="97" t="s">
        <v>2861</v>
      </c>
      <c r="C3630" s="4"/>
      <c r="D3630" s="4" t="s">
        <v>12270</v>
      </c>
      <c r="E3630" s="97" t="s">
        <v>12271</v>
      </c>
      <c r="F3630" s="114"/>
      <c r="G3630" s="114">
        <v>536.22</v>
      </c>
      <c r="H3630" s="44">
        <f t="shared" si="25"/>
        <v>1431381.1699999955</v>
      </c>
      <c r="I3630" s="5" t="s">
        <v>40</v>
      </c>
      <c r="J3630" s="97" t="s">
        <v>2880</v>
      </c>
      <c r="K3630" s="98" t="s">
        <v>2854</v>
      </c>
      <c r="L3630" s="11"/>
      <c r="M3630" s="4"/>
      <c r="N3630" s="12"/>
      <c r="O3630" s="4"/>
      <c r="P3630" s="13"/>
      <c r="Q3630" s="5"/>
      <c r="R3630" s="5"/>
      <c r="S3630" s="5"/>
      <c r="T3630" s="5"/>
      <c r="U3630" s="4"/>
      <c r="V3630" s="4"/>
      <c r="W3630" s="4"/>
    </row>
    <row r="3631" spans="1:23">
      <c r="A3631" s="3">
        <v>44190</v>
      </c>
      <c r="B3631" s="97" t="s">
        <v>2861</v>
      </c>
      <c r="C3631" s="4"/>
      <c r="D3631" s="4" t="s">
        <v>12272</v>
      </c>
      <c r="E3631" s="97" t="s">
        <v>12271</v>
      </c>
      <c r="F3631" s="114"/>
      <c r="G3631" s="114">
        <v>691.58</v>
      </c>
      <c r="H3631" s="44">
        <f t="shared" si="25"/>
        <v>1430689.5899999954</v>
      </c>
      <c r="I3631" s="5" t="s">
        <v>40</v>
      </c>
      <c r="J3631" s="97" t="s">
        <v>12273</v>
      </c>
      <c r="K3631" s="98" t="s">
        <v>12274</v>
      </c>
      <c r="L3631" s="11"/>
      <c r="M3631" s="4"/>
      <c r="N3631" s="12"/>
      <c r="O3631" s="4"/>
      <c r="P3631" s="13"/>
      <c r="Q3631" s="5"/>
      <c r="R3631" s="5"/>
      <c r="S3631" s="5"/>
      <c r="T3631" s="5"/>
      <c r="U3631" s="4"/>
      <c r="V3631" s="4"/>
      <c r="W3631" s="4"/>
    </row>
    <row r="3632" spans="1:23">
      <c r="A3632" s="3">
        <v>44190</v>
      </c>
      <c r="B3632" s="97" t="s">
        <v>12276</v>
      </c>
      <c r="C3632" s="4"/>
      <c r="D3632" s="4" t="s">
        <v>12275</v>
      </c>
      <c r="E3632" s="4">
        <v>2</v>
      </c>
      <c r="F3632" s="114"/>
      <c r="G3632" s="114">
        <v>1916</v>
      </c>
      <c r="H3632" s="44">
        <f t="shared" si="25"/>
        <v>1428773.5899999954</v>
      </c>
      <c r="I3632" s="5" t="s">
        <v>40</v>
      </c>
      <c r="J3632" s="97" t="s">
        <v>12277</v>
      </c>
      <c r="K3632" s="98" t="s">
        <v>12278</v>
      </c>
      <c r="L3632" s="11"/>
      <c r="M3632" s="4"/>
      <c r="N3632" s="12"/>
      <c r="O3632" s="4"/>
      <c r="P3632" s="13"/>
      <c r="Q3632" s="5"/>
      <c r="R3632" s="5"/>
      <c r="S3632" s="5"/>
      <c r="T3632" s="5"/>
      <c r="U3632" s="4"/>
      <c r="V3632" s="4"/>
      <c r="W3632" s="4"/>
    </row>
    <row r="3633" spans="1:23">
      <c r="A3633" s="3">
        <v>44190</v>
      </c>
      <c r="B3633" s="97" t="s">
        <v>2936</v>
      </c>
      <c r="C3633" s="4"/>
      <c r="D3633" s="4" t="s">
        <v>12279</v>
      </c>
      <c r="E3633" s="4">
        <v>2</v>
      </c>
      <c r="F3633" s="114"/>
      <c r="G3633" s="114">
        <v>1089</v>
      </c>
      <c r="H3633" s="44">
        <f t="shared" si="25"/>
        <v>1427684.5899999954</v>
      </c>
      <c r="I3633" s="5" t="s">
        <v>40</v>
      </c>
      <c r="J3633" s="97" t="s">
        <v>12280</v>
      </c>
      <c r="K3633" s="98" t="s">
        <v>12281</v>
      </c>
      <c r="L3633" s="11"/>
      <c r="M3633" s="4"/>
      <c r="N3633" s="12"/>
      <c r="O3633" s="4"/>
      <c r="P3633" s="13"/>
      <c r="Q3633" s="5"/>
      <c r="R3633" s="5"/>
      <c r="S3633" s="5"/>
      <c r="T3633" s="5"/>
      <c r="U3633" s="4"/>
      <c r="V3633" s="4"/>
      <c r="W3633" s="4"/>
    </row>
    <row r="3634" spans="1:23">
      <c r="A3634" s="3">
        <v>44190</v>
      </c>
      <c r="B3634" s="97" t="s">
        <v>12283</v>
      </c>
      <c r="C3634" s="4"/>
      <c r="D3634" s="4" t="s">
        <v>12282</v>
      </c>
      <c r="E3634" s="4">
        <v>3</v>
      </c>
      <c r="F3634" s="114"/>
      <c r="G3634" s="114">
        <v>1337</v>
      </c>
      <c r="H3634" s="44">
        <f t="shared" si="25"/>
        <v>1426347.5899999954</v>
      </c>
      <c r="I3634" s="5" t="s">
        <v>40</v>
      </c>
      <c r="J3634" s="97" t="s">
        <v>12284</v>
      </c>
      <c r="K3634" s="98" t="s">
        <v>12278</v>
      </c>
      <c r="L3634" s="11"/>
      <c r="M3634" s="4"/>
      <c r="N3634" s="12"/>
      <c r="O3634" s="4"/>
      <c r="P3634" s="13"/>
      <c r="Q3634" s="5"/>
      <c r="R3634" s="5"/>
      <c r="S3634" s="5"/>
      <c r="T3634" s="5"/>
      <c r="U3634" s="4"/>
      <c r="V3634" s="4"/>
      <c r="W3634" s="4"/>
    </row>
    <row r="3635" spans="1:23">
      <c r="A3635" s="3">
        <v>44190</v>
      </c>
      <c r="B3635" s="97" t="s">
        <v>2869</v>
      </c>
      <c r="C3635" s="4"/>
      <c r="D3635" s="4" t="s">
        <v>12285</v>
      </c>
      <c r="E3635" s="97" t="s">
        <v>12286</v>
      </c>
      <c r="F3635" s="114"/>
      <c r="G3635" s="114">
        <v>914.47</v>
      </c>
      <c r="H3635" s="44">
        <f t="shared" si="25"/>
        <v>1425433.1199999955</v>
      </c>
      <c r="I3635" s="5" t="s">
        <v>40</v>
      </c>
      <c r="J3635" s="97" t="s">
        <v>12287</v>
      </c>
      <c r="K3635" s="98" t="s">
        <v>12288</v>
      </c>
      <c r="L3635" s="11"/>
      <c r="M3635" s="4"/>
      <c r="N3635" s="12"/>
      <c r="O3635" s="4"/>
      <c r="P3635" s="13"/>
      <c r="Q3635" s="5"/>
      <c r="R3635" s="5"/>
      <c r="S3635" s="5"/>
      <c r="T3635" s="5"/>
      <c r="U3635" s="4"/>
      <c r="V3635" s="4"/>
      <c r="W3635" s="4"/>
    </row>
    <row r="3636" spans="1:23">
      <c r="A3636" s="3">
        <v>44193</v>
      </c>
      <c r="B3636" s="97" t="s">
        <v>12290</v>
      </c>
      <c r="C3636" s="4"/>
      <c r="D3636" s="4" t="s">
        <v>12289</v>
      </c>
      <c r="E3636" s="97" t="s">
        <v>12291</v>
      </c>
      <c r="F3636" s="114"/>
      <c r="G3636" s="114">
        <v>18900</v>
      </c>
      <c r="H3636" s="44">
        <f t="shared" si="25"/>
        <v>1406533.1199999955</v>
      </c>
      <c r="I3636" s="5" t="s">
        <v>40</v>
      </c>
      <c r="J3636" s="97" t="s">
        <v>12292</v>
      </c>
      <c r="K3636" s="98" t="s">
        <v>12293</v>
      </c>
      <c r="L3636" s="11"/>
      <c r="M3636" s="4"/>
      <c r="N3636" s="12"/>
      <c r="O3636" s="4"/>
      <c r="P3636" s="13"/>
      <c r="Q3636" s="5"/>
      <c r="R3636" s="5"/>
      <c r="S3636" s="5"/>
      <c r="T3636" s="5"/>
      <c r="U3636" s="4"/>
      <c r="V3636" s="4"/>
      <c r="W3636" s="4"/>
    </row>
    <row r="3637" spans="1:23">
      <c r="A3637" s="3">
        <v>44193</v>
      </c>
      <c r="B3637" s="97" t="s">
        <v>12295</v>
      </c>
      <c r="C3637" s="4"/>
      <c r="D3637" s="4" t="s">
        <v>12294</v>
      </c>
      <c r="E3637" s="97" t="s">
        <v>12297</v>
      </c>
      <c r="F3637" s="114"/>
      <c r="G3637" s="114">
        <v>1050</v>
      </c>
      <c r="H3637" s="44">
        <f t="shared" si="25"/>
        <v>1405483.1199999955</v>
      </c>
      <c r="I3637" s="5" t="s">
        <v>40</v>
      </c>
      <c r="J3637" s="97" t="s">
        <v>12292</v>
      </c>
      <c r="K3637" s="98" t="s">
        <v>12296</v>
      </c>
      <c r="L3637" s="11"/>
      <c r="M3637" s="4"/>
      <c r="N3637" s="12"/>
      <c r="O3637" s="4"/>
      <c r="P3637" s="13"/>
      <c r="Q3637" s="5"/>
      <c r="R3637" s="5"/>
      <c r="S3637" s="5"/>
      <c r="T3637" s="5"/>
      <c r="U3637" s="4"/>
      <c r="V3637" s="4"/>
      <c r="W3637" s="4"/>
    </row>
    <row r="3638" spans="1:23">
      <c r="A3638" s="3">
        <v>44193</v>
      </c>
      <c r="B3638" s="97" t="s">
        <v>12299</v>
      </c>
      <c r="C3638" s="4"/>
      <c r="D3638" s="4" t="s">
        <v>12298</v>
      </c>
      <c r="E3638" s="97" t="s">
        <v>12300</v>
      </c>
      <c r="F3638" s="114"/>
      <c r="G3638" s="114">
        <v>4100</v>
      </c>
      <c r="H3638" s="44">
        <f t="shared" si="25"/>
        <v>1401383.1199999955</v>
      </c>
      <c r="I3638" s="5" t="s">
        <v>40</v>
      </c>
      <c r="J3638" s="97" t="s">
        <v>12301</v>
      </c>
      <c r="K3638" s="98" t="s">
        <v>12296</v>
      </c>
      <c r="L3638" s="11"/>
      <c r="M3638" s="4"/>
      <c r="N3638" s="12"/>
      <c r="O3638" s="4"/>
      <c r="P3638" s="13"/>
      <c r="Q3638" s="5"/>
      <c r="R3638" s="5"/>
      <c r="S3638" s="5"/>
      <c r="T3638" s="5"/>
      <c r="U3638" s="4"/>
      <c r="V3638" s="4"/>
      <c r="W3638" s="4"/>
    </row>
    <row r="3639" spans="1:23">
      <c r="A3639" s="3">
        <v>44193</v>
      </c>
      <c r="B3639" s="97" t="s">
        <v>12303</v>
      </c>
      <c r="C3639" s="4"/>
      <c r="D3639" s="4" t="s">
        <v>12302</v>
      </c>
      <c r="E3639" s="97" t="s">
        <v>12304</v>
      </c>
      <c r="F3639" s="114"/>
      <c r="G3639" s="114">
        <v>872</v>
      </c>
      <c r="H3639" s="44">
        <f t="shared" si="25"/>
        <v>1400511.1199999955</v>
      </c>
      <c r="I3639" s="5" t="s">
        <v>40</v>
      </c>
      <c r="J3639" s="97" t="s">
        <v>12301</v>
      </c>
      <c r="K3639" s="98" t="s">
        <v>2930</v>
      </c>
      <c r="L3639" s="11"/>
      <c r="M3639" s="4"/>
      <c r="N3639" s="12"/>
      <c r="O3639" s="4"/>
      <c r="P3639" s="13"/>
      <c r="Q3639" s="5"/>
      <c r="R3639" s="5"/>
      <c r="S3639" s="5"/>
      <c r="T3639" s="5"/>
      <c r="U3639" s="4"/>
      <c r="V3639" s="4"/>
      <c r="W3639" s="4"/>
    </row>
    <row r="3640" spans="1:23">
      <c r="A3640" s="3">
        <v>44193</v>
      </c>
      <c r="B3640" s="97" t="s">
        <v>12306</v>
      </c>
      <c r="C3640" s="4"/>
      <c r="D3640" s="4" t="s">
        <v>12305</v>
      </c>
      <c r="E3640" s="97" t="s">
        <v>12307</v>
      </c>
      <c r="F3640" s="114"/>
      <c r="G3640" s="114">
        <v>3906</v>
      </c>
      <c r="H3640" s="44">
        <f t="shared" si="25"/>
        <v>1396605.1199999955</v>
      </c>
      <c r="I3640" s="5" t="s">
        <v>40</v>
      </c>
      <c r="J3640" s="97" t="s">
        <v>12292</v>
      </c>
      <c r="K3640" s="98" t="s">
        <v>2930</v>
      </c>
      <c r="L3640" s="11"/>
      <c r="M3640" s="4"/>
      <c r="N3640" s="12"/>
      <c r="O3640" s="4"/>
      <c r="P3640" s="13"/>
      <c r="Q3640" s="5"/>
      <c r="R3640" s="5"/>
      <c r="S3640" s="5"/>
      <c r="T3640" s="5"/>
      <c r="U3640" s="4"/>
      <c r="V3640" s="4"/>
      <c r="W3640" s="4"/>
    </row>
    <row r="3641" spans="1:23">
      <c r="A3641" s="3">
        <v>44193</v>
      </c>
      <c r="B3641" s="97" t="s">
        <v>12309</v>
      </c>
      <c r="C3641" s="4"/>
      <c r="D3641" s="4" t="s">
        <v>12308</v>
      </c>
      <c r="E3641" s="97" t="s">
        <v>12310</v>
      </c>
      <c r="F3641" s="114"/>
      <c r="G3641" s="114">
        <v>655</v>
      </c>
      <c r="H3641" s="44">
        <f t="shared" si="25"/>
        <v>1395950.1199999955</v>
      </c>
      <c r="I3641" s="5" t="s">
        <v>40</v>
      </c>
      <c r="J3641" s="97" t="s">
        <v>12292</v>
      </c>
      <c r="K3641" s="98" t="s">
        <v>12311</v>
      </c>
      <c r="L3641" s="11"/>
      <c r="M3641" s="4"/>
      <c r="N3641" s="12"/>
      <c r="O3641" s="4"/>
      <c r="P3641" s="13"/>
      <c r="Q3641" s="5"/>
      <c r="R3641" s="5"/>
      <c r="S3641" s="5"/>
      <c r="T3641" s="5"/>
      <c r="U3641" s="4"/>
      <c r="V3641" s="4"/>
      <c r="W3641" s="4"/>
    </row>
    <row r="3642" spans="1:23">
      <c r="A3642" s="3">
        <v>44193</v>
      </c>
      <c r="B3642" s="97" t="s">
        <v>12312</v>
      </c>
      <c r="C3642" s="4"/>
      <c r="D3642" s="4" t="s">
        <v>12308</v>
      </c>
      <c r="E3642" s="97" t="s">
        <v>12313</v>
      </c>
      <c r="F3642" s="114"/>
      <c r="G3642" s="114">
        <v>391.89</v>
      </c>
      <c r="H3642" s="44">
        <f t="shared" si="25"/>
        <v>1395558.2299999956</v>
      </c>
      <c r="I3642" s="5" t="s">
        <v>40</v>
      </c>
      <c r="J3642" s="97" t="s">
        <v>12292</v>
      </c>
      <c r="K3642" s="98" t="s">
        <v>12314</v>
      </c>
      <c r="L3642" s="11"/>
      <c r="M3642" s="4"/>
      <c r="N3642" s="12"/>
      <c r="O3642" s="4"/>
      <c r="P3642" s="13"/>
      <c r="Q3642" s="5"/>
      <c r="R3642" s="5"/>
      <c r="S3642" s="5"/>
      <c r="T3642" s="5"/>
      <c r="U3642" s="4"/>
      <c r="V3642" s="4"/>
      <c r="W3642" s="4"/>
    </row>
    <row r="3643" spans="1:23">
      <c r="A3643" s="3">
        <v>44194</v>
      </c>
      <c r="B3643" s="97" t="s">
        <v>12316</v>
      </c>
      <c r="C3643" s="4"/>
      <c r="D3643" s="4" t="s">
        <v>12315</v>
      </c>
      <c r="E3643" s="97" t="s">
        <v>12317</v>
      </c>
      <c r="F3643" s="114"/>
      <c r="G3643" s="114">
        <v>55061.68</v>
      </c>
      <c r="H3643" s="44">
        <f t="shared" si="25"/>
        <v>1340496.5499999956</v>
      </c>
      <c r="I3643" s="5" t="s">
        <v>40</v>
      </c>
      <c r="J3643" s="97" t="s">
        <v>12318</v>
      </c>
      <c r="K3643" s="98" t="s">
        <v>12319</v>
      </c>
      <c r="L3643" s="11"/>
      <c r="M3643" s="4"/>
      <c r="N3643" s="12"/>
      <c r="O3643" s="4"/>
      <c r="P3643" s="13"/>
      <c r="Q3643" s="5"/>
      <c r="R3643" s="5"/>
      <c r="S3643" s="5"/>
      <c r="T3643" s="5"/>
      <c r="U3643" s="4"/>
      <c r="V3643" s="4"/>
      <c r="W3643" s="4"/>
    </row>
    <row r="3644" spans="1:23">
      <c r="A3644" s="3">
        <v>44194</v>
      </c>
      <c r="B3644" s="97" t="s">
        <v>12321</v>
      </c>
      <c r="C3644" s="4"/>
      <c r="D3644" s="4" t="s">
        <v>12320</v>
      </c>
      <c r="E3644" s="97" t="s">
        <v>12322</v>
      </c>
      <c r="F3644" s="114"/>
      <c r="G3644" s="114">
        <v>838231.82</v>
      </c>
      <c r="H3644" s="44">
        <f t="shared" si="25"/>
        <v>502264.72999999567</v>
      </c>
      <c r="I3644" s="5" t="s">
        <v>40</v>
      </c>
      <c r="J3644" s="97" t="s">
        <v>12323</v>
      </c>
      <c r="K3644" s="98" t="s">
        <v>12324</v>
      </c>
      <c r="L3644" s="11"/>
      <c r="M3644" s="4"/>
      <c r="N3644" s="12"/>
      <c r="O3644" s="4"/>
      <c r="P3644" s="13"/>
      <c r="Q3644" s="5"/>
      <c r="R3644" s="5"/>
      <c r="S3644" s="5"/>
      <c r="T3644" s="5"/>
      <c r="U3644" s="4"/>
      <c r="V3644" s="4"/>
      <c r="W3644" s="4"/>
    </row>
    <row r="3645" spans="1:23">
      <c r="A3645" s="3">
        <v>44194</v>
      </c>
      <c r="B3645" s="4" t="s">
        <v>625</v>
      </c>
      <c r="C3645" s="4"/>
      <c r="D3645" s="4" t="s">
        <v>12325</v>
      </c>
      <c r="E3645" s="97" t="s">
        <v>12326</v>
      </c>
      <c r="F3645" s="114"/>
      <c r="G3645" s="114">
        <v>116798.5</v>
      </c>
      <c r="H3645" s="44">
        <f t="shared" si="25"/>
        <v>385466.22999999567</v>
      </c>
      <c r="I3645" s="5" t="s">
        <v>40</v>
      </c>
      <c r="J3645" s="97" t="s">
        <v>12327</v>
      </c>
      <c r="K3645" s="98" t="s">
        <v>12328</v>
      </c>
      <c r="L3645" s="11"/>
      <c r="M3645" s="4"/>
      <c r="N3645" s="12"/>
      <c r="O3645" s="4"/>
      <c r="P3645" s="13"/>
      <c r="Q3645" s="5"/>
      <c r="R3645" s="5"/>
      <c r="S3645" s="5"/>
      <c r="T3645" s="5"/>
      <c r="U3645" s="4"/>
      <c r="V3645" s="4"/>
      <c r="W3645" s="4"/>
    </row>
    <row r="3646" spans="1:23">
      <c r="A3646" s="3">
        <v>44194</v>
      </c>
      <c r="B3646" s="97" t="s">
        <v>12330</v>
      </c>
      <c r="C3646" s="4"/>
      <c r="D3646" s="4" t="s">
        <v>12329</v>
      </c>
      <c r="E3646" s="97" t="s">
        <v>12331</v>
      </c>
      <c r="F3646" s="114"/>
      <c r="G3646" s="114">
        <v>89570</v>
      </c>
      <c r="H3646" s="44">
        <f t="shared" si="25"/>
        <v>295896.22999999567</v>
      </c>
      <c r="I3646" s="5" t="s">
        <v>40</v>
      </c>
      <c r="J3646" s="97" t="s">
        <v>12332</v>
      </c>
      <c r="K3646" s="98" t="s">
        <v>2930</v>
      </c>
      <c r="L3646" s="11"/>
      <c r="M3646" s="4"/>
      <c r="N3646" s="12"/>
      <c r="O3646" s="4"/>
      <c r="P3646" s="13"/>
      <c r="Q3646" s="5"/>
      <c r="R3646" s="5"/>
      <c r="S3646" s="5"/>
      <c r="T3646" s="5"/>
      <c r="U3646" s="4"/>
      <c r="V3646" s="4"/>
      <c r="W3646" s="4"/>
    </row>
    <row r="3647" spans="1:23">
      <c r="A3647" s="3">
        <v>44194</v>
      </c>
      <c r="B3647" s="97" t="s">
        <v>12334</v>
      </c>
      <c r="C3647" s="4"/>
      <c r="D3647" s="4" t="s">
        <v>12333</v>
      </c>
      <c r="E3647" s="97" t="s">
        <v>12335</v>
      </c>
      <c r="F3647" s="114"/>
      <c r="G3647" s="114">
        <v>335.6</v>
      </c>
      <c r="H3647" s="44">
        <f t="shared" si="25"/>
        <v>295560.6299999957</v>
      </c>
      <c r="I3647" s="5" t="s">
        <v>40</v>
      </c>
      <c r="J3647" s="97" t="s">
        <v>12336</v>
      </c>
      <c r="K3647" s="98" t="s">
        <v>12337</v>
      </c>
      <c r="L3647" s="11"/>
      <c r="M3647" s="4"/>
      <c r="N3647" s="12"/>
      <c r="O3647" s="4"/>
      <c r="P3647" s="13"/>
      <c r="Q3647" s="5"/>
      <c r="R3647" s="5"/>
      <c r="S3647" s="5"/>
      <c r="T3647" s="5"/>
      <c r="U3647" s="4"/>
      <c r="V3647" s="4"/>
      <c r="W3647" s="4"/>
    </row>
    <row r="3648" spans="1:23">
      <c r="A3648" s="3">
        <v>44194</v>
      </c>
      <c r="B3648" s="97" t="s">
        <v>12339</v>
      </c>
      <c r="C3648" s="4"/>
      <c r="D3648" s="4" t="s">
        <v>12338</v>
      </c>
      <c r="E3648" s="97" t="s">
        <v>12340</v>
      </c>
      <c r="F3648" s="114"/>
      <c r="G3648" s="114">
        <v>698.2</v>
      </c>
      <c r="H3648" s="44">
        <f t="shared" si="25"/>
        <v>294862.42999999569</v>
      </c>
      <c r="I3648" s="5" t="s">
        <v>40</v>
      </c>
      <c r="J3648" s="97" t="s">
        <v>12341</v>
      </c>
      <c r="K3648" s="98" t="s">
        <v>12342</v>
      </c>
      <c r="L3648" s="11"/>
      <c r="M3648" s="4"/>
      <c r="N3648" s="12"/>
      <c r="O3648" s="4"/>
      <c r="P3648" s="13"/>
      <c r="Q3648" s="5"/>
      <c r="R3648" s="5"/>
      <c r="S3648" s="5"/>
      <c r="T3648" s="5"/>
      <c r="U3648" s="4"/>
      <c r="V3648" s="4"/>
      <c r="W3648" s="4"/>
    </row>
    <row r="3649" spans="1:23">
      <c r="A3649" s="3">
        <v>44195</v>
      </c>
      <c r="B3649" s="97" t="s">
        <v>12354</v>
      </c>
      <c r="C3649" s="4"/>
      <c r="D3649" s="4" t="s">
        <v>12353</v>
      </c>
      <c r="E3649" s="97" t="s">
        <v>12355</v>
      </c>
      <c r="F3649" s="114"/>
      <c r="G3649" s="114">
        <v>2880</v>
      </c>
      <c r="H3649" s="44">
        <f t="shared" si="25"/>
        <v>291982.42999999569</v>
      </c>
      <c r="I3649" s="5" t="s">
        <v>40</v>
      </c>
      <c r="J3649" s="97" t="s">
        <v>12356</v>
      </c>
      <c r="K3649" s="98" t="s">
        <v>2930</v>
      </c>
      <c r="L3649" s="11"/>
      <c r="M3649" s="4"/>
      <c r="N3649" s="12"/>
      <c r="O3649" s="4"/>
      <c r="P3649" s="13"/>
      <c r="Q3649" s="5"/>
      <c r="R3649" s="5"/>
      <c r="S3649" s="5"/>
      <c r="T3649" s="5"/>
      <c r="U3649" s="4"/>
      <c r="V3649" s="4"/>
      <c r="W3649" s="4"/>
    </row>
    <row r="3650" spans="1:23">
      <c r="A3650" s="3">
        <v>44195</v>
      </c>
      <c r="B3650" s="97" t="s">
        <v>12358</v>
      </c>
      <c r="C3650" s="4"/>
      <c r="D3650" s="4" t="s">
        <v>12357</v>
      </c>
      <c r="E3650" s="97" t="s">
        <v>12359</v>
      </c>
      <c r="F3650" s="114"/>
      <c r="G3650" s="114">
        <v>1200</v>
      </c>
      <c r="H3650" s="55">
        <f t="shared" si="25"/>
        <v>290782.42999999569</v>
      </c>
      <c r="I3650" s="5" t="s">
        <v>40</v>
      </c>
      <c r="J3650" s="97" t="s">
        <v>12360</v>
      </c>
      <c r="K3650" s="98" t="s">
        <v>2930</v>
      </c>
      <c r="L3650" s="11"/>
      <c r="M3650" s="4"/>
      <c r="N3650" s="12"/>
      <c r="O3650" s="4"/>
      <c r="P3650" s="13"/>
      <c r="Q3650" s="5"/>
      <c r="R3650" s="5"/>
      <c r="S3650" s="5"/>
      <c r="T3650" s="5"/>
      <c r="U3650" s="4"/>
      <c r="V3650" s="4"/>
      <c r="W3650" s="4"/>
    </row>
    <row r="3651" spans="1:23">
      <c r="A3651" s="3">
        <v>44195</v>
      </c>
      <c r="B3651" s="97" t="s">
        <v>12362</v>
      </c>
      <c r="C3651" s="4"/>
      <c r="D3651" s="4" t="s">
        <v>12361</v>
      </c>
      <c r="E3651" s="97" t="s">
        <v>12363</v>
      </c>
      <c r="F3651" s="114"/>
      <c r="G3651" s="114">
        <v>1772</v>
      </c>
      <c r="H3651" s="44">
        <f t="shared" si="25"/>
        <v>289010.42999999569</v>
      </c>
      <c r="I3651" s="5" t="s">
        <v>40</v>
      </c>
      <c r="J3651" s="97" t="s">
        <v>12364</v>
      </c>
      <c r="K3651" s="98" t="s">
        <v>12365</v>
      </c>
      <c r="L3651" s="11"/>
      <c r="M3651" s="4"/>
      <c r="N3651" s="12"/>
      <c r="O3651" s="4"/>
      <c r="P3651" s="13"/>
      <c r="Q3651" s="5"/>
      <c r="R3651" s="5"/>
      <c r="S3651" s="5"/>
      <c r="T3651" s="5"/>
      <c r="U3651" s="4"/>
      <c r="V3651" s="4"/>
      <c r="W3651" s="4"/>
    </row>
    <row r="3652" spans="1:23">
      <c r="A3652" s="3">
        <v>44195</v>
      </c>
      <c r="B3652" s="97" t="s">
        <v>12367</v>
      </c>
      <c r="C3652" s="4"/>
      <c r="D3652" s="4" t="s">
        <v>12366</v>
      </c>
      <c r="E3652" s="97" t="s">
        <v>12368</v>
      </c>
      <c r="F3652" s="114"/>
      <c r="G3652" s="114">
        <v>1512</v>
      </c>
      <c r="H3652" s="44">
        <f t="shared" si="25"/>
        <v>287498.42999999569</v>
      </c>
      <c r="I3652" s="5" t="s">
        <v>40</v>
      </c>
      <c r="J3652" s="97" t="s">
        <v>12369</v>
      </c>
      <c r="K3652" s="98" t="s">
        <v>12370</v>
      </c>
      <c r="L3652" s="11"/>
      <c r="M3652" s="4"/>
      <c r="N3652" s="12"/>
      <c r="O3652" s="4"/>
      <c r="P3652" s="13"/>
      <c r="Q3652" s="5"/>
      <c r="R3652" s="5"/>
      <c r="S3652" s="5"/>
      <c r="T3652" s="5"/>
      <c r="U3652" s="4"/>
      <c r="V3652" s="4"/>
      <c r="W3652" s="4"/>
    </row>
    <row r="3653" spans="1:23">
      <c r="A3653" s="3">
        <v>44195</v>
      </c>
      <c r="B3653" s="97" t="s">
        <v>12367</v>
      </c>
      <c r="C3653" s="4"/>
      <c r="D3653" s="4" t="s">
        <v>12371</v>
      </c>
      <c r="E3653" s="97" t="s">
        <v>12372</v>
      </c>
      <c r="F3653" s="114"/>
      <c r="G3653" s="114">
        <v>1584</v>
      </c>
      <c r="H3653" s="44">
        <f t="shared" si="25"/>
        <v>285914.42999999569</v>
      </c>
      <c r="I3653" s="5" t="s">
        <v>40</v>
      </c>
      <c r="J3653" s="97" t="s">
        <v>12369</v>
      </c>
      <c r="K3653" s="98" t="s">
        <v>12373</v>
      </c>
      <c r="L3653" s="11"/>
      <c r="M3653" s="4"/>
      <c r="N3653" s="12"/>
      <c r="O3653" s="4"/>
      <c r="P3653" s="13"/>
      <c r="Q3653" s="5"/>
      <c r="R3653" s="5"/>
      <c r="S3653" s="5"/>
      <c r="T3653" s="5"/>
      <c r="U3653" s="4"/>
      <c r="V3653" s="4"/>
      <c r="W3653" s="4"/>
    </row>
    <row r="3654" spans="1:23">
      <c r="A3654" s="3">
        <v>44195</v>
      </c>
      <c r="B3654" s="97" t="s">
        <v>12375</v>
      </c>
      <c r="C3654" s="4"/>
      <c r="D3654" s="4" t="s">
        <v>12374</v>
      </c>
      <c r="E3654" s="97" t="s">
        <v>12376</v>
      </c>
      <c r="F3654" s="114"/>
      <c r="G3654" s="114">
        <v>645</v>
      </c>
      <c r="H3654" s="44">
        <f t="shared" si="25"/>
        <v>285269.42999999569</v>
      </c>
      <c r="I3654" s="5" t="s">
        <v>40</v>
      </c>
      <c r="J3654" s="97" t="s">
        <v>12377</v>
      </c>
      <c r="K3654" s="98" t="s">
        <v>12378</v>
      </c>
      <c r="L3654" s="11"/>
      <c r="M3654" s="4"/>
      <c r="N3654" s="12"/>
      <c r="O3654" s="4"/>
      <c r="P3654" s="13"/>
      <c r="Q3654" s="5"/>
      <c r="R3654" s="5"/>
      <c r="S3654" s="5"/>
      <c r="T3654" s="5"/>
      <c r="U3654" s="4"/>
      <c r="V3654" s="4"/>
      <c r="W3654" s="4"/>
    </row>
    <row r="3655" spans="1:23">
      <c r="A3655" s="3">
        <v>44195</v>
      </c>
      <c r="B3655" s="97" t="s">
        <v>12380</v>
      </c>
      <c r="C3655" s="4"/>
      <c r="D3655" s="4" t="s">
        <v>12379</v>
      </c>
      <c r="E3655" s="97" t="s">
        <v>12381</v>
      </c>
      <c r="F3655" s="114"/>
      <c r="G3655" s="114">
        <v>488.48</v>
      </c>
      <c r="H3655" s="44">
        <f t="shared" si="25"/>
        <v>284780.9499999957</v>
      </c>
      <c r="I3655" s="5" t="s">
        <v>40</v>
      </c>
      <c r="J3655" s="97" t="s">
        <v>12382</v>
      </c>
      <c r="K3655" s="98" t="s">
        <v>12383</v>
      </c>
      <c r="L3655" s="11"/>
      <c r="M3655" s="4"/>
      <c r="N3655" s="12"/>
      <c r="O3655" s="4"/>
      <c r="P3655" s="13"/>
      <c r="Q3655" s="5"/>
      <c r="R3655" s="5"/>
      <c r="S3655" s="5"/>
      <c r="T3655" s="5"/>
      <c r="U3655" s="4"/>
      <c r="V3655" s="4"/>
      <c r="W3655" s="4"/>
    </row>
    <row r="3656" spans="1:23">
      <c r="A3656" s="3">
        <v>44195</v>
      </c>
      <c r="B3656" s="97" t="s">
        <v>12385</v>
      </c>
      <c r="C3656" s="4"/>
      <c r="D3656" s="4" t="s">
        <v>12384</v>
      </c>
      <c r="E3656" s="97" t="s">
        <v>12386</v>
      </c>
      <c r="F3656" s="114"/>
      <c r="G3656" s="114">
        <v>300</v>
      </c>
      <c r="H3656" s="44">
        <f t="shared" si="25"/>
        <v>284480.9499999957</v>
      </c>
      <c r="I3656" s="5" t="s">
        <v>40</v>
      </c>
      <c r="J3656" s="97" t="s">
        <v>12387</v>
      </c>
      <c r="K3656" s="98" t="s">
        <v>12388</v>
      </c>
      <c r="L3656" s="11"/>
      <c r="M3656" s="4"/>
      <c r="N3656" s="12"/>
      <c r="O3656" s="4"/>
      <c r="P3656" s="13"/>
      <c r="Q3656" s="5"/>
      <c r="R3656" s="5"/>
      <c r="S3656" s="5"/>
      <c r="T3656" s="5"/>
      <c r="U3656" s="4"/>
      <c r="V3656" s="4"/>
      <c r="W3656" s="4"/>
    </row>
    <row r="3657" spans="1:23">
      <c r="A3657" s="3">
        <v>44195</v>
      </c>
      <c r="B3657" s="97" t="s">
        <v>12390</v>
      </c>
      <c r="C3657" s="4"/>
      <c r="D3657" s="4" t="s">
        <v>12389</v>
      </c>
      <c r="E3657" s="97" t="s">
        <v>12391</v>
      </c>
      <c r="F3657" s="114"/>
      <c r="G3657" s="114">
        <v>386.19</v>
      </c>
      <c r="H3657" s="44">
        <f t="shared" si="25"/>
        <v>284094.7599999957</v>
      </c>
      <c r="I3657" s="5" t="s">
        <v>40</v>
      </c>
      <c r="J3657" s="97" t="s">
        <v>12392</v>
      </c>
      <c r="K3657" s="98" t="s">
        <v>12393</v>
      </c>
      <c r="L3657" s="11"/>
      <c r="M3657" s="4"/>
      <c r="N3657" s="12"/>
      <c r="O3657" s="4"/>
      <c r="P3657" s="13"/>
      <c r="Q3657" s="5"/>
      <c r="R3657" s="5"/>
      <c r="S3657" s="5"/>
      <c r="T3657" s="5"/>
      <c r="U3657" s="4"/>
      <c r="V3657" s="4"/>
      <c r="W3657" s="4"/>
    </row>
    <row r="3658" spans="1:23">
      <c r="A3658" s="3">
        <v>44195</v>
      </c>
      <c r="B3658" s="97" t="s">
        <v>12395</v>
      </c>
      <c r="C3658" s="4"/>
      <c r="D3658" s="4" t="s">
        <v>12394</v>
      </c>
      <c r="E3658" s="97" t="s">
        <v>12396</v>
      </c>
      <c r="F3658" s="114"/>
      <c r="G3658" s="114">
        <v>28250.1</v>
      </c>
      <c r="H3658" s="44">
        <f t="shared" si="25"/>
        <v>255844.6599999957</v>
      </c>
      <c r="I3658" s="5" t="s">
        <v>40</v>
      </c>
      <c r="J3658" s="97" t="s">
        <v>12397</v>
      </c>
      <c r="K3658" s="98" t="s">
        <v>12398</v>
      </c>
      <c r="L3658" s="11"/>
      <c r="M3658" s="4"/>
      <c r="N3658" s="12"/>
      <c r="O3658" s="4"/>
      <c r="P3658" s="13"/>
      <c r="Q3658" s="5"/>
      <c r="R3658" s="5"/>
      <c r="S3658" s="5"/>
      <c r="T3658" s="5"/>
      <c r="U3658" s="4"/>
      <c r="V3658" s="4"/>
      <c r="W3658" s="4"/>
    </row>
    <row r="3659" spans="1:23">
      <c r="A3659" s="3">
        <v>44195</v>
      </c>
      <c r="B3659" s="97" t="s">
        <v>12380</v>
      </c>
      <c r="C3659" s="4"/>
      <c r="D3659" s="4" t="s">
        <v>12399</v>
      </c>
      <c r="E3659" s="97" t="s">
        <v>12400</v>
      </c>
      <c r="F3659" s="114"/>
      <c r="G3659" s="114">
        <v>305.43</v>
      </c>
      <c r="H3659" s="44">
        <f t="shared" si="25"/>
        <v>255539.2299999957</v>
      </c>
      <c r="I3659" s="5" t="s">
        <v>40</v>
      </c>
      <c r="J3659" s="97" t="s">
        <v>12401</v>
      </c>
      <c r="K3659" s="98" t="s">
        <v>2953</v>
      </c>
      <c r="L3659" s="11"/>
      <c r="M3659" s="4"/>
      <c r="N3659" s="12"/>
      <c r="O3659" s="4"/>
      <c r="P3659" s="13"/>
      <c r="Q3659" s="5"/>
      <c r="R3659" s="5"/>
      <c r="S3659" s="5"/>
      <c r="T3659" s="5"/>
      <c r="U3659" s="4"/>
      <c r="V3659" s="4"/>
      <c r="W3659" s="4"/>
    </row>
    <row r="3660" spans="1:23">
      <c r="A3660" s="3">
        <v>44195</v>
      </c>
      <c r="B3660" s="97" t="s">
        <v>12403</v>
      </c>
      <c r="C3660" s="4"/>
      <c r="D3660" s="4" t="s">
        <v>12402</v>
      </c>
      <c r="E3660" s="97" t="s">
        <v>12404</v>
      </c>
      <c r="F3660" s="114"/>
      <c r="G3660" s="114">
        <v>33000</v>
      </c>
      <c r="H3660" s="55">
        <f t="shared" si="25"/>
        <v>222539.2299999957</v>
      </c>
      <c r="I3660" s="5" t="s">
        <v>40</v>
      </c>
      <c r="J3660" s="97" t="s">
        <v>12405</v>
      </c>
      <c r="K3660" s="98" t="s">
        <v>12406</v>
      </c>
      <c r="L3660" s="11"/>
      <c r="M3660" s="4"/>
      <c r="N3660" s="12"/>
      <c r="O3660" s="4"/>
      <c r="P3660" s="13"/>
      <c r="Q3660" s="5"/>
      <c r="R3660" s="5"/>
      <c r="S3660" s="5"/>
      <c r="T3660" s="5"/>
      <c r="U3660" s="4"/>
      <c r="V3660" s="4"/>
      <c r="W3660" s="4"/>
    </row>
    <row r="3661" spans="1:23">
      <c r="A3661" s="3">
        <v>44196</v>
      </c>
      <c r="B3661" s="4" t="s">
        <v>156</v>
      </c>
      <c r="C3661" s="4"/>
      <c r="D3661" s="4" t="s">
        <v>12407</v>
      </c>
      <c r="E3661" s="97" t="s">
        <v>12408</v>
      </c>
      <c r="F3661" s="114"/>
      <c r="G3661" s="114">
        <v>8391</v>
      </c>
      <c r="H3661" s="44">
        <f t="shared" si="25"/>
        <v>214148.2299999957</v>
      </c>
      <c r="I3661" s="5" t="s">
        <v>40</v>
      </c>
      <c r="J3661" s="97" t="s">
        <v>12409</v>
      </c>
      <c r="K3661" s="98" t="s">
        <v>2930</v>
      </c>
      <c r="L3661" s="11"/>
      <c r="M3661" s="4"/>
      <c r="N3661" s="12"/>
      <c r="O3661" s="4"/>
      <c r="P3661" s="13"/>
      <c r="Q3661" s="5"/>
      <c r="R3661" s="5"/>
      <c r="S3661" s="5"/>
      <c r="T3661" s="5"/>
      <c r="U3661" s="4"/>
      <c r="V3661" s="4"/>
      <c r="W3661" s="4"/>
    </row>
    <row r="3662" spans="1:23">
      <c r="A3662" s="3">
        <v>44196</v>
      </c>
      <c r="B3662" s="97" t="s">
        <v>2838</v>
      </c>
      <c r="C3662" s="4"/>
      <c r="D3662" s="4" t="s">
        <v>12410</v>
      </c>
      <c r="E3662" s="97" t="s">
        <v>12411</v>
      </c>
      <c r="F3662" s="114"/>
      <c r="G3662" s="114">
        <v>1060.68</v>
      </c>
      <c r="H3662" s="44">
        <f t="shared" si="25"/>
        <v>213087.54999999571</v>
      </c>
      <c r="I3662" s="5" t="s">
        <v>40</v>
      </c>
      <c r="J3662" s="97" t="s">
        <v>12412</v>
      </c>
      <c r="K3662" s="98" t="s">
        <v>12413</v>
      </c>
      <c r="L3662" s="11"/>
      <c r="M3662" s="4"/>
      <c r="N3662" s="12"/>
      <c r="O3662" s="4"/>
      <c r="P3662" s="13"/>
      <c r="Q3662" s="5"/>
      <c r="R3662" s="5"/>
      <c r="S3662" s="5"/>
      <c r="T3662" s="5"/>
      <c r="U3662" s="4"/>
      <c r="V3662" s="4"/>
      <c r="W3662" s="4"/>
    </row>
    <row r="3663" spans="1:23">
      <c r="A3663" s="3">
        <v>44196</v>
      </c>
      <c r="B3663" s="97" t="s">
        <v>12415</v>
      </c>
      <c r="C3663" s="4"/>
      <c r="D3663" s="4" t="s">
        <v>12414</v>
      </c>
      <c r="E3663" s="97" t="s">
        <v>12416</v>
      </c>
      <c r="F3663" s="114"/>
      <c r="G3663" s="114">
        <v>1051.2</v>
      </c>
      <c r="H3663" s="44">
        <f t="shared" si="25"/>
        <v>212036.3499999957</v>
      </c>
      <c r="I3663" s="5" t="s">
        <v>40</v>
      </c>
      <c r="J3663" s="97" t="s">
        <v>12412</v>
      </c>
      <c r="K3663" s="98" t="s">
        <v>2930</v>
      </c>
      <c r="L3663" s="11"/>
      <c r="M3663" s="4"/>
      <c r="N3663" s="12"/>
      <c r="O3663" s="4"/>
      <c r="P3663" s="13"/>
      <c r="Q3663" s="5"/>
      <c r="R3663" s="5"/>
      <c r="S3663" s="5"/>
      <c r="T3663" s="5"/>
      <c r="U3663" s="4"/>
      <c r="V3663" s="4"/>
      <c r="W3663" s="4"/>
    </row>
    <row r="3664" spans="1:23">
      <c r="A3664" s="3">
        <v>44196</v>
      </c>
      <c r="B3664" s="97" t="s">
        <v>12417</v>
      </c>
      <c r="C3664" s="4"/>
      <c r="D3664" s="4" t="s">
        <v>12418</v>
      </c>
      <c r="E3664" s="97" t="s">
        <v>12419</v>
      </c>
      <c r="F3664" s="114"/>
      <c r="G3664" s="114">
        <v>2844.24</v>
      </c>
      <c r="H3664" s="44">
        <f t="shared" si="25"/>
        <v>209192.10999999571</v>
      </c>
      <c r="I3664" s="5" t="s">
        <v>40</v>
      </c>
      <c r="J3664" s="97" t="s">
        <v>12409</v>
      </c>
      <c r="K3664" s="98" t="s">
        <v>12420</v>
      </c>
      <c r="L3664" s="11"/>
      <c r="M3664" s="4"/>
      <c r="N3664" s="12"/>
      <c r="O3664" s="4"/>
      <c r="P3664" s="13"/>
      <c r="Q3664" s="5"/>
      <c r="R3664" s="5"/>
      <c r="S3664" s="5"/>
      <c r="T3664" s="5"/>
      <c r="U3664" s="4"/>
      <c r="V3664" s="4"/>
      <c r="W3664" s="4"/>
    </row>
    <row r="3665" spans="1:23">
      <c r="A3665" s="3">
        <v>44196</v>
      </c>
      <c r="B3665" s="97" t="s">
        <v>12422</v>
      </c>
      <c r="C3665" s="4"/>
      <c r="D3665" s="4" t="s">
        <v>12421</v>
      </c>
      <c r="E3665" s="97" t="s">
        <v>12423</v>
      </c>
      <c r="F3665" s="114"/>
      <c r="G3665" s="114">
        <v>1074</v>
      </c>
      <c r="H3665" s="44">
        <f t="shared" si="25"/>
        <v>208118.10999999571</v>
      </c>
      <c r="I3665" s="5" t="s">
        <v>40</v>
      </c>
      <c r="J3665" s="97" t="s">
        <v>12409</v>
      </c>
      <c r="K3665" s="98" t="s">
        <v>12424</v>
      </c>
      <c r="L3665" s="11"/>
      <c r="M3665" s="4"/>
      <c r="N3665" s="12"/>
      <c r="O3665" s="4"/>
      <c r="P3665" s="13"/>
      <c r="Q3665" s="5"/>
      <c r="R3665" s="5"/>
      <c r="S3665" s="5"/>
      <c r="T3665" s="5"/>
      <c r="U3665" s="4"/>
      <c r="V3665" s="4"/>
      <c r="W3665" s="4"/>
    </row>
    <row r="3666" spans="1:23">
      <c r="A3666" s="3">
        <v>44196</v>
      </c>
      <c r="B3666" s="97" t="s">
        <v>12426</v>
      </c>
      <c r="C3666" s="4"/>
      <c r="D3666" s="4" t="s">
        <v>12425</v>
      </c>
      <c r="E3666" s="97" t="s">
        <v>12427</v>
      </c>
      <c r="F3666" s="114"/>
      <c r="G3666" s="114">
        <v>3900</v>
      </c>
      <c r="H3666" s="44">
        <f t="shared" si="25"/>
        <v>204218.10999999571</v>
      </c>
      <c r="I3666" s="5" t="s">
        <v>40</v>
      </c>
      <c r="J3666" s="97" t="s">
        <v>12409</v>
      </c>
      <c r="K3666" s="98" t="s">
        <v>12424</v>
      </c>
      <c r="L3666" s="11"/>
      <c r="M3666" s="4"/>
      <c r="N3666" s="12"/>
      <c r="O3666" s="4"/>
      <c r="P3666" s="13"/>
      <c r="Q3666" s="5"/>
      <c r="R3666" s="5"/>
      <c r="S3666" s="5"/>
      <c r="T3666" s="5"/>
      <c r="U3666" s="4"/>
      <c r="V3666" s="4"/>
      <c r="W3666" s="4"/>
    </row>
    <row r="3667" spans="1:23">
      <c r="A3667" s="3">
        <v>44196</v>
      </c>
      <c r="B3667" s="97" t="s">
        <v>12429</v>
      </c>
      <c r="C3667" s="4"/>
      <c r="D3667" s="4" t="s">
        <v>12428</v>
      </c>
      <c r="E3667" s="97" t="s">
        <v>12430</v>
      </c>
      <c r="F3667" s="114"/>
      <c r="G3667" s="114">
        <v>2416.5</v>
      </c>
      <c r="H3667" s="44">
        <f t="shared" si="25"/>
        <v>201801.60999999571</v>
      </c>
      <c r="I3667" s="5" t="s">
        <v>40</v>
      </c>
      <c r="J3667" s="97" t="s">
        <v>12431</v>
      </c>
      <c r="K3667" s="98" t="s">
        <v>12432</v>
      </c>
      <c r="L3667" s="11"/>
      <c r="M3667" s="4"/>
      <c r="N3667" s="12"/>
      <c r="O3667" s="4"/>
      <c r="P3667" s="13"/>
      <c r="Q3667" s="5"/>
      <c r="R3667" s="5"/>
      <c r="S3667" s="5"/>
      <c r="T3667" s="5"/>
      <c r="U3667" s="4"/>
      <c r="V3667" s="4"/>
      <c r="W3667" s="4"/>
    </row>
    <row r="3668" spans="1:23">
      <c r="A3668" s="3">
        <v>44196</v>
      </c>
      <c r="B3668" s="97" t="s">
        <v>12434</v>
      </c>
      <c r="C3668" s="4"/>
      <c r="D3668" s="4" t="s">
        <v>12433</v>
      </c>
      <c r="E3668" s="97" t="s">
        <v>12435</v>
      </c>
      <c r="F3668" s="114"/>
      <c r="G3668" s="114">
        <v>8054</v>
      </c>
      <c r="H3668" s="44">
        <f t="shared" si="25"/>
        <v>193747.60999999571</v>
      </c>
      <c r="I3668" s="5" t="s">
        <v>40</v>
      </c>
      <c r="J3668" s="97" t="s">
        <v>12409</v>
      </c>
      <c r="K3668" s="98" t="s">
        <v>2930</v>
      </c>
      <c r="L3668" s="11"/>
      <c r="M3668" s="4"/>
      <c r="N3668" s="12"/>
      <c r="O3668" s="4"/>
      <c r="P3668" s="13"/>
      <c r="Q3668" s="5"/>
      <c r="R3668" s="5"/>
      <c r="S3668" s="5"/>
      <c r="T3668" s="5"/>
      <c r="U3668" s="4"/>
      <c r="V3668" s="4"/>
      <c r="W3668" s="4"/>
    </row>
    <row r="3669" spans="1:23">
      <c r="A3669" s="3">
        <v>44196</v>
      </c>
      <c r="B3669" s="97" t="s">
        <v>12422</v>
      </c>
      <c r="C3669" s="4"/>
      <c r="D3669" s="4" t="s">
        <v>12436</v>
      </c>
      <c r="E3669" s="97" t="s">
        <v>12437</v>
      </c>
      <c r="F3669" s="114"/>
      <c r="G3669" s="114">
        <v>56.07</v>
      </c>
      <c r="H3669" s="44">
        <f t="shared" si="25"/>
        <v>193691.5399999957</v>
      </c>
      <c r="I3669" s="5" t="s">
        <v>40</v>
      </c>
      <c r="J3669" s="97" t="s">
        <v>12438</v>
      </c>
      <c r="K3669" s="98" t="s">
        <v>12439</v>
      </c>
      <c r="L3669" s="11"/>
      <c r="M3669" s="4"/>
      <c r="N3669" s="12"/>
      <c r="O3669" s="4"/>
      <c r="P3669" s="13"/>
      <c r="Q3669" s="5"/>
      <c r="R3669" s="5"/>
      <c r="S3669" s="5"/>
      <c r="T3669" s="5"/>
      <c r="U3669" s="4"/>
      <c r="V3669" s="4"/>
      <c r="W3669" s="4"/>
    </row>
    <row r="3670" spans="1:23">
      <c r="A3670" s="3">
        <v>44196</v>
      </c>
      <c r="B3670" s="97" t="s">
        <v>12441</v>
      </c>
      <c r="C3670" s="4"/>
      <c r="D3670" s="4" t="s">
        <v>12440</v>
      </c>
      <c r="E3670" s="97" t="s">
        <v>12442</v>
      </c>
      <c r="F3670" s="114"/>
      <c r="G3670" s="114">
        <v>338.47</v>
      </c>
      <c r="H3670" s="44">
        <f t="shared" si="25"/>
        <v>193353.0699999957</v>
      </c>
      <c r="I3670" s="5" t="s">
        <v>40</v>
      </c>
      <c r="J3670" s="97" t="s">
        <v>12443</v>
      </c>
      <c r="K3670" s="98" t="s">
        <v>12439</v>
      </c>
      <c r="L3670" s="11"/>
      <c r="M3670" s="4"/>
      <c r="N3670" s="12"/>
      <c r="O3670" s="4"/>
      <c r="P3670" s="13"/>
      <c r="Q3670" s="5"/>
      <c r="R3670" s="5"/>
      <c r="S3670" s="5"/>
      <c r="T3670" s="5"/>
      <c r="U3670" s="4"/>
      <c r="V3670" s="4"/>
      <c r="W3670" s="4"/>
    </row>
    <row r="3671" spans="1:23">
      <c r="A3671" s="3">
        <v>44196</v>
      </c>
      <c r="B3671" s="97" t="s">
        <v>12445</v>
      </c>
      <c r="C3671" s="4"/>
      <c r="D3671" s="4" t="s">
        <v>12444</v>
      </c>
      <c r="E3671" s="97" t="s">
        <v>12446</v>
      </c>
      <c r="F3671" s="114"/>
      <c r="G3671" s="114">
        <v>16411</v>
      </c>
      <c r="H3671" s="44">
        <f t="shared" ref="H3671:H3734" si="26">H3670+F3671-G3671</f>
        <v>176942.0699999957</v>
      </c>
      <c r="I3671" s="5" t="s">
        <v>40</v>
      </c>
      <c r="J3671" s="97" t="s">
        <v>12447</v>
      </c>
      <c r="K3671" s="98" t="s">
        <v>12439</v>
      </c>
      <c r="L3671" s="11"/>
      <c r="M3671" s="4"/>
      <c r="N3671" s="12"/>
      <c r="O3671" s="4"/>
      <c r="P3671" s="13"/>
      <c r="Q3671" s="5"/>
      <c r="R3671" s="5"/>
      <c r="S3671" s="5"/>
      <c r="T3671" s="5"/>
      <c r="U3671" s="4"/>
      <c r="V3671" s="4"/>
      <c r="W3671" s="4"/>
    </row>
    <row r="3672" spans="1:23">
      <c r="A3672" s="3">
        <v>44196</v>
      </c>
      <c r="B3672" s="97" t="s">
        <v>12422</v>
      </c>
      <c r="C3672" s="4"/>
      <c r="D3672" s="4" t="s">
        <v>12448</v>
      </c>
      <c r="E3672" s="97" t="s">
        <v>12449</v>
      </c>
      <c r="F3672" s="114"/>
      <c r="G3672" s="114">
        <v>200</v>
      </c>
      <c r="H3672" s="44">
        <f t="shared" si="26"/>
        <v>176742.0699999957</v>
      </c>
      <c r="I3672" s="5" t="s">
        <v>40</v>
      </c>
      <c r="J3672" s="97" t="s">
        <v>12450</v>
      </c>
      <c r="K3672" s="98" t="s">
        <v>12451</v>
      </c>
      <c r="L3672" s="11"/>
      <c r="M3672" s="4"/>
      <c r="N3672" s="12"/>
      <c r="O3672" s="4"/>
      <c r="P3672" s="13"/>
      <c r="Q3672" s="5"/>
      <c r="R3672" s="5"/>
      <c r="S3672" s="5"/>
      <c r="T3672" s="5"/>
      <c r="U3672" s="4"/>
      <c r="V3672" s="4"/>
      <c r="W3672" s="4"/>
    </row>
    <row r="3673" spans="1:23">
      <c r="A3673" s="3">
        <v>44196</v>
      </c>
      <c r="B3673" s="97" t="s">
        <v>12453</v>
      </c>
      <c r="C3673" s="4"/>
      <c r="D3673" s="4" t="s">
        <v>12452</v>
      </c>
      <c r="E3673" s="97" t="s">
        <v>12454</v>
      </c>
      <c r="F3673" s="114"/>
      <c r="G3673" s="114">
        <v>824.03</v>
      </c>
      <c r="H3673" s="44">
        <f t="shared" si="26"/>
        <v>175918.0399999957</v>
      </c>
      <c r="I3673" s="5" t="s">
        <v>40</v>
      </c>
      <c r="J3673" s="97" t="s">
        <v>12455</v>
      </c>
      <c r="K3673" s="98" t="s">
        <v>12456</v>
      </c>
      <c r="L3673" s="11"/>
      <c r="M3673" s="4"/>
      <c r="N3673" s="12"/>
      <c r="O3673" s="4"/>
      <c r="P3673" s="13"/>
      <c r="Q3673" s="5"/>
      <c r="R3673" s="5"/>
      <c r="S3673" s="5"/>
      <c r="T3673" s="5"/>
      <c r="U3673" s="4"/>
      <c r="V3673" s="4"/>
      <c r="W3673" s="4"/>
    </row>
    <row r="3674" spans="1:23">
      <c r="A3674" s="3">
        <v>44196</v>
      </c>
      <c r="B3674" s="97" t="s">
        <v>12458</v>
      </c>
      <c r="C3674" s="4"/>
      <c r="D3674" s="4" t="s">
        <v>12457</v>
      </c>
      <c r="E3674" s="97" t="s">
        <v>12459</v>
      </c>
      <c r="F3674" s="114"/>
      <c r="G3674" s="114">
        <v>300</v>
      </c>
      <c r="H3674" s="44">
        <f t="shared" si="26"/>
        <v>175618.0399999957</v>
      </c>
      <c r="I3674" s="5" t="s">
        <v>40</v>
      </c>
      <c r="J3674" s="97" t="s">
        <v>12460</v>
      </c>
      <c r="K3674" s="98" t="s">
        <v>12461</v>
      </c>
      <c r="L3674" s="11"/>
      <c r="M3674" s="4"/>
      <c r="N3674" s="12"/>
      <c r="O3674" s="4"/>
      <c r="P3674" s="13"/>
      <c r="Q3674" s="5"/>
      <c r="R3674" s="5"/>
      <c r="S3674" s="5"/>
      <c r="T3674" s="5"/>
      <c r="U3674" s="4"/>
      <c r="V3674" s="4"/>
      <c r="W3674" s="4"/>
    </row>
    <row r="3675" spans="1:23">
      <c r="A3675" s="3">
        <v>44196</v>
      </c>
      <c r="B3675" s="97" t="s">
        <v>12463</v>
      </c>
      <c r="C3675" s="4"/>
      <c r="D3675" s="4" t="s">
        <v>12462</v>
      </c>
      <c r="E3675" s="97" t="s">
        <v>12464</v>
      </c>
      <c r="F3675" s="114"/>
      <c r="G3675" s="114">
        <v>1380</v>
      </c>
      <c r="H3675" s="44">
        <f t="shared" si="26"/>
        <v>174238.0399999957</v>
      </c>
      <c r="I3675" s="5" t="s">
        <v>40</v>
      </c>
      <c r="J3675" s="97" t="s">
        <v>12465</v>
      </c>
      <c r="K3675" s="98" t="s">
        <v>12439</v>
      </c>
      <c r="L3675" s="11"/>
      <c r="M3675" s="4"/>
      <c r="N3675" s="12"/>
      <c r="O3675" s="4"/>
      <c r="P3675" s="13"/>
      <c r="Q3675" s="5"/>
      <c r="R3675" s="5"/>
      <c r="S3675" s="5"/>
      <c r="T3675" s="5"/>
      <c r="U3675" s="4"/>
      <c r="V3675" s="4"/>
      <c r="W3675" s="4"/>
    </row>
    <row r="3676" spans="1:23">
      <c r="A3676" s="3">
        <v>44196</v>
      </c>
      <c r="B3676" s="97" t="s">
        <v>12470</v>
      </c>
      <c r="C3676" s="4"/>
      <c r="D3676" s="4" t="s">
        <v>12469</v>
      </c>
      <c r="E3676" s="97" t="s">
        <v>12471</v>
      </c>
      <c r="F3676" s="114"/>
      <c r="G3676" s="114">
        <v>19250</v>
      </c>
      <c r="H3676" s="44">
        <f t="shared" si="26"/>
        <v>154988.0399999957</v>
      </c>
      <c r="I3676" s="5" t="s">
        <v>40</v>
      </c>
      <c r="J3676" s="97" t="s">
        <v>12409</v>
      </c>
      <c r="K3676" s="98" t="s">
        <v>2930</v>
      </c>
      <c r="L3676" s="11"/>
      <c r="M3676" s="4"/>
      <c r="N3676" s="12"/>
      <c r="O3676" s="4"/>
      <c r="P3676" s="13"/>
      <c r="Q3676" s="5"/>
      <c r="R3676" s="5"/>
      <c r="S3676" s="5"/>
      <c r="T3676" s="5"/>
      <c r="U3676" s="4"/>
      <c r="V3676" s="4"/>
      <c r="W3676" s="4"/>
    </row>
    <row r="3677" spans="1:23">
      <c r="A3677" s="3">
        <v>44196</v>
      </c>
      <c r="B3677" s="97" t="s">
        <v>12473</v>
      </c>
      <c r="C3677" s="4"/>
      <c r="D3677" s="4" t="s">
        <v>12472</v>
      </c>
      <c r="E3677" s="97" t="s">
        <v>12474</v>
      </c>
      <c r="F3677" s="114"/>
      <c r="G3677" s="114">
        <v>13860</v>
      </c>
      <c r="H3677" s="44">
        <f t="shared" si="26"/>
        <v>141128.0399999957</v>
      </c>
      <c r="I3677" s="5" t="s">
        <v>40</v>
      </c>
      <c r="J3677" s="97" t="s">
        <v>12412</v>
      </c>
      <c r="K3677" s="98" t="s">
        <v>12475</v>
      </c>
      <c r="L3677" s="11"/>
      <c r="M3677" s="4"/>
      <c r="N3677" s="12"/>
      <c r="O3677" s="4"/>
      <c r="P3677" s="13"/>
      <c r="Q3677" s="5"/>
      <c r="R3677" s="5"/>
      <c r="S3677" s="5"/>
      <c r="T3677" s="5"/>
      <c r="U3677" s="4"/>
      <c r="V3677" s="4"/>
      <c r="W3677" s="4"/>
    </row>
    <row r="3678" spans="1:23">
      <c r="A3678" s="3">
        <v>44196</v>
      </c>
      <c r="B3678" s="97" t="s">
        <v>12477</v>
      </c>
      <c r="C3678" s="4"/>
      <c r="D3678" s="4" t="s">
        <v>12476</v>
      </c>
      <c r="E3678" s="97" t="s">
        <v>12478</v>
      </c>
      <c r="F3678" s="114"/>
      <c r="G3678" s="114">
        <v>13337</v>
      </c>
      <c r="H3678" s="44">
        <f t="shared" si="26"/>
        <v>127791.0399999957</v>
      </c>
      <c r="I3678" s="5" t="s">
        <v>40</v>
      </c>
      <c r="J3678" s="97" t="s">
        <v>12479</v>
      </c>
      <c r="K3678" s="98" t="s">
        <v>12480</v>
      </c>
      <c r="L3678" s="11"/>
      <c r="M3678" s="4"/>
      <c r="N3678" s="12"/>
      <c r="O3678" s="4"/>
      <c r="P3678" s="13"/>
      <c r="Q3678" s="5"/>
      <c r="R3678" s="5"/>
      <c r="S3678" s="5"/>
      <c r="T3678" s="5"/>
      <c r="U3678" s="4"/>
      <c r="V3678" s="4"/>
      <c r="W3678" s="4"/>
    </row>
    <row r="3679" spans="1:23">
      <c r="A3679" s="3">
        <v>44196</v>
      </c>
      <c r="B3679" s="97" t="s">
        <v>12482</v>
      </c>
      <c r="C3679" s="4"/>
      <c r="D3679" s="4" t="s">
        <v>12481</v>
      </c>
      <c r="E3679" s="97" t="s">
        <v>12483</v>
      </c>
      <c r="F3679" s="114"/>
      <c r="G3679" s="114">
        <v>17400</v>
      </c>
      <c r="H3679" s="44">
        <f t="shared" si="26"/>
        <v>110391.0399999957</v>
      </c>
      <c r="I3679" s="5" t="s">
        <v>40</v>
      </c>
      <c r="J3679" s="97" t="s">
        <v>12409</v>
      </c>
      <c r="K3679" s="98" t="s">
        <v>2930</v>
      </c>
      <c r="L3679" s="11"/>
      <c r="M3679" s="4"/>
      <c r="N3679" s="12"/>
      <c r="O3679" s="4"/>
      <c r="P3679" s="13"/>
      <c r="Q3679" s="5"/>
      <c r="R3679" s="5"/>
      <c r="S3679" s="5"/>
      <c r="T3679" s="5"/>
      <c r="U3679" s="4"/>
      <c r="V3679" s="4"/>
      <c r="W3679" s="4"/>
    </row>
    <row r="3680" spans="1:23">
      <c r="A3680" s="3">
        <v>44196</v>
      </c>
      <c r="B3680" s="97" t="s">
        <v>12463</v>
      </c>
      <c r="C3680" s="4"/>
      <c r="D3680" s="4" t="s">
        <v>12484</v>
      </c>
      <c r="E3680" s="97" t="s">
        <v>12485</v>
      </c>
      <c r="F3680" s="114"/>
      <c r="G3680" s="114">
        <v>16400</v>
      </c>
      <c r="H3680" s="44">
        <f t="shared" si="26"/>
        <v>93991.039999995701</v>
      </c>
      <c r="I3680" s="5" t="s">
        <v>40</v>
      </c>
      <c r="J3680" s="97" t="s">
        <v>12486</v>
      </c>
      <c r="K3680" s="98" t="s">
        <v>12420</v>
      </c>
      <c r="L3680" s="11"/>
      <c r="M3680" s="4"/>
      <c r="N3680" s="12"/>
      <c r="O3680" s="4"/>
      <c r="P3680" s="13"/>
      <c r="Q3680" s="5"/>
      <c r="R3680" s="5"/>
      <c r="S3680" s="5"/>
      <c r="T3680" s="5"/>
      <c r="U3680" s="4"/>
      <c r="V3680" s="4"/>
      <c r="W3680" s="4"/>
    </row>
    <row r="3681" spans="1:23">
      <c r="A3681" s="3">
        <v>44196</v>
      </c>
      <c r="B3681" s="97" t="s">
        <v>12488</v>
      </c>
      <c r="C3681" s="4"/>
      <c r="D3681" s="4" t="s">
        <v>12487</v>
      </c>
      <c r="E3681" s="97" t="s">
        <v>12489</v>
      </c>
      <c r="F3681" s="114"/>
      <c r="G3681" s="114">
        <v>16272</v>
      </c>
      <c r="H3681" s="55">
        <f t="shared" si="26"/>
        <v>77719.039999995701</v>
      </c>
      <c r="I3681" s="5" t="s">
        <v>40</v>
      </c>
      <c r="J3681" s="97" t="s">
        <v>12490</v>
      </c>
      <c r="K3681" s="98" t="s">
        <v>12491</v>
      </c>
      <c r="L3681" s="11"/>
      <c r="M3681" s="4"/>
      <c r="N3681" s="12"/>
      <c r="O3681" s="4"/>
      <c r="P3681" s="13"/>
      <c r="Q3681" s="5"/>
      <c r="R3681" s="5"/>
      <c r="S3681" s="5"/>
      <c r="T3681" s="5"/>
      <c r="U3681" s="4"/>
      <c r="V3681" s="4"/>
      <c r="W3681" s="4"/>
    </row>
    <row r="3682" spans="1:23">
      <c r="A3682" s="3">
        <v>44200</v>
      </c>
      <c r="B3682" s="4"/>
      <c r="C3682" s="4"/>
      <c r="D3682" s="4"/>
      <c r="E3682" s="97" t="s">
        <v>12493</v>
      </c>
      <c r="F3682" s="114">
        <v>1300000</v>
      </c>
      <c r="G3682" s="114"/>
      <c r="H3682" s="44">
        <f t="shared" si="26"/>
        <v>1377719.0399999956</v>
      </c>
      <c r="I3682" s="5" t="s">
        <v>40</v>
      </c>
      <c r="J3682" s="4"/>
      <c r="K3682" s="10"/>
      <c r="L3682" s="11"/>
      <c r="M3682" s="4"/>
      <c r="N3682" s="12"/>
      <c r="O3682" s="4"/>
      <c r="P3682" s="13"/>
      <c r="Q3682" s="5"/>
      <c r="R3682" s="5"/>
      <c r="S3682" s="5"/>
      <c r="T3682" s="5"/>
      <c r="U3682" s="4"/>
      <c r="V3682" s="4"/>
      <c r="W3682" s="4"/>
    </row>
    <row r="3683" spans="1:23">
      <c r="A3683" s="3">
        <v>44200</v>
      </c>
      <c r="B3683" s="4" t="s">
        <v>213</v>
      </c>
      <c r="C3683" s="4"/>
      <c r="D3683" s="97" t="s">
        <v>12497</v>
      </c>
      <c r="E3683" s="97" t="s">
        <v>12494</v>
      </c>
      <c r="F3683" s="114"/>
      <c r="G3683" s="114">
        <v>1000</v>
      </c>
      <c r="H3683" s="44">
        <f t="shared" si="26"/>
        <v>1376719.0399999956</v>
      </c>
      <c r="I3683" s="5" t="s">
        <v>40</v>
      </c>
      <c r="J3683" s="97" t="s">
        <v>12495</v>
      </c>
      <c r="K3683" s="98" t="s">
        <v>12496</v>
      </c>
      <c r="L3683" s="11"/>
      <c r="M3683" s="4"/>
      <c r="N3683" s="12"/>
      <c r="O3683" s="4"/>
      <c r="P3683" s="13"/>
      <c r="Q3683" s="5"/>
      <c r="R3683" s="5"/>
      <c r="S3683" s="5"/>
      <c r="T3683" s="5"/>
      <c r="U3683" s="4"/>
      <c r="V3683" s="4"/>
      <c r="W3683" s="4"/>
    </row>
    <row r="3684" spans="1:23">
      <c r="A3684" s="3">
        <v>44208</v>
      </c>
      <c r="B3684" s="97" t="s">
        <v>12499</v>
      </c>
      <c r="C3684" s="4"/>
      <c r="D3684" s="4" t="s">
        <v>12498</v>
      </c>
      <c r="E3684" s="97" t="s">
        <v>12500</v>
      </c>
      <c r="F3684" s="114"/>
      <c r="G3684" s="114">
        <v>13598.08</v>
      </c>
      <c r="H3684" s="44">
        <f t="shared" si="26"/>
        <v>1363120.9599999955</v>
      </c>
      <c r="I3684" s="5" t="s">
        <v>40</v>
      </c>
      <c r="J3684" s="97" t="s">
        <v>12501</v>
      </c>
      <c r="K3684" s="98" t="s">
        <v>12502</v>
      </c>
      <c r="L3684" s="11"/>
      <c r="M3684" s="4"/>
      <c r="N3684" s="12"/>
      <c r="O3684" s="4"/>
      <c r="P3684" s="13"/>
      <c r="Q3684" s="5"/>
      <c r="R3684" s="5"/>
      <c r="S3684" s="5"/>
      <c r="T3684" s="5"/>
      <c r="U3684" s="4"/>
      <c r="V3684" s="4"/>
      <c r="W3684" s="4"/>
    </row>
    <row r="3685" spans="1:23">
      <c r="A3685" s="3">
        <v>44208</v>
      </c>
      <c r="B3685" s="97" t="s">
        <v>12503</v>
      </c>
      <c r="C3685" s="4"/>
      <c r="D3685" s="4"/>
      <c r="E3685" s="97" t="s">
        <v>12504</v>
      </c>
      <c r="F3685" s="114"/>
      <c r="G3685" s="114">
        <v>60438.62</v>
      </c>
      <c r="H3685" s="44">
        <f t="shared" si="26"/>
        <v>1302682.3399999954</v>
      </c>
      <c r="I3685" s="5" t="s">
        <v>40</v>
      </c>
      <c r="J3685" s="97" t="s">
        <v>12505</v>
      </c>
      <c r="K3685" s="98" t="s">
        <v>12506</v>
      </c>
      <c r="L3685" s="11"/>
      <c r="M3685" s="4"/>
      <c r="N3685" s="12"/>
      <c r="O3685" s="4"/>
      <c r="P3685" s="13"/>
      <c r="Q3685" s="5"/>
      <c r="R3685" s="5"/>
      <c r="S3685" s="5"/>
      <c r="T3685" s="5"/>
      <c r="U3685" s="4"/>
      <c r="V3685" s="4"/>
      <c r="W3685" s="4"/>
    </row>
    <row r="3686" spans="1:23">
      <c r="A3686" s="3">
        <v>44208</v>
      </c>
      <c r="B3686" s="97" t="s">
        <v>12507</v>
      </c>
      <c r="C3686" s="4"/>
      <c r="D3686" s="4"/>
      <c r="E3686" s="97" t="s">
        <v>12508</v>
      </c>
      <c r="F3686" s="114"/>
      <c r="G3686" s="114">
        <v>164511.17000000001</v>
      </c>
      <c r="H3686" s="44">
        <f t="shared" si="26"/>
        <v>1138171.1699999955</v>
      </c>
      <c r="I3686" s="5" t="s">
        <v>40</v>
      </c>
      <c r="J3686" s="97" t="s">
        <v>12505</v>
      </c>
      <c r="K3686" s="98" t="s">
        <v>12506</v>
      </c>
      <c r="L3686" s="11"/>
      <c r="M3686" s="4"/>
      <c r="N3686" s="12"/>
      <c r="O3686" s="4"/>
      <c r="P3686" s="13"/>
      <c r="Q3686" s="5"/>
      <c r="R3686" s="5"/>
      <c r="S3686" s="5"/>
      <c r="T3686" s="5"/>
      <c r="U3686" s="4"/>
      <c r="V3686" s="4"/>
      <c r="W3686" s="4"/>
    </row>
    <row r="3687" spans="1:23">
      <c r="A3687" s="3">
        <v>44208</v>
      </c>
      <c r="B3687" s="97" t="s">
        <v>12507</v>
      </c>
      <c r="C3687" s="4"/>
      <c r="D3687" s="4"/>
      <c r="E3687" s="97" t="s">
        <v>8809</v>
      </c>
      <c r="F3687" s="114"/>
      <c r="G3687" s="114">
        <v>11541.4</v>
      </c>
      <c r="H3687" s="44">
        <f t="shared" si="26"/>
        <v>1126629.7699999956</v>
      </c>
      <c r="I3687" s="5" t="s">
        <v>40</v>
      </c>
      <c r="J3687" s="97" t="s">
        <v>12505</v>
      </c>
      <c r="K3687" s="98" t="s">
        <v>12506</v>
      </c>
      <c r="L3687" s="11"/>
      <c r="M3687" s="4"/>
      <c r="N3687" s="12"/>
      <c r="O3687" s="4"/>
      <c r="P3687" s="13"/>
      <c r="Q3687" s="5"/>
      <c r="R3687" s="5"/>
      <c r="S3687" s="5"/>
      <c r="T3687" s="5"/>
      <c r="U3687" s="4"/>
      <c r="V3687" s="4"/>
      <c r="W3687" s="4"/>
    </row>
    <row r="3688" spans="1:23">
      <c r="A3688" s="3">
        <v>44208</v>
      </c>
      <c r="B3688" s="97" t="s">
        <v>12507</v>
      </c>
      <c r="C3688" s="4"/>
      <c r="D3688" s="4"/>
      <c r="E3688" s="97" t="s">
        <v>12509</v>
      </c>
      <c r="F3688" s="114"/>
      <c r="G3688" s="114">
        <v>12323.68</v>
      </c>
      <c r="H3688" s="44">
        <f t="shared" si="26"/>
        <v>1114306.0899999957</v>
      </c>
      <c r="I3688" s="5" t="s">
        <v>40</v>
      </c>
      <c r="J3688" s="97" t="s">
        <v>12505</v>
      </c>
      <c r="K3688" s="98" t="s">
        <v>12506</v>
      </c>
      <c r="L3688" s="11"/>
      <c r="M3688" s="4"/>
      <c r="N3688" s="12"/>
      <c r="O3688" s="4"/>
      <c r="P3688" s="13"/>
      <c r="Q3688" s="5"/>
      <c r="R3688" s="5"/>
      <c r="S3688" s="5"/>
      <c r="T3688" s="5"/>
      <c r="U3688" s="4"/>
      <c r="V3688" s="4"/>
      <c r="W3688" s="4"/>
    </row>
    <row r="3689" spans="1:23">
      <c r="A3689" s="3">
        <v>44208</v>
      </c>
      <c r="B3689" s="97" t="s">
        <v>12507</v>
      </c>
      <c r="C3689" s="4"/>
      <c r="D3689" s="4"/>
      <c r="E3689" s="97" t="s">
        <v>12510</v>
      </c>
      <c r="F3689" s="114"/>
      <c r="G3689" s="114">
        <v>5281.58</v>
      </c>
      <c r="H3689" s="44">
        <f t="shared" si="26"/>
        <v>1109024.5099999956</v>
      </c>
      <c r="I3689" s="5" t="s">
        <v>40</v>
      </c>
      <c r="J3689" s="97" t="s">
        <v>12505</v>
      </c>
      <c r="K3689" s="98" t="s">
        <v>12506</v>
      </c>
      <c r="L3689" s="11"/>
      <c r="M3689" s="4"/>
      <c r="N3689" s="12"/>
      <c r="O3689" s="4"/>
      <c r="P3689" s="13"/>
      <c r="Q3689" s="5"/>
      <c r="R3689" s="5"/>
      <c r="S3689" s="5"/>
      <c r="T3689" s="5"/>
      <c r="U3689" s="4"/>
      <c r="V3689" s="4"/>
      <c r="W3689" s="4"/>
    </row>
    <row r="3690" spans="1:23">
      <c r="A3690" s="3">
        <v>44208</v>
      </c>
      <c r="B3690" s="97" t="s">
        <v>12507</v>
      </c>
      <c r="C3690" s="4"/>
      <c r="D3690" s="4"/>
      <c r="E3690" s="97" t="s">
        <v>12511</v>
      </c>
      <c r="F3690" s="114"/>
      <c r="G3690" s="114">
        <v>3521.05</v>
      </c>
      <c r="H3690" s="44">
        <f t="shared" si="26"/>
        <v>1105503.4599999955</v>
      </c>
      <c r="I3690" s="5" t="s">
        <v>40</v>
      </c>
      <c r="J3690" s="97" t="s">
        <v>12505</v>
      </c>
      <c r="K3690" s="98" t="s">
        <v>12506</v>
      </c>
      <c r="L3690" s="11"/>
      <c r="M3690" s="4"/>
      <c r="N3690" s="12"/>
      <c r="O3690" s="4"/>
      <c r="P3690" s="13"/>
      <c r="Q3690" s="5"/>
      <c r="R3690" s="5"/>
      <c r="S3690" s="5"/>
      <c r="T3690" s="5"/>
      <c r="U3690" s="4"/>
      <c r="V3690" s="4"/>
      <c r="W3690" s="4"/>
    </row>
    <row r="3691" spans="1:23">
      <c r="A3691" s="3">
        <v>44208</v>
      </c>
      <c r="B3691" s="97" t="s">
        <v>12507</v>
      </c>
      <c r="C3691" s="4"/>
      <c r="D3691" s="4"/>
      <c r="E3691" s="97" t="s">
        <v>12512</v>
      </c>
      <c r="F3691" s="114"/>
      <c r="G3691" s="114">
        <v>1594.03</v>
      </c>
      <c r="H3691" s="44">
        <f t="shared" si="26"/>
        <v>1103909.4299999955</v>
      </c>
      <c r="I3691" s="5" t="s">
        <v>40</v>
      </c>
      <c r="J3691" s="97" t="s">
        <v>12505</v>
      </c>
      <c r="K3691" s="98" t="s">
        <v>12506</v>
      </c>
      <c r="L3691" s="11"/>
      <c r="M3691" s="4"/>
      <c r="N3691" s="12"/>
      <c r="O3691" s="4"/>
      <c r="P3691" s="13"/>
      <c r="Q3691" s="5"/>
      <c r="R3691" s="5"/>
      <c r="S3691" s="5"/>
      <c r="T3691" s="5"/>
      <c r="U3691" s="4"/>
      <c r="V3691" s="4"/>
      <c r="W3691" s="4"/>
    </row>
    <row r="3692" spans="1:23">
      <c r="A3692" s="3">
        <v>44210</v>
      </c>
      <c r="B3692" s="97" t="s">
        <v>12513</v>
      </c>
      <c r="C3692" s="4"/>
      <c r="D3692" s="4"/>
      <c r="E3692" s="97" t="s">
        <v>12514</v>
      </c>
      <c r="F3692" s="114"/>
      <c r="G3692" s="114">
        <v>19694.16</v>
      </c>
      <c r="H3692" s="44">
        <f t="shared" si="26"/>
        <v>1084215.2699999956</v>
      </c>
      <c r="I3692" s="5" t="s">
        <v>40</v>
      </c>
      <c r="J3692" s="97" t="s">
        <v>12515</v>
      </c>
      <c r="K3692" s="98" t="s">
        <v>12516</v>
      </c>
      <c r="L3692" s="11"/>
      <c r="M3692" s="4"/>
      <c r="N3692" s="12"/>
      <c r="O3692" s="4"/>
      <c r="P3692" s="13"/>
      <c r="Q3692" s="5"/>
      <c r="R3692" s="5"/>
      <c r="S3692" s="5"/>
      <c r="T3692" s="5"/>
      <c r="U3692" s="4"/>
      <c r="V3692" s="4"/>
      <c r="W3692" s="4"/>
    </row>
    <row r="3693" spans="1:23">
      <c r="A3693" s="3">
        <v>44210</v>
      </c>
      <c r="B3693" s="97" t="s">
        <v>12517</v>
      </c>
      <c r="C3693" s="4"/>
      <c r="D3693" s="4"/>
      <c r="E3693" s="97" t="s">
        <v>12518</v>
      </c>
      <c r="F3693" s="114"/>
      <c r="G3693" s="114">
        <v>32258.74</v>
      </c>
      <c r="H3693" s="55">
        <f t="shared" si="26"/>
        <v>1051956.5299999956</v>
      </c>
      <c r="I3693" s="5" t="s">
        <v>40</v>
      </c>
      <c r="J3693" s="97" t="s">
        <v>12519</v>
      </c>
      <c r="K3693" s="98" t="s">
        <v>2930</v>
      </c>
      <c r="L3693" s="11"/>
      <c r="M3693" s="4"/>
      <c r="N3693" s="12"/>
      <c r="O3693" s="4"/>
      <c r="P3693" s="13"/>
      <c r="Q3693" s="5"/>
      <c r="R3693" s="5"/>
      <c r="S3693" s="5"/>
      <c r="T3693" s="5"/>
      <c r="U3693" s="4"/>
      <c r="V3693" s="4"/>
      <c r="W3693" s="4"/>
    </row>
    <row r="3694" spans="1:23">
      <c r="A3694" s="3">
        <v>44211</v>
      </c>
      <c r="B3694" s="4" t="s">
        <v>62</v>
      </c>
      <c r="C3694" s="4"/>
      <c r="D3694" s="4"/>
      <c r="E3694" s="97" t="s">
        <v>12520</v>
      </c>
      <c r="F3694" s="114"/>
      <c r="G3694" s="114">
        <v>186252.86</v>
      </c>
      <c r="H3694" s="44">
        <f t="shared" si="26"/>
        <v>865703.66999999562</v>
      </c>
      <c r="I3694" s="5" t="s">
        <v>40</v>
      </c>
      <c r="J3694" s="97" t="s">
        <v>12521</v>
      </c>
      <c r="K3694" s="98" t="s">
        <v>12522</v>
      </c>
      <c r="L3694" s="11"/>
      <c r="M3694" s="4"/>
      <c r="N3694" s="12"/>
      <c r="O3694" s="4"/>
      <c r="P3694" s="13"/>
      <c r="Q3694" s="5"/>
      <c r="R3694" s="5"/>
      <c r="S3694" s="5"/>
      <c r="T3694" s="5"/>
      <c r="U3694" s="4"/>
      <c r="V3694" s="4"/>
      <c r="W3694" s="4"/>
    </row>
    <row r="3695" spans="1:23">
      <c r="A3695" s="3">
        <v>44211</v>
      </c>
      <c r="B3695" s="97" t="s">
        <v>12523</v>
      </c>
      <c r="C3695" s="4"/>
      <c r="D3695" s="4"/>
      <c r="E3695" s="97" t="s">
        <v>12524</v>
      </c>
      <c r="F3695" s="114"/>
      <c r="G3695" s="114">
        <v>98390</v>
      </c>
      <c r="H3695" s="44">
        <f t="shared" si="26"/>
        <v>767313.66999999562</v>
      </c>
      <c r="I3695" s="5" t="s">
        <v>40</v>
      </c>
      <c r="J3695" s="97" t="s">
        <v>12525</v>
      </c>
      <c r="K3695" s="98" t="s">
        <v>2930</v>
      </c>
      <c r="L3695" s="11"/>
      <c r="M3695" s="4"/>
      <c r="N3695" s="12"/>
      <c r="O3695" s="4"/>
      <c r="P3695" s="13"/>
      <c r="Q3695" s="5"/>
      <c r="R3695" s="5"/>
      <c r="S3695" s="5"/>
      <c r="T3695" s="5"/>
      <c r="U3695" s="4"/>
      <c r="V3695" s="4"/>
      <c r="W3695" s="4"/>
    </row>
    <row r="3696" spans="1:23">
      <c r="A3696" s="3">
        <v>44211</v>
      </c>
      <c r="B3696" s="97" t="s">
        <v>12526</v>
      </c>
      <c r="C3696" s="4"/>
      <c r="D3696" s="4"/>
      <c r="E3696" s="97" t="s">
        <v>12527</v>
      </c>
      <c r="F3696" s="114"/>
      <c r="G3696" s="114">
        <v>3526.47</v>
      </c>
      <c r="H3696" s="44">
        <f t="shared" si="26"/>
        <v>763787.19999999565</v>
      </c>
      <c r="I3696" s="5" t="s">
        <v>40</v>
      </c>
      <c r="J3696" s="97" t="s">
        <v>12521</v>
      </c>
      <c r="K3696" s="98" t="s">
        <v>12528</v>
      </c>
      <c r="L3696" s="11"/>
      <c r="M3696" s="4"/>
      <c r="N3696" s="12"/>
      <c r="O3696" s="4"/>
      <c r="P3696" s="13"/>
      <c r="Q3696" s="5"/>
      <c r="R3696" s="5"/>
      <c r="S3696" s="5"/>
      <c r="T3696" s="5"/>
      <c r="U3696" s="4"/>
      <c r="V3696" s="4"/>
      <c r="W3696" s="4"/>
    </row>
    <row r="3697" spans="1:23">
      <c r="A3697" s="3">
        <v>44211</v>
      </c>
      <c r="B3697" s="97" t="s">
        <v>12529</v>
      </c>
      <c r="C3697" s="4"/>
      <c r="D3697" s="4"/>
      <c r="E3697" s="97" t="s">
        <v>4910</v>
      </c>
      <c r="F3697" s="114"/>
      <c r="G3697" s="114">
        <v>441394.66</v>
      </c>
      <c r="H3697" s="44">
        <f t="shared" si="26"/>
        <v>322392.53999999567</v>
      </c>
      <c r="I3697" s="5" t="s">
        <v>40</v>
      </c>
      <c r="J3697" s="97" t="s">
        <v>12525</v>
      </c>
      <c r="K3697" s="98" t="s">
        <v>2930</v>
      </c>
      <c r="L3697" s="11"/>
      <c r="M3697" s="4"/>
      <c r="N3697" s="12"/>
      <c r="O3697" s="4"/>
      <c r="P3697" s="13"/>
      <c r="Q3697" s="5"/>
      <c r="R3697" s="5"/>
      <c r="S3697" s="5"/>
      <c r="T3697" s="5"/>
      <c r="U3697" s="4"/>
      <c r="V3697" s="4"/>
      <c r="W3697" s="4"/>
    </row>
    <row r="3698" spans="1:23">
      <c r="A3698" s="3">
        <v>44211</v>
      </c>
      <c r="B3698" s="97" t="s">
        <v>2883</v>
      </c>
      <c r="C3698" s="4"/>
      <c r="D3698" s="4" t="s">
        <v>12530</v>
      </c>
      <c r="E3698" s="4">
        <v>2</v>
      </c>
      <c r="F3698" s="114"/>
      <c r="G3698" s="114">
        <v>2464</v>
      </c>
      <c r="H3698" s="44">
        <f t="shared" si="26"/>
        <v>319928.53999999567</v>
      </c>
      <c r="I3698" s="5" t="s">
        <v>40</v>
      </c>
      <c r="J3698" s="97" t="s">
        <v>12531</v>
      </c>
      <c r="K3698" s="98" t="s">
        <v>12532</v>
      </c>
      <c r="L3698" s="11"/>
      <c r="M3698" s="4"/>
      <c r="N3698" s="12"/>
      <c r="O3698" s="4"/>
      <c r="P3698" s="13"/>
      <c r="Q3698" s="5"/>
      <c r="R3698" s="5"/>
      <c r="S3698" s="5"/>
      <c r="T3698" s="5"/>
      <c r="U3698" s="4"/>
      <c r="V3698" s="4"/>
      <c r="W3698" s="4"/>
    </row>
    <row r="3699" spans="1:23">
      <c r="A3699" s="3">
        <v>44211</v>
      </c>
      <c r="B3699" s="97" t="s">
        <v>2883</v>
      </c>
      <c r="C3699" s="4"/>
      <c r="D3699" s="4" t="s">
        <v>12533</v>
      </c>
      <c r="E3699" s="4">
        <v>2</v>
      </c>
      <c r="F3699" s="114"/>
      <c r="G3699" s="114">
        <v>3189</v>
      </c>
      <c r="H3699" s="44">
        <f t="shared" si="26"/>
        <v>316739.53999999567</v>
      </c>
      <c r="I3699" s="5" t="s">
        <v>40</v>
      </c>
      <c r="J3699" s="97" t="s">
        <v>12521</v>
      </c>
      <c r="K3699" s="98" t="s">
        <v>2930</v>
      </c>
      <c r="L3699" s="11"/>
      <c r="M3699" s="4"/>
      <c r="N3699" s="12"/>
      <c r="O3699" s="4"/>
      <c r="P3699" s="13"/>
      <c r="Q3699" s="5"/>
      <c r="R3699" s="5"/>
      <c r="S3699" s="5"/>
      <c r="T3699" s="5"/>
      <c r="U3699" s="4"/>
      <c r="V3699" s="4"/>
      <c r="W3699" s="4"/>
    </row>
    <row r="3700" spans="1:23">
      <c r="A3700" s="3">
        <v>44211</v>
      </c>
      <c r="B3700" s="97" t="s">
        <v>2883</v>
      </c>
      <c r="C3700" s="4"/>
      <c r="D3700" s="4" t="s">
        <v>12534</v>
      </c>
      <c r="E3700" s="4">
        <v>2</v>
      </c>
      <c r="F3700" s="114"/>
      <c r="G3700" s="114">
        <v>3668</v>
      </c>
      <c r="H3700" s="55">
        <f t="shared" si="26"/>
        <v>313071.53999999567</v>
      </c>
      <c r="I3700" s="5" t="s">
        <v>40</v>
      </c>
      <c r="J3700" s="97" t="s">
        <v>12521</v>
      </c>
      <c r="K3700" s="98" t="s">
        <v>12535</v>
      </c>
      <c r="L3700" s="11"/>
      <c r="M3700" s="4"/>
      <c r="N3700" s="12"/>
      <c r="O3700" s="4"/>
      <c r="P3700" s="13"/>
      <c r="Q3700" s="5"/>
      <c r="R3700" s="5"/>
      <c r="S3700" s="5"/>
      <c r="T3700" s="5"/>
      <c r="U3700" s="4"/>
      <c r="V3700" s="4"/>
      <c r="W3700" s="4"/>
    </row>
    <row r="3701" spans="1:23">
      <c r="A3701" s="3">
        <v>44215</v>
      </c>
      <c r="B3701" s="97" t="s">
        <v>12537</v>
      </c>
      <c r="C3701" s="4"/>
      <c r="D3701" s="4" t="s">
        <v>12536</v>
      </c>
      <c r="E3701" s="97" t="s">
        <v>12538</v>
      </c>
      <c r="F3701" s="114"/>
      <c r="G3701" s="114">
        <v>18750</v>
      </c>
      <c r="H3701" s="44">
        <f t="shared" si="26"/>
        <v>294321.53999999567</v>
      </c>
      <c r="I3701" s="5" t="s">
        <v>40</v>
      </c>
      <c r="J3701" s="97" t="s">
        <v>12539</v>
      </c>
      <c r="K3701" s="98" t="s">
        <v>4575</v>
      </c>
      <c r="L3701" s="11"/>
      <c r="M3701" s="4"/>
      <c r="N3701" s="12"/>
      <c r="O3701" s="4"/>
      <c r="P3701" s="13"/>
      <c r="Q3701" s="5"/>
      <c r="R3701" s="5"/>
      <c r="S3701" s="5"/>
      <c r="T3701" s="5"/>
      <c r="U3701" s="4"/>
      <c r="V3701" s="4"/>
      <c r="W3701" s="4"/>
    </row>
    <row r="3702" spans="1:23">
      <c r="A3702" s="3">
        <v>44215</v>
      </c>
      <c r="B3702" s="97" t="s">
        <v>12541</v>
      </c>
      <c r="C3702" s="4"/>
      <c r="D3702" s="4" t="s">
        <v>12540</v>
      </c>
      <c r="E3702" s="97" t="s">
        <v>12542</v>
      </c>
      <c r="F3702" s="114"/>
      <c r="G3702" s="114">
        <v>9800</v>
      </c>
      <c r="H3702" s="44">
        <f t="shared" si="26"/>
        <v>284521.53999999567</v>
      </c>
      <c r="I3702" s="5" t="s">
        <v>40</v>
      </c>
      <c r="J3702" s="97" t="s">
        <v>12543</v>
      </c>
      <c r="K3702" s="98" t="s">
        <v>12544</v>
      </c>
      <c r="L3702" s="11"/>
      <c r="M3702" s="4"/>
      <c r="N3702" s="12"/>
      <c r="O3702" s="4"/>
      <c r="P3702" s="13"/>
      <c r="Q3702" s="5"/>
      <c r="R3702" s="5"/>
      <c r="S3702" s="5"/>
      <c r="T3702" s="5"/>
      <c r="U3702" s="4"/>
      <c r="V3702" s="4"/>
      <c r="W3702" s="4"/>
    </row>
    <row r="3703" spans="1:23">
      <c r="A3703" s="3">
        <v>44215</v>
      </c>
      <c r="B3703" s="97" t="s">
        <v>5291</v>
      </c>
      <c r="C3703" s="4"/>
      <c r="D3703" s="4" t="s">
        <v>12545</v>
      </c>
      <c r="E3703" s="4">
        <v>2</v>
      </c>
      <c r="F3703" s="114"/>
      <c r="G3703" s="114">
        <v>3944</v>
      </c>
      <c r="H3703" s="44">
        <f t="shared" si="26"/>
        <v>280577.53999999567</v>
      </c>
      <c r="I3703" s="5" t="s">
        <v>40</v>
      </c>
      <c r="J3703" s="97" t="s">
        <v>12543</v>
      </c>
      <c r="K3703" s="98" t="s">
        <v>12544</v>
      </c>
      <c r="L3703" s="11"/>
      <c r="M3703" s="4"/>
      <c r="N3703" s="12"/>
      <c r="O3703" s="4"/>
      <c r="P3703" s="13"/>
      <c r="Q3703" s="5"/>
      <c r="R3703" s="5"/>
      <c r="S3703" s="5"/>
      <c r="T3703" s="5"/>
      <c r="U3703" s="4"/>
      <c r="V3703" s="4"/>
      <c r="W3703" s="4"/>
    </row>
    <row r="3704" spans="1:23">
      <c r="A3704" s="3">
        <v>44215</v>
      </c>
      <c r="B3704" s="97" t="s">
        <v>5291</v>
      </c>
      <c r="C3704" s="4"/>
      <c r="D3704" s="4" t="s">
        <v>12546</v>
      </c>
      <c r="E3704" s="4">
        <v>3</v>
      </c>
      <c r="F3704" s="114"/>
      <c r="G3704" s="114">
        <v>2593</v>
      </c>
      <c r="H3704" s="44">
        <f t="shared" si="26"/>
        <v>277984.53999999567</v>
      </c>
      <c r="I3704" s="5" t="s">
        <v>40</v>
      </c>
      <c r="J3704" s="97" t="s">
        <v>12543</v>
      </c>
      <c r="K3704" s="98" t="s">
        <v>12544</v>
      </c>
      <c r="L3704" s="11"/>
      <c r="M3704" s="4"/>
      <c r="N3704" s="12"/>
      <c r="O3704" s="4"/>
      <c r="P3704" s="13"/>
      <c r="Q3704" s="5"/>
      <c r="R3704" s="5"/>
      <c r="S3704" s="5"/>
      <c r="T3704" s="5"/>
      <c r="U3704" s="4"/>
      <c r="V3704" s="4"/>
      <c r="W3704" s="4"/>
    </row>
    <row r="3705" spans="1:23">
      <c r="A3705" s="3">
        <v>44215</v>
      </c>
      <c r="B3705" s="97" t="s">
        <v>5291</v>
      </c>
      <c r="C3705" s="4"/>
      <c r="D3705" s="4" t="s">
        <v>12547</v>
      </c>
      <c r="E3705" s="4">
        <v>2</v>
      </c>
      <c r="F3705" s="114"/>
      <c r="G3705" s="114">
        <v>2036</v>
      </c>
      <c r="H3705" s="44">
        <f t="shared" si="26"/>
        <v>275948.53999999567</v>
      </c>
      <c r="I3705" s="5" t="s">
        <v>40</v>
      </c>
      <c r="J3705" s="97" t="s">
        <v>12543</v>
      </c>
      <c r="K3705" s="98" t="s">
        <v>12544</v>
      </c>
      <c r="L3705" s="11"/>
      <c r="M3705" s="4"/>
      <c r="N3705" s="12"/>
      <c r="O3705" s="4"/>
      <c r="P3705" s="13"/>
      <c r="Q3705" s="5"/>
      <c r="R3705" s="5"/>
      <c r="S3705" s="5"/>
      <c r="T3705" s="5"/>
      <c r="U3705" s="4"/>
      <c r="V3705" s="4"/>
      <c r="W3705" s="4"/>
    </row>
    <row r="3706" spans="1:23">
      <c r="A3706" s="3">
        <v>44217</v>
      </c>
      <c r="B3706" s="4" t="s">
        <v>538</v>
      </c>
      <c r="C3706" s="4"/>
      <c r="D3706" s="4"/>
      <c r="E3706" s="97" t="s">
        <v>12549</v>
      </c>
      <c r="F3706" s="114"/>
      <c r="G3706" s="114">
        <v>12171.36</v>
      </c>
      <c r="H3706" s="44">
        <f t="shared" si="26"/>
        <v>263777.17999999569</v>
      </c>
      <c r="I3706" s="5" t="s">
        <v>40</v>
      </c>
      <c r="J3706" s="97" t="s">
        <v>12550</v>
      </c>
      <c r="K3706" s="98" t="s">
        <v>12551</v>
      </c>
      <c r="L3706" s="11"/>
      <c r="M3706" s="4"/>
      <c r="N3706" s="12"/>
      <c r="O3706" s="4"/>
      <c r="P3706" s="13"/>
      <c r="Q3706" s="5"/>
      <c r="R3706" s="5"/>
      <c r="S3706" s="5"/>
      <c r="T3706" s="5"/>
      <c r="U3706" s="4"/>
      <c r="V3706" s="4"/>
      <c r="W3706" s="4"/>
    </row>
    <row r="3707" spans="1:23">
      <c r="A3707" s="3">
        <v>44218</v>
      </c>
      <c r="B3707" s="139" t="s">
        <v>12552</v>
      </c>
      <c r="C3707" s="4"/>
      <c r="D3707" s="4"/>
      <c r="E3707" s="97" t="s">
        <v>12553</v>
      </c>
      <c r="F3707" s="114">
        <v>1000</v>
      </c>
      <c r="G3707" s="114"/>
      <c r="H3707" s="55">
        <f t="shared" si="26"/>
        <v>264777.17999999569</v>
      </c>
      <c r="I3707" s="5" t="s">
        <v>40</v>
      </c>
      <c r="J3707" s="97" t="s">
        <v>12555</v>
      </c>
      <c r="K3707" s="98" t="s">
        <v>12554</v>
      </c>
      <c r="L3707" s="11"/>
      <c r="M3707" s="4"/>
      <c r="N3707" s="12"/>
      <c r="O3707" s="4"/>
      <c r="P3707" s="13"/>
      <c r="Q3707" s="5"/>
      <c r="R3707" s="5"/>
      <c r="S3707" s="5"/>
      <c r="T3707" s="5"/>
      <c r="U3707" s="4"/>
      <c r="V3707" s="4"/>
      <c r="W3707" s="4"/>
    </row>
    <row r="3708" spans="1:23">
      <c r="A3708" s="3">
        <v>44224</v>
      </c>
      <c r="B3708" s="97" t="s">
        <v>12558</v>
      </c>
      <c r="C3708" s="4"/>
      <c r="D3708" s="152" t="s">
        <v>12557</v>
      </c>
      <c r="E3708" s="97" t="s">
        <v>12559</v>
      </c>
      <c r="F3708" s="114"/>
      <c r="G3708" s="114">
        <v>1800</v>
      </c>
      <c r="H3708" s="44">
        <f t="shared" si="26"/>
        <v>262977.17999999569</v>
      </c>
      <c r="I3708" s="5" t="s">
        <v>40</v>
      </c>
      <c r="J3708" s="97" t="s">
        <v>12560</v>
      </c>
      <c r="K3708" s="98" t="s">
        <v>12561</v>
      </c>
      <c r="L3708" s="11"/>
      <c r="M3708" s="4"/>
      <c r="N3708" s="12"/>
      <c r="O3708" s="4"/>
      <c r="P3708" s="13"/>
      <c r="Q3708" s="5"/>
      <c r="R3708" s="5"/>
      <c r="S3708" s="5"/>
      <c r="T3708" s="5"/>
      <c r="U3708" s="4"/>
      <c r="V3708" s="4"/>
      <c r="W3708" s="4"/>
    </row>
    <row r="3709" spans="1:23">
      <c r="A3709" s="3">
        <v>44224</v>
      </c>
      <c r="B3709" s="97" t="s">
        <v>12558</v>
      </c>
      <c r="C3709" s="4"/>
      <c r="D3709" s="4" t="s">
        <v>12556</v>
      </c>
      <c r="E3709" s="97" t="s">
        <v>12562</v>
      </c>
      <c r="F3709" s="114"/>
      <c r="G3709" s="114">
        <v>300</v>
      </c>
      <c r="H3709" s="44">
        <f t="shared" si="26"/>
        <v>262677.17999999569</v>
      </c>
      <c r="I3709" s="5" t="s">
        <v>40</v>
      </c>
      <c r="J3709" s="97" t="s">
        <v>12563</v>
      </c>
      <c r="K3709" s="98" t="s">
        <v>12564</v>
      </c>
      <c r="L3709" s="11"/>
      <c r="M3709" s="4"/>
      <c r="N3709" s="12"/>
      <c r="O3709" s="4"/>
      <c r="P3709" s="13"/>
      <c r="Q3709" s="5"/>
      <c r="R3709" s="5"/>
      <c r="S3709" s="5"/>
      <c r="T3709" s="5"/>
      <c r="U3709" s="4"/>
      <c r="V3709" s="4"/>
      <c r="W3709" s="4"/>
    </row>
    <row r="3710" spans="1:23">
      <c r="A3710" s="3">
        <v>44224</v>
      </c>
      <c r="B3710" s="97" t="s">
        <v>12566</v>
      </c>
      <c r="C3710" s="4"/>
      <c r="D3710" s="4" t="s">
        <v>12565</v>
      </c>
      <c r="E3710" s="97" t="s">
        <v>12567</v>
      </c>
      <c r="F3710" s="114"/>
      <c r="G3710" s="114">
        <v>355.58</v>
      </c>
      <c r="H3710" s="44">
        <f t="shared" si="26"/>
        <v>262321.59999999567</v>
      </c>
      <c r="I3710" s="5" t="s">
        <v>40</v>
      </c>
      <c r="J3710" s="97" t="s">
        <v>12568</v>
      </c>
      <c r="K3710" s="98" t="s">
        <v>12569</v>
      </c>
      <c r="L3710" s="11"/>
      <c r="M3710" s="4"/>
      <c r="N3710" s="12"/>
      <c r="O3710" s="4"/>
      <c r="P3710" s="13"/>
      <c r="Q3710" s="5"/>
      <c r="R3710" s="5"/>
      <c r="S3710" s="5"/>
      <c r="T3710" s="5"/>
      <c r="U3710" s="4"/>
      <c r="V3710" s="4"/>
      <c r="W3710" s="4"/>
    </row>
    <row r="3711" spans="1:23">
      <c r="A3711" s="3">
        <v>44224</v>
      </c>
      <c r="B3711" s="97" t="s">
        <v>12571</v>
      </c>
      <c r="C3711" s="4"/>
      <c r="D3711" s="4" t="s">
        <v>12570</v>
      </c>
      <c r="E3711" s="97" t="s">
        <v>12572</v>
      </c>
      <c r="F3711" s="114"/>
      <c r="G3711" s="114">
        <v>1698.09</v>
      </c>
      <c r="H3711" s="44">
        <f t="shared" si="26"/>
        <v>260623.50999999567</v>
      </c>
      <c r="I3711" s="5" t="s">
        <v>40</v>
      </c>
      <c r="J3711" s="97" t="s">
        <v>12573</v>
      </c>
      <c r="K3711" s="98" t="s">
        <v>12574</v>
      </c>
      <c r="L3711" s="11"/>
      <c r="M3711" s="4"/>
      <c r="N3711" s="12"/>
      <c r="O3711" s="4"/>
      <c r="P3711" s="13"/>
      <c r="Q3711" s="5"/>
      <c r="R3711" s="5"/>
      <c r="S3711" s="5"/>
      <c r="T3711" s="5"/>
      <c r="U3711" s="4"/>
      <c r="V3711" s="4"/>
      <c r="W3711" s="4"/>
    </row>
    <row r="3712" spans="1:23">
      <c r="A3712" s="3">
        <v>44225</v>
      </c>
      <c r="B3712" s="97" t="s">
        <v>12576</v>
      </c>
      <c r="C3712" s="4"/>
      <c r="D3712" s="4" t="s">
        <v>12575</v>
      </c>
      <c r="E3712" s="4">
        <v>1</v>
      </c>
      <c r="F3712" s="114"/>
      <c r="G3712" s="114">
        <v>960</v>
      </c>
      <c r="H3712" s="44">
        <f t="shared" si="26"/>
        <v>259663.50999999567</v>
      </c>
      <c r="I3712" s="5" t="s">
        <v>40</v>
      </c>
      <c r="J3712" s="97" t="s">
        <v>12577</v>
      </c>
      <c r="K3712" s="98" t="s">
        <v>12578</v>
      </c>
      <c r="L3712" s="11"/>
      <c r="M3712" s="4"/>
      <c r="N3712" s="12"/>
      <c r="O3712" s="4"/>
      <c r="P3712" s="13"/>
      <c r="Q3712" s="5"/>
      <c r="R3712" s="5"/>
      <c r="S3712" s="5"/>
      <c r="T3712" s="5"/>
      <c r="U3712" s="4"/>
      <c r="V3712" s="4"/>
      <c r="W3712" s="4"/>
    </row>
    <row r="3713" spans="1:23">
      <c r="A3713" s="3">
        <v>44225</v>
      </c>
      <c r="B3713" s="97" t="s">
        <v>12576</v>
      </c>
      <c r="C3713" s="4"/>
      <c r="D3713" s="4" t="s">
        <v>12579</v>
      </c>
      <c r="E3713" s="4">
        <v>2</v>
      </c>
      <c r="F3713" s="114"/>
      <c r="G3713" s="114">
        <v>2910</v>
      </c>
      <c r="H3713" s="44">
        <f t="shared" si="26"/>
        <v>256753.50999999567</v>
      </c>
      <c r="I3713" s="5" t="s">
        <v>40</v>
      </c>
      <c r="J3713" s="97" t="s">
        <v>12580</v>
      </c>
      <c r="K3713" s="98" t="s">
        <v>12581</v>
      </c>
      <c r="L3713" s="11"/>
      <c r="M3713" s="4"/>
      <c r="N3713" s="12"/>
      <c r="O3713" s="4"/>
      <c r="P3713" s="13"/>
      <c r="Q3713" s="5"/>
      <c r="R3713" s="5"/>
      <c r="S3713" s="5"/>
      <c r="T3713" s="5"/>
      <c r="U3713" s="4"/>
      <c r="V3713" s="4"/>
      <c r="W3713" s="4"/>
    </row>
    <row r="3714" spans="1:23">
      <c r="A3714" s="3">
        <v>44225</v>
      </c>
      <c r="B3714" s="97" t="s">
        <v>9811</v>
      </c>
      <c r="C3714" s="4"/>
      <c r="D3714" s="4" t="s">
        <v>12583</v>
      </c>
      <c r="E3714" s="97" t="s">
        <v>12584</v>
      </c>
      <c r="F3714" s="114"/>
      <c r="G3714" s="114">
        <v>1010</v>
      </c>
      <c r="H3714" s="44">
        <f t="shared" si="26"/>
        <v>255743.50999999567</v>
      </c>
      <c r="I3714" s="5" t="s">
        <v>40</v>
      </c>
      <c r="J3714" s="97" t="s">
        <v>12585</v>
      </c>
      <c r="K3714" s="98" t="s">
        <v>12586</v>
      </c>
      <c r="L3714" s="11"/>
      <c r="M3714" s="4"/>
      <c r="N3714" s="12"/>
      <c r="O3714" s="4"/>
      <c r="P3714" s="13"/>
      <c r="Q3714" s="5"/>
      <c r="R3714" s="5"/>
      <c r="S3714" s="5"/>
      <c r="T3714" s="5"/>
      <c r="U3714" s="4"/>
      <c r="V3714" s="4"/>
      <c r="W3714" s="4"/>
    </row>
    <row r="3715" spans="1:23">
      <c r="A3715" s="3">
        <v>44225</v>
      </c>
      <c r="B3715" s="97" t="s">
        <v>4053</v>
      </c>
      <c r="C3715" s="4"/>
      <c r="D3715" s="4" t="s">
        <v>12587</v>
      </c>
      <c r="E3715" s="4">
        <v>2</v>
      </c>
      <c r="F3715" s="114"/>
      <c r="G3715" s="114">
        <v>3719</v>
      </c>
      <c r="H3715" s="44">
        <f t="shared" si="26"/>
        <v>252024.50999999567</v>
      </c>
      <c r="I3715" s="5" t="s">
        <v>40</v>
      </c>
      <c r="J3715" s="97" t="s">
        <v>12588</v>
      </c>
      <c r="K3715" s="98" t="s">
        <v>12589</v>
      </c>
      <c r="L3715" s="11"/>
      <c r="M3715" s="4"/>
      <c r="N3715" s="12"/>
      <c r="O3715" s="4"/>
      <c r="P3715" s="13"/>
      <c r="Q3715" s="5"/>
      <c r="R3715" s="5"/>
      <c r="S3715" s="5"/>
      <c r="T3715" s="5"/>
      <c r="U3715" s="4"/>
      <c r="V3715" s="4"/>
      <c r="W3715" s="4"/>
    </row>
    <row r="3716" spans="1:23">
      <c r="A3716" s="3">
        <v>44225</v>
      </c>
      <c r="B3716" s="97" t="s">
        <v>4053</v>
      </c>
      <c r="C3716" s="4"/>
      <c r="D3716" s="4" t="s">
        <v>12590</v>
      </c>
      <c r="E3716" s="4">
        <v>3</v>
      </c>
      <c r="F3716" s="114"/>
      <c r="G3716" s="114">
        <v>3369</v>
      </c>
      <c r="H3716" s="44">
        <f t="shared" si="26"/>
        <v>248655.50999999567</v>
      </c>
      <c r="I3716" s="5" t="s">
        <v>40</v>
      </c>
      <c r="J3716" s="97" t="s">
        <v>12591</v>
      </c>
      <c r="K3716" s="98" t="s">
        <v>12582</v>
      </c>
      <c r="L3716" s="11"/>
      <c r="M3716" s="4"/>
      <c r="N3716" s="12"/>
      <c r="O3716" s="4"/>
      <c r="P3716" s="13"/>
      <c r="Q3716" s="5"/>
      <c r="R3716" s="5"/>
      <c r="S3716" s="5"/>
      <c r="T3716" s="5"/>
      <c r="U3716" s="4"/>
      <c r="V3716" s="4"/>
      <c r="W3716" s="4"/>
    </row>
    <row r="3717" spans="1:23">
      <c r="A3717" s="3">
        <v>44225</v>
      </c>
      <c r="B3717" s="97" t="s">
        <v>4053</v>
      </c>
      <c r="C3717" s="4"/>
      <c r="D3717" s="4" t="s">
        <v>12592</v>
      </c>
      <c r="E3717" s="4">
        <v>2</v>
      </c>
      <c r="F3717" s="114"/>
      <c r="G3717" s="114">
        <v>2790</v>
      </c>
      <c r="H3717" s="44">
        <f t="shared" si="26"/>
        <v>245865.50999999567</v>
      </c>
      <c r="I3717" s="5" t="s">
        <v>40</v>
      </c>
      <c r="J3717" s="97" t="s">
        <v>12591</v>
      </c>
      <c r="K3717" s="98" t="s">
        <v>12582</v>
      </c>
      <c r="L3717" s="11"/>
      <c r="M3717" s="4"/>
      <c r="N3717" s="12"/>
      <c r="O3717" s="4"/>
      <c r="P3717" s="13"/>
      <c r="Q3717" s="5"/>
      <c r="R3717" s="5"/>
      <c r="S3717" s="5"/>
      <c r="T3717" s="5"/>
      <c r="U3717" s="4"/>
      <c r="V3717" s="4"/>
      <c r="W3717" s="4"/>
    </row>
    <row r="3718" spans="1:23">
      <c r="A3718" s="3">
        <v>44225</v>
      </c>
      <c r="B3718" s="97" t="s">
        <v>4053</v>
      </c>
      <c r="C3718" s="4"/>
      <c r="D3718" s="4" t="s">
        <v>12593</v>
      </c>
      <c r="E3718" s="4">
        <v>3</v>
      </c>
      <c r="F3718" s="114"/>
      <c r="G3718" s="114">
        <v>3399</v>
      </c>
      <c r="H3718" s="44">
        <f t="shared" si="26"/>
        <v>242466.50999999567</v>
      </c>
      <c r="I3718" s="5" t="s">
        <v>40</v>
      </c>
      <c r="J3718" s="97" t="s">
        <v>12591</v>
      </c>
      <c r="K3718" s="98" t="s">
        <v>12582</v>
      </c>
      <c r="L3718" s="11"/>
      <c r="M3718" s="4"/>
      <c r="N3718" s="12"/>
      <c r="O3718" s="4"/>
      <c r="P3718" s="13"/>
      <c r="Q3718" s="5"/>
      <c r="R3718" s="5"/>
      <c r="S3718" s="5"/>
      <c r="T3718" s="5"/>
      <c r="U3718" s="4"/>
      <c r="V3718" s="4"/>
      <c r="W3718" s="4"/>
    </row>
    <row r="3719" spans="1:23">
      <c r="A3719" s="3">
        <v>44228</v>
      </c>
      <c r="B3719" s="4"/>
      <c r="C3719" s="4"/>
      <c r="D3719" s="4"/>
      <c r="E3719" s="97" t="s">
        <v>12594</v>
      </c>
      <c r="F3719" s="114">
        <v>2000000</v>
      </c>
      <c r="G3719" s="114"/>
      <c r="H3719" s="44">
        <f t="shared" si="26"/>
        <v>2242466.5099999956</v>
      </c>
      <c r="I3719" s="5" t="s">
        <v>40</v>
      </c>
      <c r="J3719" s="97" t="s">
        <v>12595</v>
      </c>
      <c r="K3719" s="98" t="s">
        <v>12596</v>
      </c>
      <c r="L3719" s="11"/>
      <c r="M3719" s="4"/>
      <c r="N3719" s="12"/>
      <c r="O3719" s="4"/>
      <c r="P3719" s="13"/>
      <c r="Q3719" s="5"/>
      <c r="R3719" s="5"/>
      <c r="S3719" s="5"/>
      <c r="T3719" s="5"/>
      <c r="U3719" s="4"/>
      <c r="V3719" s="4"/>
      <c r="W3719" s="4"/>
    </row>
    <row r="3720" spans="1:23">
      <c r="A3720" s="155">
        <v>44229</v>
      </c>
      <c r="B3720" s="156" t="s">
        <v>2883</v>
      </c>
      <c r="D3720" s="1" t="s">
        <v>12597</v>
      </c>
      <c r="E3720" s="156" t="s">
        <v>12598</v>
      </c>
      <c r="G3720" s="115">
        <v>2396</v>
      </c>
      <c r="H3720" s="44">
        <f t="shared" si="26"/>
        <v>2240070.5099999956</v>
      </c>
      <c r="J3720" s="156" t="s">
        <v>12599</v>
      </c>
      <c r="K3720" s="157" t="s">
        <v>12600</v>
      </c>
    </row>
    <row r="3721" spans="1:23">
      <c r="A3721" s="155">
        <v>44229</v>
      </c>
      <c r="B3721" s="156" t="s">
        <v>2883</v>
      </c>
      <c r="D3721" s="1" t="s">
        <v>12601</v>
      </c>
      <c r="E3721" s="1">
        <v>2</v>
      </c>
      <c r="G3721" s="115">
        <v>1732</v>
      </c>
      <c r="H3721" s="44">
        <f t="shared" si="26"/>
        <v>2238338.5099999956</v>
      </c>
      <c r="J3721" s="156" t="s">
        <v>3266</v>
      </c>
      <c r="K3721" s="157" t="s">
        <v>3471</v>
      </c>
    </row>
    <row r="3722" spans="1:23">
      <c r="A3722" s="155">
        <v>44229</v>
      </c>
      <c r="B3722" s="156" t="s">
        <v>2883</v>
      </c>
      <c r="D3722" s="156" t="s">
        <v>12603</v>
      </c>
      <c r="E3722" s="1">
        <v>2</v>
      </c>
      <c r="G3722" s="115">
        <v>3411</v>
      </c>
      <c r="H3722" s="44">
        <f t="shared" si="26"/>
        <v>2234927.5099999956</v>
      </c>
      <c r="J3722" s="156" t="s">
        <v>3266</v>
      </c>
      <c r="K3722" s="157" t="s">
        <v>3471</v>
      </c>
    </row>
    <row r="3723" spans="1:23">
      <c r="A3723" s="155">
        <v>44229</v>
      </c>
      <c r="B3723" s="156" t="s">
        <v>2883</v>
      </c>
      <c r="D3723" s="1" t="s">
        <v>12602</v>
      </c>
      <c r="E3723" s="1">
        <v>2</v>
      </c>
      <c r="G3723" s="115">
        <v>2223</v>
      </c>
      <c r="H3723" s="44">
        <f t="shared" si="26"/>
        <v>2232704.5099999956</v>
      </c>
      <c r="J3723" s="156" t="s">
        <v>3266</v>
      </c>
      <c r="K3723" s="157" t="s">
        <v>3471</v>
      </c>
    </row>
    <row r="3724" spans="1:23">
      <c r="A3724" s="155">
        <v>44229</v>
      </c>
      <c r="B3724" s="156" t="s">
        <v>2883</v>
      </c>
      <c r="D3724" s="1" t="s">
        <v>12604</v>
      </c>
      <c r="E3724" s="156">
        <v>3</v>
      </c>
      <c r="G3724" s="115">
        <v>2705.2</v>
      </c>
      <c r="H3724" s="44">
        <f t="shared" si="26"/>
        <v>2229999.3099999954</v>
      </c>
      <c r="J3724" s="156" t="s">
        <v>3266</v>
      </c>
      <c r="K3724" s="157" t="s">
        <v>3471</v>
      </c>
    </row>
    <row r="3725" spans="1:23">
      <c r="A3725" s="155">
        <v>44231</v>
      </c>
      <c r="B3725" s="156" t="s">
        <v>12606</v>
      </c>
      <c r="D3725" s="1" t="s">
        <v>12605</v>
      </c>
      <c r="E3725" s="1">
        <v>2</v>
      </c>
      <c r="G3725" s="115">
        <v>526</v>
      </c>
      <c r="H3725" s="44">
        <f t="shared" si="26"/>
        <v>2229473.3099999954</v>
      </c>
      <c r="J3725" s="156" t="s">
        <v>12607</v>
      </c>
      <c r="K3725" s="157" t="s">
        <v>12608</v>
      </c>
    </row>
    <row r="3726" spans="1:23">
      <c r="A3726" s="155">
        <v>44231</v>
      </c>
      <c r="B3726" s="156" t="s">
        <v>12606</v>
      </c>
      <c r="D3726" s="1" t="s">
        <v>12609</v>
      </c>
      <c r="E3726" s="1">
        <v>1</v>
      </c>
      <c r="G3726" s="115">
        <v>2195</v>
      </c>
      <c r="H3726" s="44">
        <f t="shared" si="26"/>
        <v>2227278.3099999954</v>
      </c>
      <c r="J3726" s="156" t="s">
        <v>12610</v>
      </c>
      <c r="K3726" s="157" t="s">
        <v>12608</v>
      </c>
    </row>
    <row r="3727" spans="1:23">
      <c r="A3727" s="155">
        <v>44231</v>
      </c>
      <c r="B3727" s="156" t="s">
        <v>12612</v>
      </c>
      <c r="D3727" s="1" t="s">
        <v>12611</v>
      </c>
      <c r="E3727" s="156" t="s">
        <v>12613</v>
      </c>
      <c r="G3727" s="115">
        <v>4750</v>
      </c>
      <c r="H3727" s="44">
        <f t="shared" si="26"/>
        <v>2222528.3099999954</v>
      </c>
      <c r="J3727" s="156" t="s">
        <v>12614</v>
      </c>
      <c r="K3727" s="157" t="s">
        <v>3095</v>
      </c>
    </row>
    <row r="3728" spans="1:23">
      <c r="A3728" s="155">
        <v>44231</v>
      </c>
      <c r="B3728" s="156" t="s">
        <v>12616</v>
      </c>
      <c r="D3728" s="1" t="s">
        <v>12615</v>
      </c>
      <c r="E3728" s="156" t="s">
        <v>6978</v>
      </c>
      <c r="G3728" s="115">
        <v>9620</v>
      </c>
      <c r="H3728" s="44">
        <f t="shared" si="26"/>
        <v>2212908.3099999954</v>
      </c>
      <c r="J3728" s="156" t="s">
        <v>12617</v>
      </c>
      <c r="K3728" s="157" t="s">
        <v>12618</v>
      </c>
    </row>
    <row r="3729" spans="1:11">
      <c r="A3729" s="155">
        <v>44231</v>
      </c>
      <c r="B3729" s="156" t="s">
        <v>12620</v>
      </c>
      <c r="D3729" s="1" t="s">
        <v>12619</v>
      </c>
      <c r="E3729" s="156" t="s">
        <v>12621</v>
      </c>
      <c r="G3729" s="115">
        <v>7980</v>
      </c>
      <c r="H3729" s="44">
        <f t="shared" si="26"/>
        <v>2204928.3099999954</v>
      </c>
      <c r="J3729" s="156" t="s">
        <v>12622</v>
      </c>
      <c r="K3729" s="157" t="s">
        <v>3095</v>
      </c>
    </row>
    <row r="3730" spans="1:11">
      <c r="A3730" s="155">
        <v>44231</v>
      </c>
      <c r="B3730" s="156" t="s">
        <v>12624</v>
      </c>
      <c r="D3730" s="1" t="s">
        <v>12623</v>
      </c>
      <c r="E3730" s="156" t="s">
        <v>12625</v>
      </c>
      <c r="G3730" s="115">
        <v>1400</v>
      </c>
      <c r="H3730" s="44">
        <f t="shared" si="26"/>
        <v>2203528.3099999954</v>
      </c>
      <c r="J3730" s="156" t="s">
        <v>12626</v>
      </c>
      <c r="K3730" s="157" t="s">
        <v>3095</v>
      </c>
    </row>
    <row r="3731" spans="1:11">
      <c r="A3731" s="155">
        <v>44231</v>
      </c>
      <c r="B3731" s="156" t="s">
        <v>12628</v>
      </c>
      <c r="D3731" s="1" t="s">
        <v>12627</v>
      </c>
      <c r="E3731" s="156" t="s">
        <v>12629</v>
      </c>
      <c r="G3731" s="115">
        <v>2860</v>
      </c>
      <c r="H3731" s="44">
        <f t="shared" si="26"/>
        <v>2200668.3099999954</v>
      </c>
      <c r="J3731" s="156" t="s">
        <v>12617</v>
      </c>
      <c r="K3731" s="157" t="s">
        <v>3095</v>
      </c>
    </row>
    <row r="3732" spans="1:11">
      <c r="A3732" s="155">
        <v>44231</v>
      </c>
      <c r="B3732" s="156" t="s">
        <v>12631</v>
      </c>
      <c r="D3732" s="1" t="s">
        <v>12630</v>
      </c>
      <c r="E3732" s="156" t="s">
        <v>12632</v>
      </c>
      <c r="G3732" s="115">
        <v>2660</v>
      </c>
      <c r="H3732" s="44">
        <f t="shared" si="26"/>
        <v>2198008.3099999954</v>
      </c>
      <c r="J3732" s="156" t="s">
        <v>12614</v>
      </c>
      <c r="K3732" s="157" t="s">
        <v>3095</v>
      </c>
    </row>
    <row r="3733" spans="1:11">
      <c r="A3733" s="155">
        <v>44231</v>
      </c>
      <c r="B3733" s="156" t="s">
        <v>12606</v>
      </c>
      <c r="D3733" s="1" t="s">
        <v>12633</v>
      </c>
      <c r="E3733" s="1">
        <v>2</v>
      </c>
      <c r="G3733" s="115">
        <v>2694</v>
      </c>
      <c r="H3733" s="44">
        <f t="shared" si="26"/>
        <v>2195314.3099999954</v>
      </c>
      <c r="J3733" s="156" t="s">
        <v>12634</v>
      </c>
      <c r="K3733" s="157" t="s">
        <v>12635</v>
      </c>
    </row>
    <row r="3734" spans="1:11">
      <c r="A3734" s="155">
        <v>44231</v>
      </c>
      <c r="B3734" s="1" t="s">
        <v>156</v>
      </c>
      <c r="D3734" s="159" t="s">
        <v>12636</v>
      </c>
      <c r="E3734" s="156" t="s">
        <v>12637</v>
      </c>
      <c r="G3734" s="115">
        <v>54177.82</v>
      </c>
      <c r="H3734" s="55">
        <f t="shared" si="26"/>
        <v>2141136.4899999956</v>
      </c>
      <c r="J3734" s="156" t="s">
        <v>12638</v>
      </c>
      <c r="K3734" s="157" t="s">
        <v>12639</v>
      </c>
    </row>
    <row r="3735" spans="1:11">
      <c r="A3735" s="155">
        <v>44231</v>
      </c>
      <c r="B3735" s="156" t="s">
        <v>12640</v>
      </c>
      <c r="E3735" s="156" t="s">
        <v>12643</v>
      </c>
      <c r="G3735" s="115">
        <v>3526.47</v>
      </c>
      <c r="H3735" s="44">
        <f t="shared" ref="H3735:H3798" si="27">H3734+F3735-G3735</f>
        <v>2137610.0199999954</v>
      </c>
      <c r="J3735" s="156" t="s">
        <v>12641</v>
      </c>
      <c r="K3735" s="157" t="s">
        <v>12642</v>
      </c>
    </row>
    <row r="3736" spans="1:11">
      <c r="A3736" s="155">
        <v>44231</v>
      </c>
      <c r="B3736" s="156" t="s">
        <v>12644</v>
      </c>
      <c r="E3736" s="156" t="s">
        <v>12645</v>
      </c>
      <c r="G3736" s="115">
        <v>139205.35</v>
      </c>
      <c r="H3736" s="44">
        <f t="shared" si="27"/>
        <v>1998404.6699999953</v>
      </c>
      <c r="J3736" s="156" t="s">
        <v>12646</v>
      </c>
      <c r="K3736" s="157" t="s">
        <v>3053</v>
      </c>
    </row>
    <row r="3737" spans="1:11">
      <c r="A3737" s="155">
        <v>44231</v>
      </c>
      <c r="B3737" s="156" t="s">
        <v>12647</v>
      </c>
      <c r="E3737" s="156" t="s">
        <v>12648</v>
      </c>
      <c r="G3737" s="115">
        <v>98390</v>
      </c>
      <c r="H3737" s="44">
        <f t="shared" si="27"/>
        <v>1900014.6699999953</v>
      </c>
      <c r="J3737" s="156" t="s">
        <v>12649</v>
      </c>
      <c r="K3737" s="157" t="s">
        <v>12650</v>
      </c>
    </row>
    <row r="3738" spans="1:11">
      <c r="A3738" s="155">
        <v>44231</v>
      </c>
      <c r="B3738" s="156" t="s">
        <v>12651</v>
      </c>
      <c r="E3738" s="156" t="s">
        <v>12652</v>
      </c>
      <c r="G3738" s="115">
        <v>600506.92000000004</v>
      </c>
      <c r="H3738" s="44">
        <f t="shared" si="27"/>
        <v>1299507.7499999953</v>
      </c>
      <c r="J3738" s="156" t="s">
        <v>12653</v>
      </c>
      <c r="K3738" s="157" t="s">
        <v>12654</v>
      </c>
    </row>
    <row r="3739" spans="1:11">
      <c r="A3739" s="155">
        <v>44232</v>
      </c>
      <c r="B3739" s="156" t="s">
        <v>2913</v>
      </c>
      <c r="D3739" s="1" t="s">
        <v>12655</v>
      </c>
      <c r="E3739" s="1">
        <v>2</v>
      </c>
      <c r="G3739" s="115">
        <v>2666</v>
      </c>
      <c r="H3739" s="44">
        <f t="shared" si="27"/>
        <v>1296841.7499999953</v>
      </c>
      <c r="J3739" s="156" t="s">
        <v>12656</v>
      </c>
      <c r="K3739" s="157" t="s">
        <v>12657</v>
      </c>
    </row>
    <row r="3740" spans="1:11">
      <c r="A3740" s="155">
        <v>44232</v>
      </c>
      <c r="B3740" s="156" t="s">
        <v>2913</v>
      </c>
      <c r="D3740" s="1" t="s">
        <v>12658</v>
      </c>
      <c r="E3740" s="1">
        <v>1</v>
      </c>
      <c r="G3740" s="115">
        <v>1100</v>
      </c>
      <c r="H3740" s="44">
        <f t="shared" si="27"/>
        <v>1295741.7499999953</v>
      </c>
      <c r="J3740" s="156" t="s">
        <v>12656</v>
      </c>
      <c r="K3740" s="157" t="s">
        <v>12657</v>
      </c>
    </row>
    <row r="3741" spans="1:11">
      <c r="A3741" s="155">
        <v>44232</v>
      </c>
      <c r="B3741" s="156" t="s">
        <v>2913</v>
      </c>
      <c r="D3741" s="1" t="s">
        <v>12659</v>
      </c>
      <c r="E3741" s="1">
        <v>2</v>
      </c>
      <c r="G3741" s="115">
        <v>2740</v>
      </c>
      <c r="H3741" s="44">
        <f t="shared" si="27"/>
        <v>1293001.7499999953</v>
      </c>
      <c r="J3741" s="156" t="s">
        <v>12661</v>
      </c>
      <c r="K3741" s="157" t="s">
        <v>12657</v>
      </c>
    </row>
    <row r="3742" spans="1:11">
      <c r="A3742" s="155">
        <v>44232</v>
      </c>
      <c r="B3742" s="156" t="s">
        <v>2913</v>
      </c>
      <c r="D3742" s="1" t="s">
        <v>12660</v>
      </c>
      <c r="E3742" s="1">
        <v>1</v>
      </c>
      <c r="G3742" s="115">
        <v>1600</v>
      </c>
      <c r="H3742" s="44">
        <f t="shared" si="27"/>
        <v>1291401.7499999953</v>
      </c>
      <c r="J3742" s="156" t="s">
        <v>12656</v>
      </c>
      <c r="K3742" s="157" t="s">
        <v>12657</v>
      </c>
    </row>
    <row r="3743" spans="1:11">
      <c r="A3743" s="155">
        <v>44232</v>
      </c>
      <c r="B3743" s="156" t="s">
        <v>12666</v>
      </c>
      <c r="D3743" s="1" t="s">
        <v>12665</v>
      </c>
      <c r="E3743" s="156" t="s">
        <v>12662</v>
      </c>
      <c r="G3743" s="115">
        <v>21054.959999999999</v>
      </c>
      <c r="H3743" s="44">
        <f t="shared" si="27"/>
        <v>1270346.7899999954</v>
      </c>
      <c r="J3743" s="156" t="s">
        <v>12663</v>
      </c>
      <c r="K3743" s="157" t="s">
        <v>12664</v>
      </c>
    </row>
    <row r="3744" spans="1:11">
      <c r="A3744" s="155">
        <v>44232</v>
      </c>
      <c r="B3744" s="156" t="s">
        <v>2883</v>
      </c>
      <c r="D3744" s="1" t="s">
        <v>12667</v>
      </c>
      <c r="E3744" s="156">
        <v>2</v>
      </c>
      <c r="G3744" s="115">
        <v>4021</v>
      </c>
      <c r="H3744" s="44">
        <f t="shared" si="27"/>
        <v>1266325.7899999954</v>
      </c>
      <c r="J3744" s="156" t="s">
        <v>12668</v>
      </c>
      <c r="K3744" s="157" t="s">
        <v>2850</v>
      </c>
    </row>
    <row r="3745" spans="1:11">
      <c r="A3745" s="155">
        <v>44234</v>
      </c>
      <c r="B3745" s="156" t="s">
        <v>12670</v>
      </c>
      <c r="D3745" s="1" t="s">
        <v>12669</v>
      </c>
      <c r="E3745" s="156" t="s">
        <v>12671</v>
      </c>
      <c r="G3745" s="115">
        <v>268</v>
      </c>
      <c r="H3745" s="44">
        <f t="shared" si="27"/>
        <v>1266057.7899999954</v>
      </c>
      <c r="J3745" s="156" t="s">
        <v>12672</v>
      </c>
      <c r="K3745" s="157" t="s">
        <v>12673</v>
      </c>
    </row>
    <row r="3746" spans="1:11">
      <c r="A3746" s="155">
        <v>44234</v>
      </c>
      <c r="B3746" s="156" t="s">
        <v>12675</v>
      </c>
      <c r="D3746" s="1" t="s">
        <v>12674</v>
      </c>
      <c r="E3746" s="156" t="s">
        <v>12676</v>
      </c>
      <c r="G3746" s="115">
        <v>300</v>
      </c>
      <c r="H3746" s="44">
        <f t="shared" si="27"/>
        <v>1265757.7899999954</v>
      </c>
      <c r="J3746" s="156" t="s">
        <v>12677</v>
      </c>
      <c r="K3746" s="157" t="s">
        <v>12678</v>
      </c>
    </row>
    <row r="3747" spans="1:11">
      <c r="A3747" s="155">
        <v>44234</v>
      </c>
      <c r="B3747" s="156" t="s">
        <v>12680</v>
      </c>
      <c r="D3747" s="1" t="s">
        <v>12679</v>
      </c>
      <c r="E3747" s="156" t="s">
        <v>12681</v>
      </c>
      <c r="G3747" s="115">
        <v>400</v>
      </c>
      <c r="H3747" s="44">
        <f t="shared" si="27"/>
        <v>1265357.7899999954</v>
      </c>
      <c r="J3747" s="156" t="s">
        <v>12672</v>
      </c>
      <c r="K3747" s="157" t="s">
        <v>12682</v>
      </c>
    </row>
    <row r="3748" spans="1:11">
      <c r="A3748" s="155">
        <v>44234</v>
      </c>
      <c r="B3748" s="156" t="s">
        <v>12684</v>
      </c>
      <c r="D3748" s="1" t="s">
        <v>12683</v>
      </c>
      <c r="E3748" s="156" t="s">
        <v>12681</v>
      </c>
      <c r="G3748" s="115">
        <v>291.19</v>
      </c>
      <c r="H3748" s="44">
        <f t="shared" si="27"/>
        <v>1265066.5999999954</v>
      </c>
      <c r="J3748" s="156" t="s">
        <v>12685</v>
      </c>
      <c r="K3748" s="157" t="s">
        <v>12686</v>
      </c>
    </row>
    <row r="3749" spans="1:11">
      <c r="A3749" s="155">
        <v>44234</v>
      </c>
      <c r="B3749" s="156" t="s">
        <v>12675</v>
      </c>
      <c r="D3749" s="156" t="s">
        <v>12687</v>
      </c>
      <c r="E3749" s="156" t="s">
        <v>12688</v>
      </c>
      <c r="G3749" s="115">
        <v>401.21</v>
      </c>
      <c r="H3749" s="44">
        <f t="shared" si="27"/>
        <v>1264665.3899999955</v>
      </c>
      <c r="J3749" s="156" t="s">
        <v>12689</v>
      </c>
      <c r="K3749" s="157" t="s">
        <v>12690</v>
      </c>
    </row>
    <row r="3750" spans="1:11">
      <c r="A3750" s="155">
        <v>44234</v>
      </c>
      <c r="B3750" s="156" t="s">
        <v>12692</v>
      </c>
      <c r="D3750" s="1" t="s">
        <v>12691</v>
      </c>
      <c r="E3750" s="156" t="s">
        <v>12693</v>
      </c>
      <c r="G3750" s="115">
        <v>199</v>
      </c>
      <c r="H3750" s="44">
        <f t="shared" si="27"/>
        <v>1264466.3899999955</v>
      </c>
      <c r="J3750" s="156" t="s">
        <v>12672</v>
      </c>
      <c r="K3750" s="157" t="s">
        <v>12694</v>
      </c>
    </row>
    <row r="3751" spans="1:11">
      <c r="A3751" s="155">
        <v>44234</v>
      </c>
      <c r="B3751" s="156" t="s">
        <v>12675</v>
      </c>
      <c r="D3751" s="1" t="s">
        <v>12695</v>
      </c>
      <c r="E3751" s="156" t="s">
        <v>12696</v>
      </c>
      <c r="G3751" s="115">
        <v>882.06</v>
      </c>
      <c r="H3751" s="44">
        <f t="shared" si="27"/>
        <v>1263584.3299999954</v>
      </c>
      <c r="J3751" s="156" t="s">
        <v>12698</v>
      </c>
      <c r="K3751" s="157" t="s">
        <v>12697</v>
      </c>
    </row>
    <row r="3752" spans="1:11">
      <c r="A3752" s="155">
        <v>44234</v>
      </c>
      <c r="B3752" s="156" t="s">
        <v>12700</v>
      </c>
      <c r="D3752" s="1" t="s">
        <v>12699</v>
      </c>
      <c r="E3752" s="156" t="s">
        <v>5871</v>
      </c>
      <c r="G3752" s="115">
        <v>804.01</v>
      </c>
      <c r="H3752" s="44">
        <f t="shared" si="27"/>
        <v>1262780.3199999954</v>
      </c>
      <c r="J3752" s="156" t="s">
        <v>12701</v>
      </c>
      <c r="K3752" s="157" t="s">
        <v>12702</v>
      </c>
    </row>
    <row r="3753" spans="1:11">
      <c r="A3753" s="155">
        <v>44234</v>
      </c>
      <c r="B3753" s="156" t="s">
        <v>12704</v>
      </c>
      <c r="D3753" s="1" t="s">
        <v>12703</v>
      </c>
      <c r="E3753" s="156" t="s">
        <v>12705</v>
      </c>
      <c r="G3753" s="115">
        <v>400</v>
      </c>
      <c r="H3753" s="44">
        <f t="shared" si="27"/>
        <v>1262380.3199999954</v>
      </c>
      <c r="J3753" s="156" t="s">
        <v>12707</v>
      </c>
      <c r="K3753" s="157" t="s">
        <v>12706</v>
      </c>
    </row>
    <row r="3754" spans="1:11">
      <c r="A3754" s="155">
        <v>44234</v>
      </c>
      <c r="B3754" s="156" t="s">
        <v>12675</v>
      </c>
      <c r="D3754" s="1" t="s">
        <v>12703</v>
      </c>
      <c r="E3754" s="156" t="s">
        <v>12708</v>
      </c>
      <c r="G3754" s="115">
        <v>65.39</v>
      </c>
      <c r="H3754" s="44">
        <f t="shared" si="27"/>
        <v>1262314.9299999955</v>
      </c>
      <c r="J3754" s="156" t="s">
        <v>12709</v>
      </c>
      <c r="K3754" s="157" t="s">
        <v>12710</v>
      </c>
    </row>
    <row r="3755" spans="1:11">
      <c r="A3755" s="155">
        <v>44234</v>
      </c>
      <c r="B3755" s="156" t="s">
        <v>12712</v>
      </c>
      <c r="D3755" s="1" t="s">
        <v>12711</v>
      </c>
      <c r="E3755" s="156" t="s">
        <v>12713</v>
      </c>
      <c r="G3755" s="115">
        <v>590.42999999999995</v>
      </c>
      <c r="H3755" s="44">
        <f t="shared" si="27"/>
        <v>1261724.4999999956</v>
      </c>
      <c r="J3755" s="156" t="s">
        <v>12714</v>
      </c>
      <c r="K3755" s="157" t="s">
        <v>12715</v>
      </c>
    </row>
    <row r="3756" spans="1:11">
      <c r="A3756" s="155">
        <v>44234</v>
      </c>
      <c r="B3756" s="156" t="s">
        <v>12675</v>
      </c>
      <c r="D3756" s="1" t="s">
        <v>12711</v>
      </c>
      <c r="E3756" s="156" t="s">
        <v>12716</v>
      </c>
      <c r="G3756" s="115">
        <v>370.35</v>
      </c>
      <c r="H3756" s="44">
        <f t="shared" si="27"/>
        <v>1261354.1499999955</v>
      </c>
      <c r="J3756" s="156" t="s">
        <v>12717</v>
      </c>
      <c r="K3756" s="157" t="s">
        <v>12718</v>
      </c>
    </row>
    <row r="3757" spans="1:11">
      <c r="A3757" s="155">
        <v>44234</v>
      </c>
      <c r="B3757" s="156" t="s">
        <v>12675</v>
      </c>
      <c r="D3757" s="1" t="s">
        <v>12719</v>
      </c>
      <c r="E3757" s="156" t="s">
        <v>12720</v>
      </c>
      <c r="G3757" s="115">
        <v>285.48</v>
      </c>
      <c r="H3757" s="44">
        <f t="shared" si="27"/>
        <v>1261068.6699999955</v>
      </c>
      <c r="J3757" s="156" t="s">
        <v>12721</v>
      </c>
      <c r="K3757" s="157" t="s">
        <v>12722</v>
      </c>
    </row>
    <row r="3758" spans="1:11">
      <c r="A3758" s="155">
        <v>44234</v>
      </c>
      <c r="B3758" s="156" t="s">
        <v>12724</v>
      </c>
      <c r="D3758" s="1" t="s">
        <v>12723</v>
      </c>
      <c r="E3758" s="156" t="s">
        <v>12727</v>
      </c>
      <c r="G3758" s="115">
        <v>300</v>
      </c>
      <c r="H3758" s="44">
        <f t="shared" si="27"/>
        <v>1260768.6699999955</v>
      </c>
      <c r="J3758" s="156" t="s">
        <v>12725</v>
      </c>
      <c r="K3758" s="157" t="s">
        <v>12726</v>
      </c>
    </row>
    <row r="3759" spans="1:11">
      <c r="A3759" s="155">
        <v>44234</v>
      </c>
      <c r="B3759" s="156" t="s">
        <v>2883</v>
      </c>
      <c r="D3759" s="1" t="s">
        <v>12728</v>
      </c>
      <c r="E3759" s="1">
        <v>3</v>
      </c>
      <c r="G3759" s="115">
        <v>2466.1999999999998</v>
      </c>
      <c r="H3759" s="44">
        <f t="shared" si="27"/>
        <v>1258302.4699999955</v>
      </c>
      <c r="J3759" s="156" t="s">
        <v>12707</v>
      </c>
      <c r="K3759" s="157" t="s">
        <v>12726</v>
      </c>
    </row>
    <row r="3760" spans="1:11">
      <c r="A3760" s="155">
        <v>44234</v>
      </c>
      <c r="B3760" s="156" t="s">
        <v>12730</v>
      </c>
      <c r="D3760" s="1" t="s">
        <v>12729</v>
      </c>
      <c r="E3760" s="1">
        <v>4</v>
      </c>
      <c r="G3760" s="115">
        <v>2687.4</v>
      </c>
      <c r="H3760" s="44">
        <f t="shared" si="27"/>
        <v>1255615.0699999956</v>
      </c>
      <c r="J3760" s="156" t="s">
        <v>12707</v>
      </c>
      <c r="K3760" s="157" t="s">
        <v>12706</v>
      </c>
    </row>
    <row r="3761" spans="1:11">
      <c r="A3761" s="155">
        <v>44234</v>
      </c>
      <c r="B3761" s="156" t="s">
        <v>2883</v>
      </c>
      <c r="D3761" s="1" t="s">
        <v>12731</v>
      </c>
      <c r="E3761" s="1">
        <v>2</v>
      </c>
      <c r="G3761" s="115">
        <v>1324</v>
      </c>
      <c r="H3761" s="44">
        <f t="shared" si="27"/>
        <v>1254291.0699999956</v>
      </c>
      <c r="J3761" s="156" t="s">
        <v>12707</v>
      </c>
      <c r="K3761" s="157" t="s">
        <v>12697</v>
      </c>
    </row>
    <row r="3762" spans="1:11">
      <c r="A3762" s="155">
        <v>44234</v>
      </c>
      <c r="B3762" s="156" t="s">
        <v>12733</v>
      </c>
      <c r="D3762" s="1" t="s">
        <v>12732</v>
      </c>
      <c r="E3762" s="1">
        <v>1</v>
      </c>
      <c r="G3762" s="115">
        <v>1493</v>
      </c>
      <c r="H3762" s="44">
        <f t="shared" si="27"/>
        <v>1252798.0699999956</v>
      </c>
      <c r="J3762" s="156" t="s">
        <v>12734</v>
      </c>
      <c r="K3762" s="157" t="s">
        <v>12735</v>
      </c>
    </row>
    <row r="3763" spans="1:11">
      <c r="A3763" s="155">
        <v>44234</v>
      </c>
      <c r="B3763" s="156" t="s">
        <v>12737</v>
      </c>
      <c r="D3763" s="1" t="s">
        <v>12736</v>
      </c>
      <c r="E3763" s="1">
        <v>1</v>
      </c>
      <c r="G3763" s="115">
        <v>1668</v>
      </c>
      <c r="H3763" s="44">
        <f t="shared" si="27"/>
        <v>1251130.0699999956</v>
      </c>
      <c r="J3763" s="156" t="s">
        <v>12734</v>
      </c>
      <c r="K3763" s="157" t="s">
        <v>12726</v>
      </c>
    </row>
    <row r="3764" spans="1:11">
      <c r="A3764" s="155">
        <v>44234</v>
      </c>
      <c r="B3764" s="156" t="s">
        <v>2883</v>
      </c>
      <c r="D3764" s="1" t="s">
        <v>12738</v>
      </c>
      <c r="E3764" s="1">
        <v>1</v>
      </c>
      <c r="G3764" s="115">
        <v>1500</v>
      </c>
      <c r="H3764" s="44">
        <f t="shared" si="27"/>
        <v>1249630.0699999956</v>
      </c>
      <c r="J3764" s="156" t="s">
        <v>12739</v>
      </c>
      <c r="K3764" s="157" t="s">
        <v>12706</v>
      </c>
    </row>
    <row r="3765" spans="1:11">
      <c r="A3765" s="155">
        <v>44234</v>
      </c>
      <c r="B3765" s="156" t="s">
        <v>12741</v>
      </c>
      <c r="D3765" s="1" t="s">
        <v>12740</v>
      </c>
      <c r="E3765" s="156" t="s">
        <v>12742</v>
      </c>
      <c r="G3765" s="115">
        <v>216</v>
      </c>
      <c r="H3765" s="44">
        <f t="shared" si="27"/>
        <v>1249414.0699999956</v>
      </c>
      <c r="J3765" s="156" t="s">
        <v>12743</v>
      </c>
      <c r="K3765" s="157" t="s">
        <v>12744</v>
      </c>
    </row>
    <row r="3766" spans="1:11">
      <c r="A3766" s="155">
        <v>44234</v>
      </c>
      <c r="B3766" s="1" t="s">
        <v>130</v>
      </c>
      <c r="E3766" s="156" t="s">
        <v>12745</v>
      </c>
      <c r="G3766" s="115">
        <v>2292.33</v>
      </c>
      <c r="H3766" s="44">
        <f t="shared" si="27"/>
        <v>1247121.7399999956</v>
      </c>
      <c r="J3766" s="156" t="s">
        <v>12746</v>
      </c>
      <c r="K3766" s="157" t="s">
        <v>2930</v>
      </c>
    </row>
    <row r="3767" spans="1:11">
      <c r="A3767" s="155">
        <v>44234</v>
      </c>
      <c r="B3767" s="156" t="s">
        <v>12748</v>
      </c>
      <c r="E3767" s="156" t="s">
        <v>12747</v>
      </c>
      <c r="G3767" s="115">
        <v>4641.09</v>
      </c>
      <c r="H3767" s="55">
        <f t="shared" si="27"/>
        <v>1242480.6499999955</v>
      </c>
      <c r="J3767" s="156" t="s">
        <v>12749</v>
      </c>
      <c r="K3767" s="157" t="s">
        <v>12750</v>
      </c>
    </row>
    <row r="3768" spans="1:11">
      <c r="A3768" s="155">
        <v>44235</v>
      </c>
      <c r="B3768" s="156" t="s">
        <v>12752</v>
      </c>
      <c r="D3768" s="1" t="s">
        <v>12751</v>
      </c>
      <c r="E3768" s="156" t="s">
        <v>12753</v>
      </c>
      <c r="G3768" s="115">
        <v>1200</v>
      </c>
      <c r="H3768" s="44">
        <f t="shared" si="27"/>
        <v>1241280.6499999955</v>
      </c>
      <c r="J3768" s="156" t="s">
        <v>12754</v>
      </c>
      <c r="K3768" s="157" t="s">
        <v>12755</v>
      </c>
    </row>
    <row r="3769" spans="1:11">
      <c r="A3769" s="155">
        <v>44235</v>
      </c>
      <c r="B3769" s="156" t="s">
        <v>12757</v>
      </c>
      <c r="D3769" s="1" t="s">
        <v>12756</v>
      </c>
      <c r="E3769" s="156" t="s">
        <v>12758</v>
      </c>
      <c r="G3769" s="115">
        <v>1990</v>
      </c>
      <c r="H3769" s="44">
        <f t="shared" si="27"/>
        <v>1239290.6499999955</v>
      </c>
      <c r="J3769" s="156" t="s">
        <v>12759</v>
      </c>
      <c r="K3769" s="157" t="s">
        <v>12760</v>
      </c>
    </row>
    <row r="3770" spans="1:11">
      <c r="A3770" s="155">
        <v>44235</v>
      </c>
      <c r="B3770" s="156" t="s">
        <v>12762</v>
      </c>
      <c r="D3770" s="1" t="s">
        <v>12761</v>
      </c>
      <c r="E3770" s="156" t="s">
        <v>12763</v>
      </c>
      <c r="G3770" s="115">
        <v>1980</v>
      </c>
      <c r="H3770" s="44">
        <f t="shared" si="27"/>
        <v>1237310.6499999955</v>
      </c>
      <c r="J3770" s="156" t="s">
        <v>12764</v>
      </c>
      <c r="K3770" s="157" t="s">
        <v>12760</v>
      </c>
    </row>
    <row r="3771" spans="1:11">
      <c r="A3771" s="155">
        <v>44235</v>
      </c>
      <c r="B3771" s="156" t="s">
        <v>12766</v>
      </c>
      <c r="D3771" s="1" t="s">
        <v>12765</v>
      </c>
      <c r="E3771" s="156" t="s">
        <v>12767</v>
      </c>
      <c r="G3771" s="115">
        <v>97</v>
      </c>
      <c r="H3771" s="44">
        <f t="shared" si="27"/>
        <v>1237213.6499999955</v>
      </c>
      <c r="J3771" s="156" t="s">
        <v>12768</v>
      </c>
      <c r="K3771" s="157" t="s">
        <v>12769</v>
      </c>
    </row>
    <row r="3772" spans="1:11">
      <c r="A3772" s="155">
        <v>44235</v>
      </c>
      <c r="B3772" s="156" t="s">
        <v>12771</v>
      </c>
      <c r="D3772" s="1" t="s">
        <v>12770</v>
      </c>
      <c r="E3772" s="156" t="s">
        <v>12772</v>
      </c>
      <c r="G3772" s="115">
        <v>1352</v>
      </c>
      <c r="H3772" s="44">
        <f t="shared" si="27"/>
        <v>1235861.6499999955</v>
      </c>
      <c r="J3772" s="156" t="s">
        <v>12768</v>
      </c>
      <c r="K3772" s="157" t="s">
        <v>12773</v>
      </c>
    </row>
    <row r="3773" spans="1:11">
      <c r="A3773" s="155">
        <v>44235</v>
      </c>
      <c r="B3773" s="156" t="s">
        <v>2883</v>
      </c>
      <c r="D3773" s="1" t="s">
        <v>12774</v>
      </c>
      <c r="E3773" s="156" t="s">
        <v>12775</v>
      </c>
      <c r="G3773" s="115">
        <v>1098</v>
      </c>
      <c r="H3773" s="44">
        <f t="shared" si="27"/>
        <v>1234763.6499999955</v>
      </c>
      <c r="J3773" s="156" t="s">
        <v>12768</v>
      </c>
      <c r="K3773" s="157" t="s">
        <v>12776</v>
      </c>
    </row>
    <row r="3774" spans="1:11">
      <c r="A3774" s="155">
        <v>44235</v>
      </c>
      <c r="B3774" s="156" t="s">
        <v>12778</v>
      </c>
      <c r="D3774" s="1" t="s">
        <v>12777</v>
      </c>
      <c r="E3774" s="1">
        <v>3</v>
      </c>
      <c r="G3774" s="115">
        <v>3761</v>
      </c>
      <c r="H3774" s="44">
        <f t="shared" si="27"/>
        <v>1231002.6499999955</v>
      </c>
      <c r="J3774" s="156" t="s">
        <v>12779</v>
      </c>
      <c r="K3774" s="157" t="s">
        <v>12780</v>
      </c>
    </row>
    <row r="3775" spans="1:11">
      <c r="A3775" s="155">
        <v>44235</v>
      </c>
      <c r="B3775" s="156" t="s">
        <v>12782</v>
      </c>
      <c r="D3775" s="1" t="s">
        <v>12781</v>
      </c>
      <c r="E3775" s="1">
        <v>1</v>
      </c>
      <c r="G3775" s="115">
        <v>1775</v>
      </c>
      <c r="H3775" s="44">
        <f t="shared" si="27"/>
        <v>1229227.6499999955</v>
      </c>
      <c r="J3775" s="156" t="s">
        <v>12783</v>
      </c>
      <c r="K3775" s="157" t="s">
        <v>2930</v>
      </c>
    </row>
    <row r="3776" spans="1:11">
      <c r="A3776" s="155">
        <v>44235</v>
      </c>
      <c r="B3776" s="156" t="s">
        <v>12785</v>
      </c>
      <c r="D3776" s="1" t="s">
        <v>12784</v>
      </c>
      <c r="E3776" s="1">
        <v>1</v>
      </c>
      <c r="G3776" s="115">
        <v>9880</v>
      </c>
      <c r="H3776" s="44">
        <f t="shared" si="27"/>
        <v>1219347.6499999955</v>
      </c>
      <c r="J3776" s="156" t="s">
        <v>12779</v>
      </c>
      <c r="K3776" s="157" t="s">
        <v>12786</v>
      </c>
    </row>
    <row r="3777" spans="1:11">
      <c r="A3777" s="155">
        <v>44235</v>
      </c>
      <c r="B3777" s="156" t="s">
        <v>12788</v>
      </c>
      <c r="D3777" s="1" t="s">
        <v>12787</v>
      </c>
      <c r="E3777" s="156" t="s">
        <v>12789</v>
      </c>
      <c r="G3777" s="115">
        <v>640</v>
      </c>
      <c r="H3777" s="44">
        <f t="shared" si="27"/>
        <v>1218707.6499999955</v>
      </c>
      <c r="J3777" s="156" t="s">
        <v>12790</v>
      </c>
      <c r="K3777" s="157" t="s">
        <v>12791</v>
      </c>
    </row>
    <row r="3778" spans="1:11">
      <c r="A3778" s="155">
        <v>44235</v>
      </c>
      <c r="B3778" s="156" t="s">
        <v>12793</v>
      </c>
      <c r="D3778" s="1" t="s">
        <v>12792</v>
      </c>
      <c r="E3778" s="1">
        <v>2</v>
      </c>
      <c r="G3778" s="115">
        <v>2639</v>
      </c>
      <c r="H3778" s="44">
        <f t="shared" si="27"/>
        <v>1216068.6499999955</v>
      </c>
      <c r="J3778" s="156" t="s">
        <v>12794</v>
      </c>
      <c r="K3778" s="157" t="s">
        <v>12795</v>
      </c>
    </row>
    <row r="3779" spans="1:11">
      <c r="A3779" s="155">
        <v>44235</v>
      </c>
      <c r="B3779" s="156" t="s">
        <v>12797</v>
      </c>
      <c r="D3779" s="1" t="s">
        <v>12796</v>
      </c>
      <c r="E3779" s="156" t="s">
        <v>12798</v>
      </c>
      <c r="G3779" s="115">
        <v>350.53</v>
      </c>
      <c r="H3779" s="44">
        <f t="shared" si="27"/>
        <v>1215718.1199999955</v>
      </c>
      <c r="J3779" s="156" t="s">
        <v>12799</v>
      </c>
      <c r="K3779" s="157" t="s">
        <v>12800</v>
      </c>
    </row>
    <row r="3780" spans="1:11">
      <c r="A3780" s="155">
        <v>44235</v>
      </c>
      <c r="B3780" s="156" t="s">
        <v>12802</v>
      </c>
      <c r="D3780" s="1" t="s">
        <v>12801</v>
      </c>
      <c r="E3780" s="156" t="s">
        <v>12803</v>
      </c>
      <c r="G3780" s="115">
        <v>237.65</v>
      </c>
      <c r="H3780" s="44">
        <f t="shared" si="27"/>
        <v>1215480.4699999955</v>
      </c>
      <c r="J3780" s="156" t="s">
        <v>12799</v>
      </c>
      <c r="K3780" s="157" t="s">
        <v>12804</v>
      </c>
    </row>
    <row r="3781" spans="1:11">
      <c r="A3781" s="155">
        <v>44235</v>
      </c>
      <c r="B3781" s="156" t="s">
        <v>12806</v>
      </c>
      <c r="D3781" s="1" t="s">
        <v>12805</v>
      </c>
      <c r="E3781" s="156" t="s">
        <v>12807</v>
      </c>
      <c r="G3781" s="115">
        <v>291.79000000000002</v>
      </c>
      <c r="H3781" s="44">
        <f t="shared" si="27"/>
        <v>1215188.6799999955</v>
      </c>
      <c r="J3781" s="156" t="s">
        <v>12808</v>
      </c>
      <c r="K3781" s="157" t="s">
        <v>12809</v>
      </c>
    </row>
    <row r="3782" spans="1:11">
      <c r="A3782" s="155">
        <v>44235</v>
      </c>
      <c r="B3782" s="156" t="s">
        <v>12811</v>
      </c>
      <c r="D3782" s="1" t="s">
        <v>12810</v>
      </c>
      <c r="E3782" s="156" t="s">
        <v>12812</v>
      </c>
      <c r="G3782" s="115">
        <v>308.08</v>
      </c>
      <c r="H3782" s="44">
        <f t="shared" si="27"/>
        <v>1214880.5999999954</v>
      </c>
      <c r="J3782" s="156" t="s">
        <v>12820</v>
      </c>
      <c r="K3782" s="157" t="s">
        <v>12814</v>
      </c>
    </row>
    <row r="3783" spans="1:11">
      <c r="A3783" s="155">
        <v>44235</v>
      </c>
      <c r="B3783" s="156" t="s">
        <v>12816</v>
      </c>
      <c r="D3783" s="1" t="s">
        <v>12815</v>
      </c>
      <c r="E3783" s="156" t="s">
        <v>12817</v>
      </c>
      <c r="G3783" s="115">
        <v>423.73</v>
      </c>
      <c r="H3783" s="44">
        <f t="shared" si="27"/>
        <v>1214456.8699999955</v>
      </c>
      <c r="J3783" s="156" t="s">
        <v>12818</v>
      </c>
      <c r="K3783" s="157" t="s">
        <v>12819</v>
      </c>
    </row>
    <row r="3784" spans="1:11">
      <c r="A3784" s="155">
        <v>44235</v>
      </c>
      <c r="B3784" s="156" t="s">
        <v>12811</v>
      </c>
      <c r="D3784" s="1" t="s">
        <v>12821</v>
      </c>
      <c r="E3784" s="156" t="s">
        <v>12822</v>
      </c>
      <c r="G3784" s="115">
        <v>400</v>
      </c>
      <c r="H3784" s="44">
        <f t="shared" si="27"/>
        <v>1214056.8699999955</v>
      </c>
      <c r="J3784" s="156" t="s">
        <v>12823</v>
      </c>
      <c r="K3784" s="157" t="s">
        <v>12804</v>
      </c>
    </row>
    <row r="3785" spans="1:11">
      <c r="A3785" s="155">
        <v>44235</v>
      </c>
      <c r="B3785" s="156" t="s">
        <v>12811</v>
      </c>
      <c r="D3785" s="1" t="s">
        <v>12824</v>
      </c>
      <c r="E3785" s="156" t="s">
        <v>12825</v>
      </c>
      <c r="G3785" s="115">
        <v>312.66000000000003</v>
      </c>
      <c r="H3785" s="44">
        <f t="shared" si="27"/>
        <v>1213744.2099999955</v>
      </c>
      <c r="J3785" s="156" t="s">
        <v>12799</v>
      </c>
      <c r="K3785" s="157" t="s">
        <v>12826</v>
      </c>
    </row>
    <row r="3786" spans="1:11">
      <c r="A3786" s="155">
        <v>44235</v>
      </c>
      <c r="B3786" s="156" t="s">
        <v>2883</v>
      </c>
      <c r="D3786" s="1" t="s">
        <v>12827</v>
      </c>
      <c r="E3786" s="156" t="s">
        <v>12828</v>
      </c>
      <c r="G3786" s="115">
        <v>1627</v>
      </c>
      <c r="H3786" s="44">
        <f t="shared" si="27"/>
        <v>1212117.2099999955</v>
      </c>
      <c r="J3786" s="156" t="s">
        <v>12829</v>
      </c>
      <c r="K3786" s="157" t="s">
        <v>12800</v>
      </c>
    </row>
    <row r="3787" spans="1:11">
      <c r="A3787" s="155">
        <v>44235</v>
      </c>
      <c r="B3787" s="156" t="s">
        <v>2883</v>
      </c>
      <c r="D3787" s="1" t="s">
        <v>12830</v>
      </c>
      <c r="E3787" s="1">
        <v>2</v>
      </c>
      <c r="G3787" s="115">
        <v>2656</v>
      </c>
      <c r="H3787" s="44">
        <f t="shared" si="27"/>
        <v>1209461.2099999955</v>
      </c>
      <c r="J3787" s="156" t="s">
        <v>12831</v>
      </c>
      <c r="K3787" s="157" t="s">
        <v>12800</v>
      </c>
    </row>
    <row r="3788" spans="1:11">
      <c r="A3788" s="155">
        <v>44235</v>
      </c>
      <c r="B3788" s="156" t="s">
        <v>2883</v>
      </c>
      <c r="D3788" s="1" t="s">
        <v>12832</v>
      </c>
      <c r="E3788" s="1">
        <v>2</v>
      </c>
      <c r="G3788" s="115">
        <v>747</v>
      </c>
      <c r="H3788" s="44">
        <f t="shared" si="27"/>
        <v>1208714.2099999955</v>
      </c>
      <c r="J3788" s="156" t="s">
        <v>12833</v>
      </c>
      <c r="K3788" s="157" t="s">
        <v>12800</v>
      </c>
    </row>
    <row r="3789" spans="1:11">
      <c r="A3789" s="155">
        <v>44235</v>
      </c>
      <c r="B3789" s="156" t="s">
        <v>2883</v>
      </c>
      <c r="D3789" s="1" t="s">
        <v>12834</v>
      </c>
      <c r="E3789" s="1">
        <v>2</v>
      </c>
      <c r="G3789" s="115">
        <v>1238</v>
      </c>
      <c r="H3789" s="44">
        <f t="shared" si="27"/>
        <v>1207476.2099999955</v>
      </c>
      <c r="J3789" s="156" t="s">
        <v>12813</v>
      </c>
      <c r="K3789" s="157" t="s">
        <v>12800</v>
      </c>
    </row>
    <row r="3790" spans="1:11">
      <c r="A3790" s="155">
        <v>44235</v>
      </c>
      <c r="B3790" s="156" t="s">
        <v>2883</v>
      </c>
      <c r="D3790" s="1" t="s">
        <v>12835</v>
      </c>
      <c r="E3790" s="1">
        <v>5</v>
      </c>
      <c r="G3790" s="115">
        <v>2858</v>
      </c>
      <c r="H3790" s="44">
        <f t="shared" si="27"/>
        <v>1204618.2099999955</v>
      </c>
      <c r="J3790" s="156" t="s">
        <v>12813</v>
      </c>
      <c r="K3790" s="157" t="s">
        <v>12800</v>
      </c>
    </row>
    <row r="3791" spans="1:11">
      <c r="A3791" s="155">
        <v>44235</v>
      </c>
      <c r="B3791" s="156" t="s">
        <v>2883</v>
      </c>
      <c r="D3791" s="1" t="s">
        <v>12836</v>
      </c>
      <c r="E3791" s="1">
        <v>5</v>
      </c>
      <c r="G3791" s="115">
        <v>2891.73</v>
      </c>
      <c r="H3791" s="44">
        <f t="shared" si="27"/>
        <v>1201726.4799999956</v>
      </c>
      <c r="J3791" s="156" t="s">
        <v>12837</v>
      </c>
      <c r="K3791" s="157" t="s">
        <v>12800</v>
      </c>
    </row>
    <row r="3792" spans="1:11">
      <c r="A3792" s="155">
        <v>44235</v>
      </c>
      <c r="B3792" s="156" t="s">
        <v>2883</v>
      </c>
      <c r="D3792" s="1" t="s">
        <v>12838</v>
      </c>
      <c r="E3792" s="1">
        <v>1</v>
      </c>
      <c r="G3792" s="115">
        <v>1751</v>
      </c>
      <c r="H3792" s="44">
        <f t="shared" si="27"/>
        <v>1199975.4799999956</v>
      </c>
      <c r="J3792" s="156" t="s">
        <v>12839</v>
      </c>
      <c r="K3792" s="157" t="s">
        <v>12800</v>
      </c>
    </row>
    <row r="3793" spans="1:11">
      <c r="A3793" s="155">
        <v>44235</v>
      </c>
      <c r="B3793" s="156" t="s">
        <v>2883</v>
      </c>
      <c r="D3793" s="1" t="s">
        <v>12840</v>
      </c>
      <c r="E3793" s="1">
        <v>1</v>
      </c>
      <c r="G3793" s="115">
        <v>1886</v>
      </c>
      <c r="H3793" s="44">
        <f t="shared" si="27"/>
        <v>1198089.4799999956</v>
      </c>
      <c r="J3793" s="156" t="s">
        <v>12841</v>
      </c>
      <c r="K3793" s="157" t="s">
        <v>12800</v>
      </c>
    </row>
    <row r="3794" spans="1:11">
      <c r="A3794" s="155">
        <v>44235</v>
      </c>
      <c r="B3794" s="156" t="s">
        <v>2883</v>
      </c>
      <c r="D3794" s="1" t="s">
        <v>12842</v>
      </c>
      <c r="E3794" s="1">
        <v>4</v>
      </c>
      <c r="G3794" s="115">
        <v>2520</v>
      </c>
      <c r="H3794" s="44">
        <f t="shared" si="27"/>
        <v>1195569.4799999956</v>
      </c>
      <c r="J3794" s="156" t="s">
        <v>12843</v>
      </c>
      <c r="K3794" s="157" t="s">
        <v>12800</v>
      </c>
    </row>
    <row r="3795" spans="1:11">
      <c r="A3795" s="155">
        <v>44235</v>
      </c>
      <c r="B3795" s="156" t="s">
        <v>2883</v>
      </c>
      <c r="D3795" s="1" t="s">
        <v>12844</v>
      </c>
      <c r="E3795" s="1">
        <v>1</v>
      </c>
      <c r="G3795" s="115">
        <v>858</v>
      </c>
      <c r="H3795" s="44">
        <f t="shared" si="27"/>
        <v>1194711.4799999956</v>
      </c>
      <c r="J3795" s="156" t="s">
        <v>12823</v>
      </c>
      <c r="K3795" s="157" t="s">
        <v>12800</v>
      </c>
    </row>
    <row r="3796" spans="1:11">
      <c r="A3796" s="155">
        <v>44235</v>
      </c>
      <c r="B3796" s="156" t="s">
        <v>12846</v>
      </c>
      <c r="D3796" s="1" t="s">
        <v>12845</v>
      </c>
      <c r="E3796" s="156" t="s">
        <v>12847</v>
      </c>
      <c r="G3796" s="115">
        <v>1440</v>
      </c>
      <c r="H3796" s="44">
        <f t="shared" si="27"/>
        <v>1193271.4799999956</v>
      </c>
      <c r="J3796" s="156" t="s">
        <v>12829</v>
      </c>
      <c r="K3796" s="157" t="s">
        <v>12800</v>
      </c>
    </row>
    <row r="3797" spans="1:11">
      <c r="A3797" s="155">
        <v>44235</v>
      </c>
      <c r="B3797" s="156" t="s">
        <v>12846</v>
      </c>
      <c r="D3797" s="1" t="s">
        <v>12848</v>
      </c>
      <c r="E3797" s="156" t="s">
        <v>12849</v>
      </c>
      <c r="G3797" s="115">
        <v>1280</v>
      </c>
      <c r="H3797" s="44">
        <f t="shared" si="27"/>
        <v>1191991.4799999956</v>
      </c>
      <c r="J3797" s="156" t="s">
        <v>12829</v>
      </c>
      <c r="K3797" s="157" t="s">
        <v>12800</v>
      </c>
    </row>
    <row r="3798" spans="1:11">
      <c r="A3798" s="155">
        <v>44235</v>
      </c>
      <c r="B3798" s="156" t="s">
        <v>12851</v>
      </c>
      <c r="D3798" s="1" t="s">
        <v>12850</v>
      </c>
      <c r="E3798" s="156" t="s">
        <v>12852</v>
      </c>
      <c r="G3798" s="115">
        <v>1800</v>
      </c>
      <c r="H3798" s="44">
        <f t="shared" si="27"/>
        <v>1190191.4799999956</v>
      </c>
      <c r="J3798" s="156" t="s">
        <v>12853</v>
      </c>
      <c r="K3798" s="157" t="s">
        <v>12854</v>
      </c>
    </row>
    <row r="3799" spans="1:11">
      <c r="A3799" s="155">
        <v>44235</v>
      </c>
      <c r="B3799" s="156" t="s">
        <v>12856</v>
      </c>
      <c r="D3799" s="1" t="s">
        <v>12855</v>
      </c>
      <c r="E3799" s="156" t="s">
        <v>12767</v>
      </c>
      <c r="G3799" s="115">
        <v>541</v>
      </c>
      <c r="H3799" s="44">
        <f t="shared" ref="H3799:H3862" si="28">H3798+F3799-G3799</f>
        <v>1189650.4799999956</v>
      </c>
      <c r="J3799" s="156" t="s">
        <v>12858</v>
      </c>
      <c r="K3799" s="157" t="s">
        <v>12857</v>
      </c>
    </row>
    <row r="3800" spans="1:11">
      <c r="A3800" s="155">
        <v>44235</v>
      </c>
      <c r="B3800" s="156" t="s">
        <v>12860</v>
      </c>
      <c r="D3800" s="1" t="s">
        <v>12859</v>
      </c>
      <c r="E3800" s="1">
        <v>2</v>
      </c>
      <c r="G3800" s="115">
        <v>2812</v>
      </c>
      <c r="H3800" s="44">
        <f t="shared" si="28"/>
        <v>1186838.4799999956</v>
      </c>
      <c r="J3800" s="156" t="s">
        <v>12861</v>
      </c>
      <c r="K3800" s="157" t="s">
        <v>12857</v>
      </c>
    </row>
    <row r="3801" spans="1:11">
      <c r="A3801" s="155">
        <v>44235</v>
      </c>
      <c r="B3801" s="156" t="s">
        <v>12860</v>
      </c>
      <c r="D3801" s="1" t="s">
        <v>12862</v>
      </c>
      <c r="E3801" s="1">
        <v>1</v>
      </c>
      <c r="G3801" s="115">
        <v>1934</v>
      </c>
      <c r="H3801" s="44">
        <f t="shared" si="28"/>
        <v>1184904.4799999956</v>
      </c>
      <c r="J3801" s="156" t="s">
        <v>12863</v>
      </c>
      <c r="K3801" s="157" t="s">
        <v>12857</v>
      </c>
    </row>
    <row r="3802" spans="1:11">
      <c r="A3802" s="155">
        <v>44235</v>
      </c>
      <c r="B3802" s="156" t="s">
        <v>12860</v>
      </c>
      <c r="D3802" s="1" t="s">
        <v>12864</v>
      </c>
      <c r="E3802" s="1">
        <v>3</v>
      </c>
      <c r="G3802" s="115">
        <v>2375</v>
      </c>
      <c r="H3802" s="44">
        <f t="shared" si="28"/>
        <v>1182529.4799999956</v>
      </c>
      <c r="J3802" s="156" t="s">
        <v>12865</v>
      </c>
      <c r="K3802" s="157" t="s">
        <v>12857</v>
      </c>
    </row>
    <row r="3803" spans="1:11">
      <c r="A3803" s="155">
        <v>44235</v>
      </c>
      <c r="B3803" s="156" t="s">
        <v>12860</v>
      </c>
      <c r="D3803" s="1" t="s">
        <v>12866</v>
      </c>
      <c r="E3803" s="1">
        <v>2</v>
      </c>
      <c r="G3803" s="115">
        <v>2029</v>
      </c>
      <c r="H3803" s="44">
        <f t="shared" si="28"/>
        <v>1180500.4799999956</v>
      </c>
      <c r="J3803" s="156" t="s">
        <v>12867</v>
      </c>
      <c r="K3803" s="157" t="s">
        <v>12857</v>
      </c>
    </row>
    <row r="3804" spans="1:11">
      <c r="A3804" s="155">
        <v>44235</v>
      </c>
      <c r="B3804" s="156" t="s">
        <v>12860</v>
      </c>
      <c r="D3804" s="1" t="s">
        <v>12868</v>
      </c>
      <c r="E3804" s="1">
        <v>2</v>
      </c>
      <c r="G3804" s="115">
        <v>1866.8</v>
      </c>
      <c r="H3804" s="44">
        <f t="shared" si="28"/>
        <v>1178633.6799999955</v>
      </c>
      <c r="J3804" s="156" t="s">
        <v>12853</v>
      </c>
      <c r="K3804" s="157" t="s">
        <v>12857</v>
      </c>
    </row>
    <row r="3805" spans="1:11">
      <c r="A3805" s="155">
        <v>44235</v>
      </c>
      <c r="B3805" s="156" t="s">
        <v>12860</v>
      </c>
      <c r="D3805" s="1" t="s">
        <v>12869</v>
      </c>
      <c r="E3805" s="1">
        <v>3</v>
      </c>
      <c r="G3805" s="115">
        <v>1490</v>
      </c>
      <c r="H3805" s="44">
        <f t="shared" si="28"/>
        <v>1177143.6799999955</v>
      </c>
      <c r="J3805" s="156" t="s">
        <v>12870</v>
      </c>
      <c r="K3805" s="157" t="s">
        <v>12857</v>
      </c>
    </row>
    <row r="3806" spans="1:11">
      <c r="A3806" s="155">
        <v>44235</v>
      </c>
      <c r="B3806" s="156" t="s">
        <v>12811</v>
      </c>
      <c r="D3806" s="1" t="s">
        <v>12871</v>
      </c>
      <c r="E3806" s="156" t="s">
        <v>12872</v>
      </c>
      <c r="G3806" s="160">
        <v>437.4</v>
      </c>
      <c r="H3806" s="55">
        <f t="shared" si="28"/>
        <v>1176706.2799999956</v>
      </c>
      <c r="J3806" s="156" t="s">
        <v>12873</v>
      </c>
      <c r="K3806" s="157" t="s">
        <v>12857</v>
      </c>
    </row>
    <row r="3807" spans="1:11">
      <c r="A3807" s="155">
        <v>44236</v>
      </c>
      <c r="B3807" s="156" t="s">
        <v>12875</v>
      </c>
      <c r="D3807" s="1" t="s">
        <v>12874</v>
      </c>
      <c r="E3807" s="156" t="s">
        <v>12876</v>
      </c>
      <c r="G3807" s="115">
        <v>34350</v>
      </c>
      <c r="H3807" s="44">
        <f t="shared" si="28"/>
        <v>1142356.2799999956</v>
      </c>
      <c r="J3807" s="156" t="s">
        <v>12877</v>
      </c>
      <c r="K3807" s="157" t="s">
        <v>12878</v>
      </c>
    </row>
    <row r="3808" spans="1:11">
      <c r="A3808" s="155">
        <v>44246</v>
      </c>
      <c r="B3808" s="156" t="s">
        <v>2883</v>
      </c>
      <c r="D3808" s="1" t="s">
        <v>12879</v>
      </c>
      <c r="E3808" s="1">
        <v>2</v>
      </c>
      <c r="G3808" s="115">
        <v>2397</v>
      </c>
      <c r="H3808" s="44">
        <f t="shared" si="28"/>
        <v>1139959.2799999956</v>
      </c>
      <c r="J3808" s="156" t="s">
        <v>12880</v>
      </c>
      <c r="K3808" s="157" t="s">
        <v>2930</v>
      </c>
    </row>
    <row r="3809" spans="1:11">
      <c r="A3809" s="155">
        <v>44247</v>
      </c>
      <c r="B3809" s="156" t="s">
        <v>12881</v>
      </c>
      <c r="E3809" s="156" t="s">
        <v>12882</v>
      </c>
      <c r="G3809" s="115">
        <v>217693.07</v>
      </c>
      <c r="H3809" s="44">
        <f t="shared" si="28"/>
        <v>922266.20999999554</v>
      </c>
      <c r="J3809" s="156" t="s">
        <v>12883</v>
      </c>
      <c r="K3809" s="157" t="s">
        <v>2900</v>
      </c>
    </row>
    <row r="3810" spans="1:11">
      <c r="A3810" s="155">
        <v>44247</v>
      </c>
      <c r="B3810" s="156" t="s">
        <v>3044</v>
      </c>
      <c r="E3810" s="156" t="s">
        <v>12884</v>
      </c>
      <c r="G3810" s="115">
        <v>222025.1</v>
      </c>
      <c r="H3810" s="44">
        <f t="shared" si="28"/>
        <v>700241.10999999556</v>
      </c>
      <c r="J3810" s="156" t="s">
        <v>12883</v>
      </c>
      <c r="K3810" s="157" t="s">
        <v>2900</v>
      </c>
    </row>
    <row r="3811" spans="1:11">
      <c r="A3811" s="155">
        <v>44247</v>
      </c>
      <c r="B3811" s="156" t="s">
        <v>3044</v>
      </c>
      <c r="E3811" s="156" t="s">
        <v>12885</v>
      </c>
      <c r="G3811" s="115">
        <v>26643.01</v>
      </c>
      <c r="H3811" s="44">
        <f t="shared" si="28"/>
        <v>673598.09999999555</v>
      </c>
      <c r="J3811" s="156" t="s">
        <v>12883</v>
      </c>
      <c r="K3811" s="157" t="s">
        <v>2900</v>
      </c>
    </row>
    <row r="3812" spans="1:11">
      <c r="A3812" s="155">
        <v>44247</v>
      </c>
      <c r="B3812" s="156" t="s">
        <v>3044</v>
      </c>
      <c r="E3812" s="156" t="s">
        <v>12886</v>
      </c>
      <c r="G3812" s="115">
        <v>1466.49</v>
      </c>
      <c r="H3812" s="44">
        <f t="shared" si="28"/>
        <v>672131.60999999556</v>
      </c>
      <c r="J3812" s="156" t="s">
        <v>12883</v>
      </c>
      <c r="K3812" s="157" t="s">
        <v>2900</v>
      </c>
    </row>
    <row r="3813" spans="1:11">
      <c r="A3813" s="155">
        <v>44246</v>
      </c>
      <c r="B3813" s="156" t="s">
        <v>12887</v>
      </c>
      <c r="E3813" s="156" t="s">
        <v>12888</v>
      </c>
      <c r="G3813" s="115">
        <v>11998.62</v>
      </c>
      <c r="H3813" s="55">
        <f t="shared" si="28"/>
        <v>660132.98999999557</v>
      </c>
      <c r="J3813" s="156" t="s">
        <v>12889</v>
      </c>
      <c r="K3813" s="157" t="s">
        <v>2930</v>
      </c>
    </row>
    <row r="3814" spans="1:11">
      <c r="A3814" s="155">
        <v>44249</v>
      </c>
      <c r="B3814" s="156" t="s">
        <v>6883</v>
      </c>
      <c r="E3814" s="156" t="s">
        <v>12890</v>
      </c>
      <c r="G3814" s="115">
        <v>135862.38</v>
      </c>
      <c r="H3814" s="44">
        <f t="shared" si="28"/>
        <v>524270.60999999556</v>
      </c>
      <c r="J3814" s="156" t="s">
        <v>12891</v>
      </c>
      <c r="K3814" s="157" t="s">
        <v>2900</v>
      </c>
    </row>
    <row r="3815" spans="1:11">
      <c r="H3815" s="44">
        <f t="shared" si="28"/>
        <v>524270.60999999556</v>
      </c>
    </row>
    <row r="3816" spans="1:11">
      <c r="F3816" s="115">
        <v>2100000</v>
      </c>
      <c r="H3816" s="44">
        <f t="shared" si="28"/>
        <v>2624270.6099999957</v>
      </c>
    </row>
    <row r="3817" spans="1:11">
      <c r="G3817" s="115">
        <v>500000</v>
      </c>
      <c r="H3817" s="44">
        <f t="shared" si="28"/>
        <v>2124270.6099999957</v>
      </c>
    </row>
    <row r="3818" spans="1:11">
      <c r="G3818" s="115">
        <v>40000</v>
      </c>
      <c r="H3818" s="44">
        <f t="shared" si="28"/>
        <v>2084270.6099999957</v>
      </c>
    </row>
    <row r="3819" spans="1:11">
      <c r="G3819" s="115">
        <v>800000</v>
      </c>
      <c r="H3819" s="44">
        <f t="shared" si="28"/>
        <v>1284270.6099999957</v>
      </c>
    </row>
    <row r="3820" spans="1:11">
      <c r="G3820" s="115">
        <v>600000</v>
      </c>
      <c r="H3820" s="44">
        <f t="shared" si="28"/>
        <v>684270.60999999568</v>
      </c>
    </row>
    <row r="3821" spans="1:11">
      <c r="G3821" s="115">
        <v>400000</v>
      </c>
      <c r="H3821" s="44">
        <f t="shared" si="28"/>
        <v>284270.60999999568</v>
      </c>
    </row>
    <row r="3822" spans="1:11">
      <c r="H3822" s="44">
        <f t="shared" si="28"/>
        <v>284270.60999999568</v>
      </c>
    </row>
    <row r="3823" spans="1:11">
      <c r="H3823" s="44">
        <f t="shared" si="28"/>
        <v>284270.60999999568</v>
      </c>
    </row>
    <row r="3824" spans="1:11">
      <c r="H3824" s="44">
        <f t="shared" si="28"/>
        <v>284270.60999999568</v>
      </c>
    </row>
    <row r="3825" spans="8:8">
      <c r="H3825" s="44">
        <f t="shared" si="28"/>
        <v>284270.60999999568</v>
      </c>
    </row>
    <row r="3826" spans="8:8">
      <c r="H3826" s="44">
        <f t="shared" si="28"/>
        <v>284270.60999999568</v>
      </c>
    </row>
    <row r="3827" spans="8:8">
      <c r="H3827" s="44">
        <f t="shared" si="28"/>
        <v>284270.60999999568</v>
      </c>
    </row>
    <row r="3828" spans="8:8">
      <c r="H3828" s="44">
        <f t="shared" si="28"/>
        <v>284270.60999999568</v>
      </c>
    </row>
    <row r="3829" spans="8:8">
      <c r="H3829" s="44">
        <f t="shared" si="28"/>
        <v>284270.60999999568</v>
      </c>
    </row>
    <row r="3830" spans="8:8">
      <c r="H3830" s="44">
        <f t="shared" si="28"/>
        <v>284270.60999999568</v>
      </c>
    </row>
    <row r="3831" spans="8:8">
      <c r="H3831" s="44">
        <f t="shared" si="28"/>
        <v>284270.60999999568</v>
      </c>
    </row>
    <row r="3832" spans="8:8">
      <c r="H3832" s="44">
        <f t="shared" si="28"/>
        <v>284270.60999999568</v>
      </c>
    </row>
    <row r="3833" spans="8:8">
      <c r="H3833" s="44">
        <f t="shared" si="28"/>
        <v>284270.60999999568</v>
      </c>
    </row>
    <row r="3834" spans="8:8">
      <c r="H3834" s="44">
        <f t="shared" si="28"/>
        <v>284270.60999999568</v>
      </c>
    </row>
    <row r="3835" spans="8:8">
      <c r="H3835" s="44">
        <f t="shared" si="28"/>
        <v>284270.60999999568</v>
      </c>
    </row>
    <row r="3836" spans="8:8">
      <c r="H3836" s="44">
        <f t="shared" si="28"/>
        <v>284270.60999999568</v>
      </c>
    </row>
    <row r="3837" spans="8:8">
      <c r="H3837" s="44">
        <f t="shared" si="28"/>
        <v>284270.60999999568</v>
      </c>
    </row>
    <row r="3838" spans="8:8">
      <c r="H3838" s="44">
        <f t="shared" si="28"/>
        <v>284270.60999999568</v>
      </c>
    </row>
    <row r="3839" spans="8:8">
      <c r="H3839" s="44">
        <f t="shared" si="28"/>
        <v>284270.60999999568</v>
      </c>
    </row>
    <row r="3840" spans="8:8">
      <c r="H3840" s="44">
        <f t="shared" si="28"/>
        <v>284270.60999999568</v>
      </c>
    </row>
    <row r="3841" spans="8:8">
      <c r="H3841" s="44">
        <f t="shared" si="28"/>
        <v>284270.60999999568</v>
      </c>
    </row>
    <row r="3842" spans="8:8">
      <c r="H3842" s="44">
        <f t="shared" si="28"/>
        <v>284270.60999999568</v>
      </c>
    </row>
    <row r="3843" spans="8:8">
      <c r="H3843" s="44">
        <f t="shared" si="28"/>
        <v>284270.60999999568</v>
      </c>
    </row>
    <row r="3844" spans="8:8">
      <c r="H3844" s="44">
        <f t="shared" si="28"/>
        <v>284270.60999999568</v>
      </c>
    </row>
    <row r="3845" spans="8:8">
      <c r="H3845" s="44">
        <f t="shared" si="28"/>
        <v>284270.60999999568</v>
      </c>
    </row>
    <row r="3846" spans="8:8">
      <c r="H3846" s="44">
        <f t="shared" si="28"/>
        <v>284270.60999999568</v>
      </c>
    </row>
    <row r="3847" spans="8:8">
      <c r="H3847" s="44">
        <f t="shared" si="28"/>
        <v>284270.60999999568</v>
      </c>
    </row>
    <row r="3848" spans="8:8">
      <c r="H3848" s="44">
        <f t="shared" si="28"/>
        <v>284270.60999999568</v>
      </c>
    </row>
    <row r="3849" spans="8:8">
      <c r="H3849" s="44">
        <f t="shared" si="28"/>
        <v>284270.60999999568</v>
      </c>
    </row>
    <row r="3850" spans="8:8">
      <c r="H3850" s="44">
        <f t="shared" si="28"/>
        <v>284270.60999999568</v>
      </c>
    </row>
    <row r="3851" spans="8:8">
      <c r="H3851" s="44">
        <f t="shared" si="28"/>
        <v>284270.60999999568</v>
      </c>
    </row>
    <row r="3852" spans="8:8">
      <c r="H3852" s="44">
        <f t="shared" si="28"/>
        <v>284270.60999999568</v>
      </c>
    </row>
    <row r="3853" spans="8:8">
      <c r="H3853" s="44">
        <f t="shared" si="28"/>
        <v>284270.60999999568</v>
      </c>
    </row>
    <row r="3854" spans="8:8">
      <c r="H3854" s="44">
        <f t="shared" si="28"/>
        <v>284270.60999999568</v>
      </c>
    </row>
    <row r="3855" spans="8:8">
      <c r="H3855" s="44">
        <f t="shared" si="28"/>
        <v>284270.60999999568</v>
      </c>
    </row>
    <row r="3856" spans="8:8">
      <c r="H3856" s="44">
        <f t="shared" si="28"/>
        <v>284270.60999999568</v>
      </c>
    </row>
    <row r="3857" spans="8:8">
      <c r="H3857" s="44">
        <f t="shared" si="28"/>
        <v>284270.60999999568</v>
      </c>
    </row>
    <row r="3858" spans="8:8">
      <c r="H3858" s="44">
        <f t="shared" si="28"/>
        <v>284270.60999999568</v>
      </c>
    </row>
    <row r="3859" spans="8:8">
      <c r="H3859" s="44">
        <f t="shared" si="28"/>
        <v>284270.60999999568</v>
      </c>
    </row>
    <row r="3860" spans="8:8">
      <c r="H3860" s="44">
        <f t="shared" si="28"/>
        <v>284270.60999999568</v>
      </c>
    </row>
    <row r="3861" spans="8:8">
      <c r="H3861" s="44">
        <f t="shared" si="28"/>
        <v>284270.60999999568</v>
      </c>
    </row>
    <row r="3862" spans="8:8">
      <c r="H3862" s="44">
        <f t="shared" si="28"/>
        <v>284270.60999999568</v>
      </c>
    </row>
    <row r="3863" spans="8:8">
      <c r="H3863" s="44">
        <f t="shared" ref="H3863:H3877" si="29">H3862+F3863-G3863</f>
        <v>284270.60999999568</v>
      </c>
    </row>
    <row r="3864" spans="8:8">
      <c r="H3864" s="44">
        <f t="shared" si="29"/>
        <v>284270.60999999568</v>
      </c>
    </row>
    <row r="3865" spans="8:8">
      <c r="H3865" s="44">
        <f t="shared" si="29"/>
        <v>284270.60999999568</v>
      </c>
    </row>
    <row r="3866" spans="8:8">
      <c r="H3866" s="44">
        <f t="shared" si="29"/>
        <v>284270.60999999568</v>
      </c>
    </row>
    <row r="3867" spans="8:8">
      <c r="H3867" s="44">
        <f t="shared" si="29"/>
        <v>284270.60999999568</v>
      </c>
    </row>
    <row r="3868" spans="8:8">
      <c r="H3868" s="44">
        <f t="shared" si="29"/>
        <v>284270.60999999568</v>
      </c>
    </row>
    <row r="3869" spans="8:8">
      <c r="H3869" s="44">
        <f t="shared" si="29"/>
        <v>284270.60999999568</v>
      </c>
    </row>
    <row r="3870" spans="8:8">
      <c r="H3870" s="44">
        <f t="shared" si="29"/>
        <v>284270.60999999568</v>
      </c>
    </row>
    <row r="3871" spans="8:8">
      <c r="H3871" s="44">
        <f t="shared" si="29"/>
        <v>284270.60999999568</v>
      </c>
    </row>
    <row r="3872" spans="8:8">
      <c r="H3872" s="44">
        <f t="shared" si="29"/>
        <v>284270.60999999568</v>
      </c>
    </row>
    <row r="3873" spans="8:8">
      <c r="H3873" s="44">
        <f t="shared" si="29"/>
        <v>284270.60999999568</v>
      </c>
    </row>
    <row r="3874" spans="8:8">
      <c r="H3874" s="44">
        <f t="shared" si="29"/>
        <v>284270.60999999568</v>
      </c>
    </row>
    <row r="3875" spans="8:8">
      <c r="H3875" s="44">
        <f t="shared" si="29"/>
        <v>284270.60999999568</v>
      </c>
    </row>
    <row r="3876" spans="8:8">
      <c r="H3876" s="44">
        <f t="shared" si="29"/>
        <v>284270.60999999568</v>
      </c>
    </row>
    <row r="3877" spans="8:8">
      <c r="H3877" s="44">
        <f t="shared" si="29"/>
        <v>284270.60999999568</v>
      </c>
    </row>
  </sheetData>
  <sheetProtection formatCells="0" autoFilter="0" pivotTables="0"/>
  <autoFilter ref="A1:AV3723"/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5"/>
  <sheetViews>
    <sheetView zoomScale="140" zoomScaleNormal="140" workbookViewId="0">
      <pane ySplit="1" topLeftCell="A146" activePane="bottomLeft" state="frozen"/>
      <selection pane="bottomLeft" activeCell="E155" sqref="E155"/>
    </sheetView>
  </sheetViews>
  <sheetFormatPr defaultColWidth="8.88671875" defaultRowHeight="13.8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  <row r="151" spans="1:23">
      <c r="A151" s="3">
        <v>44167</v>
      </c>
      <c r="B151" s="97" t="s">
        <v>11945</v>
      </c>
      <c r="C151" s="4"/>
      <c r="D151" s="4"/>
      <c r="E151" s="97" t="s">
        <v>11946</v>
      </c>
      <c r="F151" s="114">
        <v>209</v>
      </c>
      <c r="G151" s="114"/>
      <c r="H151" s="44">
        <f>SUM($F$2:F151)-SUM($G$2:G151)</f>
        <v>3658.5900000000838</v>
      </c>
      <c r="I151" s="4" t="s">
        <v>40</v>
      </c>
      <c r="J151" s="4"/>
      <c r="K151" s="4"/>
      <c r="L151" s="4"/>
      <c r="M151" s="4"/>
      <c r="N151" s="4"/>
      <c r="O151" s="4"/>
      <c r="P151" s="53"/>
      <c r="Q151" s="53"/>
      <c r="R151" s="53"/>
      <c r="S151" s="53"/>
      <c r="T151" s="53"/>
      <c r="U151" s="53"/>
      <c r="V151" s="53"/>
      <c r="W151" s="53"/>
    </row>
    <row r="152" spans="1:23">
      <c r="A152" s="3">
        <v>44174</v>
      </c>
      <c r="B152" s="97" t="s">
        <v>11945</v>
      </c>
      <c r="C152" s="4"/>
      <c r="D152" s="4"/>
      <c r="E152" s="97" t="s">
        <v>11947</v>
      </c>
      <c r="F152" s="114">
        <v>11211</v>
      </c>
      <c r="G152" s="114"/>
      <c r="H152" s="44">
        <f>SUM($F$2:F152)-SUM($G$2:G152)</f>
        <v>14869.590000000084</v>
      </c>
      <c r="I152" s="4" t="s">
        <v>40</v>
      </c>
      <c r="J152" s="4"/>
      <c r="K152" s="4"/>
      <c r="L152" s="4"/>
      <c r="M152" s="4"/>
      <c r="N152" s="4"/>
      <c r="O152" s="4"/>
      <c r="P152" s="53"/>
      <c r="Q152" s="53"/>
      <c r="R152" s="53"/>
      <c r="S152" s="53"/>
      <c r="T152" s="53"/>
      <c r="U152" s="53"/>
      <c r="V152" s="53"/>
      <c r="W152" s="53"/>
    </row>
    <row r="153" spans="1:23">
      <c r="A153" s="3">
        <v>44174</v>
      </c>
      <c r="B153" s="97" t="s">
        <v>11948</v>
      </c>
      <c r="C153" s="4"/>
      <c r="D153" s="4"/>
      <c r="E153" s="97" t="s">
        <v>11949</v>
      </c>
      <c r="F153" s="114">
        <v>0.09</v>
      </c>
      <c r="G153" s="114"/>
      <c r="H153" s="44">
        <f>SUM($F$2:F153)-SUM($G$2:G153)</f>
        <v>14869.680000000051</v>
      </c>
      <c r="I153" s="4" t="s">
        <v>40</v>
      </c>
      <c r="J153" s="4"/>
      <c r="K153" s="4"/>
      <c r="L153" s="4"/>
      <c r="M153" s="4"/>
      <c r="N153" s="4"/>
      <c r="O153" s="4"/>
      <c r="P153" s="53"/>
      <c r="Q153" s="53"/>
      <c r="R153" s="53"/>
      <c r="S153" s="53"/>
      <c r="T153" s="53"/>
      <c r="U153" s="53"/>
      <c r="V153" s="53"/>
      <c r="W153" s="53"/>
    </row>
    <row r="154" spans="1:23">
      <c r="A154" s="3">
        <v>44186</v>
      </c>
      <c r="B154" s="97" t="s">
        <v>12466</v>
      </c>
      <c r="C154" s="4"/>
      <c r="D154" s="4"/>
      <c r="E154" s="4"/>
      <c r="F154" s="114">
        <v>38.51</v>
      </c>
      <c r="G154" s="114"/>
      <c r="H154" s="44">
        <f>SUM($F$2:F154)-SUM($G$2:G154)</f>
        <v>14908.190000000061</v>
      </c>
      <c r="I154" s="4" t="s">
        <v>40</v>
      </c>
      <c r="J154" s="4"/>
      <c r="K154" s="4"/>
      <c r="L154" s="4"/>
      <c r="M154" s="4"/>
      <c r="N154" s="4"/>
      <c r="O154" s="4"/>
      <c r="P154" s="53"/>
      <c r="Q154" s="53"/>
      <c r="R154" s="53"/>
      <c r="S154" s="53"/>
      <c r="T154" s="53"/>
      <c r="U154" s="53"/>
      <c r="V154" s="53"/>
      <c r="W154" s="53"/>
    </row>
    <row r="155" spans="1:23">
      <c r="A155" s="3">
        <v>44190</v>
      </c>
      <c r="B155" s="97" t="s">
        <v>12467</v>
      </c>
      <c r="C155" s="4"/>
      <c r="D155" s="4"/>
      <c r="E155" s="97" t="s">
        <v>12468</v>
      </c>
      <c r="F155" s="114">
        <v>640</v>
      </c>
      <c r="G155" s="114"/>
      <c r="H155" s="44">
        <f>SUM($F$2:F155)-SUM($G$2:G155)</f>
        <v>15548.190000000061</v>
      </c>
      <c r="I155" s="4" t="s">
        <v>40</v>
      </c>
      <c r="J155" s="4"/>
      <c r="K155" s="4"/>
      <c r="L155" s="4"/>
      <c r="M155" s="4"/>
      <c r="N155" s="4"/>
      <c r="O155" s="4"/>
      <c r="P155" s="53"/>
      <c r="Q155" s="53"/>
      <c r="R155" s="53"/>
      <c r="S155" s="53"/>
      <c r="T155" s="53"/>
      <c r="U155" s="53"/>
      <c r="V155" s="53"/>
      <c r="W155" s="53"/>
    </row>
  </sheetData>
  <sheetProtection algorithmName="SHA-512" hashValue="i/PGGLl9uibpuJqsYvifJuvalB0ezRvK5zRseRSWfo6tF/+fi4dqvZDQDdPhyurE6d+8A4Xek76o0aIYEKIxuA==" saltValue="XtPz1Kh/NfQFYOVubSfaAA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41"/>
  <sheetViews>
    <sheetView zoomScale="130" zoomScaleNormal="130" workbookViewId="0">
      <pane ySplit="1" topLeftCell="A128" activePane="bottomLeft" state="frozen"/>
      <selection pane="bottomLeft" activeCell="E144" sqref="E144"/>
    </sheetView>
  </sheetViews>
  <sheetFormatPr defaultColWidth="8.88671875" defaultRowHeight="13.8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43910</v>
      </c>
      <c r="B91" s="4"/>
      <c r="C91" s="4"/>
      <c r="D91" s="4"/>
      <c r="E91" s="136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43910</v>
      </c>
      <c r="B92" s="4"/>
      <c r="C92" s="4"/>
      <c r="D92" s="4"/>
      <c r="E92" s="136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31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44095</v>
      </c>
      <c r="B120" s="4"/>
      <c r="C120" s="4"/>
      <c r="D120" s="4"/>
      <c r="E120" s="97" t="s">
        <v>10939</v>
      </c>
      <c r="F120" s="131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>
      <c r="A121" s="3">
        <v>44096</v>
      </c>
      <c r="B121" s="4"/>
      <c r="C121" s="4"/>
      <c r="D121" s="4"/>
      <c r="E121" s="97" t="s">
        <v>11669</v>
      </c>
      <c r="F121" s="113"/>
      <c r="G121" s="131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44125</v>
      </c>
      <c r="B122" s="4"/>
      <c r="C122" s="4"/>
      <c r="D122" s="4"/>
      <c r="E122" s="97" t="s">
        <v>11670</v>
      </c>
      <c r="F122" s="113"/>
      <c r="G122" s="131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44125</v>
      </c>
      <c r="B123" s="4"/>
      <c r="C123" s="4"/>
      <c r="D123" s="4"/>
      <c r="E123" s="97" t="s">
        <v>11671</v>
      </c>
      <c r="F123" s="113"/>
      <c r="G123" s="131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>
      <c r="A124" s="3">
        <v>44134</v>
      </c>
      <c r="B124" s="4"/>
      <c r="C124" s="4"/>
      <c r="D124" s="4"/>
      <c r="E124" s="97" t="s">
        <v>11672</v>
      </c>
      <c r="F124" s="131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>
      <c r="A125" s="3">
        <v>44144</v>
      </c>
      <c r="B125" s="4"/>
      <c r="C125" s="4"/>
      <c r="D125" s="4"/>
      <c r="E125" s="97" t="s">
        <v>11673</v>
      </c>
      <c r="F125" s="131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>
      <c r="A126" s="3">
        <v>44153</v>
      </c>
      <c r="B126" s="4"/>
      <c r="C126" s="4"/>
      <c r="D126" s="4"/>
      <c r="E126" s="97" t="s">
        <v>11674</v>
      </c>
      <c r="F126" s="113"/>
      <c r="G126" s="131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120">
        <v>44160</v>
      </c>
      <c r="B127" s="4"/>
      <c r="C127" s="4"/>
      <c r="D127" s="4"/>
      <c r="E127" s="97" t="s">
        <v>11929</v>
      </c>
      <c r="F127" s="113"/>
      <c r="G127" s="131">
        <v>1468</v>
      </c>
      <c r="H127" s="114">
        <f>SUM($F$2:F127)-SUM($G$2:G127)</f>
        <v>392455.93000000017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44160</v>
      </c>
      <c r="B128" s="4"/>
      <c r="C128" s="4"/>
      <c r="D128" s="4"/>
      <c r="E128" s="97" t="s">
        <v>11930</v>
      </c>
      <c r="F128" s="113"/>
      <c r="G128" s="131">
        <v>16672</v>
      </c>
      <c r="H128" s="114">
        <f>SUM($F$2:F128)-SUM($G$2:G128)</f>
        <v>375783.93000000017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44162</v>
      </c>
      <c r="B129" s="4"/>
      <c r="C129" s="4"/>
      <c r="D129" s="4"/>
      <c r="E129" s="97" t="s">
        <v>11931</v>
      </c>
      <c r="F129" s="113"/>
      <c r="G129" s="131">
        <v>11759</v>
      </c>
      <c r="H129" s="114">
        <f>SUM($F$2:F129)-SUM($G$2:G129)</f>
        <v>364024.93000000017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44172</v>
      </c>
      <c r="B130" s="4"/>
      <c r="C130" s="4"/>
      <c r="D130" s="4"/>
      <c r="E130" s="97" t="s">
        <v>11932</v>
      </c>
      <c r="F130" s="113"/>
      <c r="G130" s="131">
        <v>448.8</v>
      </c>
      <c r="H130" s="114">
        <f>SUM($F$2:F130)-SUM($G$2:G130)</f>
        <v>363576.13000000018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44172</v>
      </c>
      <c r="B131" s="4"/>
      <c r="C131" s="4"/>
      <c r="D131" s="4"/>
      <c r="E131" s="97" t="s">
        <v>11933</v>
      </c>
      <c r="F131" s="113"/>
      <c r="G131" s="131">
        <v>3199.1</v>
      </c>
      <c r="H131" s="114">
        <f>SUM($F$2:F131)-SUM($G$2:G131)</f>
        <v>360377.0300000002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44172</v>
      </c>
      <c r="B132" s="4"/>
      <c r="C132" s="4"/>
      <c r="D132" s="4"/>
      <c r="E132" s="97" t="s">
        <v>11934</v>
      </c>
      <c r="F132" s="113"/>
      <c r="G132" s="131">
        <v>8908</v>
      </c>
      <c r="H132" s="131">
        <f>SUM($F$2:F132)-SUM($G$2:G132)</f>
        <v>351469.0300000002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44176</v>
      </c>
      <c r="B133" s="4"/>
      <c r="C133" s="4"/>
      <c r="D133" s="4"/>
      <c r="E133" s="97" t="s">
        <v>12344</v>
      </c>
      <c r="F133" s="113"/>
      <c r="G133" s="131">
        <v>3011</v>
      </c>
      <c r="H133" s="114">
        <f>SUM($F$2:F133)-SUM($G$2:G133)</f>
        <v>348458.0300000002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44176</v>
      </c>
      <c r="B134" s="4"/>
      <c r="C134" s="4"/>
      <c r="D134" s="4"/>
      <c r="E134" s="97" t="s">
        <v>12345</v>
      </c>
      <c r="F134" s="113"/>
      <c r="G134" s="114">
        <v>5</v>
      </c>
      <c r="H134" s="114">
        <f>SUM($F$2:F134)-SUM($G$2:G134)</f>
        <v>348453.0300000002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44176</v>
      </c>
      <c r="B135" s="4"/>
      <c r="C135" s="4"/>
      <c r="D135" s="4"/>
      <c r="E135" s="97" t="s">
        <v>12346</v>
      </c>
      <c r="F135" s="113"/>
      <c r="G135" s="114">
        <v>27500</v>
      </c>
      <c r="H135" s="114">
        <f>SUM($F$2:F135)-SUM($G$2:G135)</f>
        <v>320953.0300000002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44176</v>
      </c>
      <c r="B136" s="4"/>
      <c r="C136" s="4"/>
      <c r="D136" s="4"/>
      <c r="E136" s="97" t="s">
        <v>12347</v>
      </c>
      <c r="F136" s="113"/>
      <c r="G136" s="114">
        <v>5000</v>
      </c>
      <c r="H136" s="114">
        <f>SUM($F$2:F136)-SUM($G$2:G136)</f>
        <v>315953.03000000026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44176</v>
      </c>
      <c r="B137" s="4"/>
      <c r="C137" s="4"/>
      <c r="D137" s="4"/>
      <c r="E137" s="97" t="s">
        <v>12348</v>
      </c>
      <c r="F137" s="113"/>
      <c r="G137" s="131">
        <v>3836.1</v>
      </c>
      <c r="H137" s="114">
        <f>SUM($F$2:F137)-SUM($G$2:G137)</f>
        <v>312116.93000000028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44186</v>
      </c>
      <c r="B138" s="4"/>
      <c r="C138" s="4"/>
      <c r="D138" s="4"/>
      <c r="E138" s="97" t="s">
        <v>12349</v>
      </c>
      <c r="F138" s="113">
        <v>281.49</v>
      </c>
      <c r="G138" s="114"/>
      <c r="H138" s="114">
        <f>SUM($F$2:F138)-SUM($G$2:G138)</f>
        <v>312398.42000000027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44193</v>
      </c>
      <c r="B139" s="4"/>
      <c r="C139" s="4"/>
      <c r="D139" s="4"/>
      <c r="E139" s="97" t="s">
        <v>12350</v>
      </c>
      <c r="F139" s="113"/>
      <c r="G139" s="154">
        <v>1990</v>
      </c>
      <c r="H139" s="114">
        <f>SUM($F$2:F139)-SUM($G$2:G139)</f>
        <v>310408.42000000027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44193</v>
      </c>
      <c r="B140" s="4"/>
      <c r="C140" s="4"/>
      <c r="D140" s="4"/>
      <c r="E140" s="97" t="s">
        <v>12351</v>
      </c>
      <c r="F140" s="113"/>
      <c r="G140" s="114">
        <v>206</v>
      </c>
      <c r="H140" s="114">
        <f>SUM($F$2:F140)-SUM($G$2:G140)</f>
        <v>310202.42000000027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44193</v>
      </c>
      <c r="B141" s="4"/>
      <c r="C141" s="4"/>
      <c r="D141" s="4"/>
      <c r="E141" s="97" t="s">
        <v>12352</v>
      </c>
      <c r="F141" s="113">
        <v>2800</v>
      </c>
      <c r="G141" s="114"/>
      <c r="H141" s="114">
        <f>SUM($F$2:F141)-SUM($G$2:G141)</f>
        <v>313002.42000000027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</sheetData>
  <sheetProtection algorithmName="SHA-512" hashValue="qJFa3bINR/tKGYFYKkADNkLZihLescUZg4te70x0dtvZlr+XFlIXNtS7DL3WPiRSshHbXJM2rRecyRcuY7sSxw==" saltValue="LwRMfBfacQnwwZdcXiNvkQ==" spinCount="100000" sheet="1" objects="1" scenarios="1" formatCells="0" autoFilter="0" pivotTables="0"/>
  <autoFilter ref="A1:AX141"/>
  <phoneticPr fontId="6" type="noConversion"/>
  <pageMargins left="0.69930555555555596" right="0.69930555555555596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5"/>
  <sheetViews>
    <sheetView zoomScale="120" zoomScaleNormal="120" workbookViewId="0">
      <pane xSplit="1" ySplit="1" topLeftCell="E26" activePane="bottomRight" state="frozen"/>
      <selection pane="topRight" activeCell="B1" sqref="B1"/>
      <selection pane="bottomLeft" activeCell="A2" sqref="A2"/>
      <selection pane="bottomRight" activeCell="M47" sqref="M47"/>
    </sheetView>
  </sheetViews>
  <sheetFormatPr defaultColWidth="8.88671875" defaultRowHeight="13.8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43893</v>
      </c>
      <c r="B54" s="4"/>
      <c r="C54" s="4"/>
      <c r="D54" s="4"/>
      <c r="E54" s="97" t="s">
        <v>8547</v>
      </c>
      <c r="F54" s="158">
        <v>1700</v>
      </c>
      <c r="G54" s="158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43895</v>
      </c>
      <c r="B55" s="4"/>
      <c r="C55" s="4"/>
      <c r="D55" s="4"/>
      <c r="E55" s="97" t="s">
        <v>8548</v>
      </c>
      <c r="F55" s="158"/>
      <c r="G55" s="158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43895</v>
      </c>
      <c r="B56" s="4"/>
      <c r="C56" s="4"/>
      <c r="D56" s="4"/>
      <c r="E56" s="97" t="s">
        <v>8549</v>
      </c>
      <c r="F56" s="158"/>
      <c r="G56" s="158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44159</v>
      </c>
      <c r="B71" s="4"/>
      <c r="C71" s="4"/>
      <c r="D71" s="4"/>
      <c r="E71" s="97" t="s">
        <v>11927</v>
      </c>
      <c r="F71" s="114">
        <v>9044.8799999999992</v>
      </c>
      <c r="G71" s="114"/>
      <c r="H71" s="44">
        <f>SUM($F$2:F71)-SUM($G$2:G71)</f>
        <v>137970.77000000002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44162</v>
      </c>
      <c r="B72" s="4"/>
      <c r="C72" s="4"/>
      <c r="D72" s="4"/>
      <c r="E72" s="97" t="s">
        <v>11928</v>
      </c>
      <c r="F72" s="114"/>
      <c r="G72" s="114">
        <v>1500</v>
      </c>
      <c r="H72" s="44">
        <f>SUM($F$2:F72)-SUM($G$2:G72)</f>
        <v>136470.77000000002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44186</v>
      </c>
      <c r="B73" s="4"/>
      <c r="C73" s="4"/>
      <c r="D73" s="4"/>
      <c r="E73" s="97" t="s">
        <v>12343</v>
      </c>
      <c r="F73" s="114">
        <v>95.4</v>
      </c>
      <c r="G73" s="114"/>
      <c r="H73" s="44">
        <f>SUM($F$2:F73)-SUM($G$2:G73)</f>
        <v>136566.17000000001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44196</v>
      </c>
      <c r="B74" s="4"/>
      <c r="C74" s="4"/>
      <c r="D74" s="4"/>
      <c r="E74" s="97" t="s">
        <v>12492</v>
      </c>
      <c r="F74" s="114"/>
      <c r="G74" s="114">
        <v>1200</v>
      </c>
      <c r="H74" s="44">
        <f>SUM($F$2:F74)-SUM($G$2:G74)</f>
        <v>135366.17000000001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44196</v>
      </c>
      <c r="B75" s="4"/>
      <c r="C75" s="4"/>
      <c r="D75" s="4"/>
      <c r="E75" s="97" t="s">
        <v>12548</v>
      </c>
      <c r="F75" s="114"/>
      <c r="G75" s="114">
        <v>5</v>
      </c>
      <c r="H75" s="44">
        <f>SUM($F$2:F75)-SUM($G$2:G75)</f>
        <v>135361.17000000001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</sheetData>
  <sheetProtection algorithmName="SHA-512" hashValue="ve9896UnvqTMAIhkfVswtCSH72cZYW+YwaBe9jLMrGDrKKOAVg7en7Asnn1fby9Ntm0ynJ64GSMwP4/wB2/VjA==" saltValue="JiYI//xq6136f6tBV1y+yQ==" spinCount="100000" sheet="1" objects="1" scenarios="1" formatCells="0" autoFilter="0" pivotTables="0"/>
  <autoFilter ref="A1:AX75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8" activePane="bottomLeft" state="frozen"/>
      <selection pane="bottomLeft" activeCell="C10" sqref="C9:C10"/>
    </sheetView>
  </sheetViews>
  <sheetFormatPr defaultColWidth="9" defaultRowHeight="13.8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/>
  <cols>
    <col min="1" max="1" width="16.109375" customWidth="1"/>
    <col min="2" max="2" width="13.88671875" customWidth="1"/>
  </cols>
  <sheetData>
    <row r="1" spans="1:2">
      <c r="A1" s="14" t="s">
        <v>2836</v>
      </c>
      <c r="B1" s="14" t="s">
        <v>2837</v>
      </c>
    </row>
    <row r="2" spans="1:2">
      <c r="A2" s="15" t="s">
        <v>62</v>
      </c>
      <c r="B2" s="16" t="s">
        <v>62</v>
      </c>
    </row>
    <row r="3" spans="1:2">
      <c r="A3" s="15" t="s">
        <v>2838</v>
      </c>
      <c r="B3" s="16" t="s">
        <v>2838</v>
      </c>
    </row>
    <row r="4" spans="1:2">
      <c r="A4" s="15" t="s">
        <v>51</v>
      </c>
      <c r="B4" s="16" t="s">
        <v>51</v>
      </c>
    </row>
    <row r="5" spans="1:2">
      <c r="A5" s="15" t="s">
        <v>236</v>
      </c>
      <c r="B5" s="16" t="s">
        <v>2839</v>
      </c>
    </row>
    <row r="6" spans="1:2">
      <c r="A6" s="15" t="s">
        <v>74</v>
      </c>
      <c r="B6" s="16" t="s">
        <v>2840</v>
      </c>
    </row>
    <row r="7" spans="1:2">
      <c r="A7" s="15" t="s">
        <v>701</v>
      </c>
      <c r="B7" s="16" t="s">
        <v>701</v>
      </c>
    </row>
    <row r="8" spans="1:2">
      <c r="A8" s="15" t="s">
        <v>110</v>
      </c>
      <c r="B8" s="16" t="s">
        <v>110</v>
      </c>
    </row>
    <row r="9" spans="1:2">
      <c r="A9" s="15" t="s">
        <v>629</v>
      </c>
      <c r="B9" s="16" t="s">
        <v>629</v>
      </c>
    </row>
    <row r="10" spans="1:2">
      <c r="A10" s="15" t="s">
        <v>55</v>
      </c>
      <c r="B10" s="16" t="s">
        <v>55</v>
      </c>
    </row>
    <row r="11" spans="1:2">
      <c r="A11" s="15" t="s">
        <v>1832</v>
      </c>
      <c r="B11" s="16" t="s">
        <v>1832</v>
      </c>
    </row>
    <row r="12" spans="1:2">
      <c r="A12" s="15" t="s">
        <v>41</v>
      </c>
      <c r="B12" s="16" t="s">
        <v>41</v>
      </c>
    </row>
    <row r="13" spans="1:2">
      <c r="A13" s="15" t="s">
        <v>538</v>
      </c>
      <c r="B13" s="16" t="s">
        <v>538</v>
      </c>
    </row>
    <row r="14" spans="1:2">
      <c r="A14" s="15" t="s">
        <v>417</v>
      </c>
      <c r="B14" s="16" t="s">
        <v>417</v>
      </c>
    </row>
    <row r="15" spans="1:2">
      <c r="A15" s="15" t="s">
        <v>84</v>
      </c>
      <c r="B15" s="16" t="s">
        <v>84</v>
      </c>
    </row>
    <row r="16" spans="1:2">
      <c r="A16" s="15" t="s">
        <v>49</v>
      </c>
      <c r="B16" s="16" t="s">
        <v>2841</v>
      </c>
    </row>
    <row r="17" spans="1:2">
      <c r="A17" s="15" t="s">
        <v>2842</v>
      </c>
      <c r="B17" s="16" t="s">
        <v>2842</v>
      </c>
    </row>
    <row r="18" spans="1:2">
      <c r="A18" s="15" t="s">
        <v>271</v>
      </c>
      <c r="B18" s="16" t="s">
        <v>271</v>
      </c>
    </row>
    <row r="19" spans="1:2">
      <c r="A19" s="17" t="s">
        <v>58</v>
      </c>
      <c r="B19" s="16" t="s">
        <v>58</v>
      </c>
    </row>
    <row r="20" spans="1:2">
      <c r="A20" s="17" t="s">
        <v>65</v>
      </c>
      <c r="B20" s="16" t="s">
        <v>2839</v>
      </c>
    </row>
    <row r="21" spans="1:2">
      <c r="A21" s="17" t="s">
        <v>1011</v>
      </c>
      <c r="B21" s="16" t="s">
        <v>2840</v>
      </c>
    </row>
    <row r="22" spans="1:2">
      <c r="A22" s="17" t="s">
        <v>156</v>
      </c>
      <c r="B22" s="16" t="s">
        <v>62</v>
      </c>
    </row>
    <row r="23" spans="1:2">
      <c r="A23" s="17" t="s">
        <v>213</v>
      </c>
      <c r="B23" s="16" t="s">
        <v>2843</v>
      </c>
    </row>
    <row r="24" spans="1:2">
      <c r="A24" s="17" t="s">
        <v>325</v>
      </c>
      <c r="B24" s="16" t="s">
        <v>55</v>
      </c>
    </row>
    <row r="25" spans="1:2">
      <c r="A25" s="17" t="s">
        <v>216</v>
      </c>
      <c r="B25" s="16" t="s">
        <v>216</v>
      </c>
    </row>
    <row r="26" spans="1:2">
      <c r="A26" s="17" t="s">
        <v>459</v>
      </c>
      <c r="B26" s="17" t="s">
        <v>459</v>
      </c>
    </row>
    <row r="27" spans="1:2">
      <c r="A27" s="17" t="s">
        <v>475</v>
      </c>
      <c r="B27" s="16" t="s">
        <v>475</v>
      </c>
    </row>
    <row r="28" spans="1:2">
      <c r="A28" s="17" t="s">
        <v>130</v>
      </c>
      <c r="B28" s="16" t="s">
        <v>2841</v>
      </c>
    </row>
    <row r="29" spans="1:2">
      <c r="A29" s="17" t="s">
        <v>625</v>
      </c>
      <c r="B29" s="16" t="s">
        <v>625</v>
      </c>
    </row>
    <row r="30" spans="1:2">
      <c r="A30" s="17" t="s">
        <v>280</v>
      </c>
    </row>
    <row r="31" spans="1:2">
      <c r="A31" s="17" t="s">
        <v>1104</v>
      </c>
      <c r="B31" s="17" t="s">
        <v>1104</v>
      </c>
    </row>
    <row r="32" spans="1:2">
      <c r="A32" s="17" t="s">
        <v>1515</v>
      </c>
      <c r="B32" s="16" t="s">
        <v>1515</v>
      </c>
    </row>
    <row r="33" spans="1:2">
      <c r="A33" s="17" t="s">
        <v>3045</v>
      </c>
      <c r="B33" s="95" t="s">
        <v>3046</v>
      </c>
    </row>
    <row r="34" spans="1:2">
      <c r="A34" s="17" t="s">
        <v>10366</v>
      </c>
      <c r="B34" s="95" t="s">
        <v>10366</v>
      </c>
    </row>
    <row r="35" spans="1:2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  <vt:lpstr>农行工会户!Print_Area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cp:lastPrinted>2020-12-24T06:58:30Z</cp:lastPrinted>
  <dcterms:created xsi:type="dcterms:W3CDTF">2018-02-13T01:41:00Z</dcterms:created>
  <dcterms:modified xsi:type="dcterms:W3CDTF">2021-02-22T01:18:04Z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