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firstSheet="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广发基本户!$A$1:$AV$3587</definedName>
    <definedName name="_xlnm._FilterDatabase" localSheetId="3" hidden="1">广发收入户!$A$1:$O$150</definedName>
    <definedName name="_xlnm._FilterDatabase" localSheetId="5" hidden="1">农行党委户!$A$1:$AX$62</definedName>
    <definedName name="_xlnm._FilterDatabase" localSheetId="4" hidden="1">农行工会户!$A$1:$AX$135</definedName>
    <definedName name="_xlnm._FilterDatabase" localSheetId="1" hidden="1">银行存款总账!$A$1:$G$1237</definedName>
  </definedNames>
  <calcPr calcId="162913"/>
  <pivotCaches>
    <pivotCache cacheId="1" r:id="rId11"/>
  </pivotCaches>
</workbook>
</file>

<file path=xl/calcChain.xml><?xml version="1.0" encoding="utf-8"?>
<calcChain xmlns="http://schemas.openxmlformats.org/spreadsheetml/2006/main">
  <c r="H3588" i="1" l="1"/>
  <c r="H3589" i="1" s="1"/>
  <c r="H3590" i="1" s="1"/>
  <c r="H3591" i="1" s="1"/>
  <c r="H3592" i="1" s="1"/>
  <c r="H3593" i="1" s="1"/>
  <c r="H3594" i="1" s="1"/>
  <c r="H3595" i="1" s="1"/>
  <c r="H3596" i="1" s="1"/>
  <c r="H3597" i="1" s="1"/>
  <c r="H151" i="2" l="1"/>
  <c r="H152" i="2"/>
  <c r="H153" i="2"/>
  <c r="H130" i="3" l="1"/>
  <c r="H131" i="3"/>
  <c r="H132" i="3"/>
  <c r="H133" i="3"/>
  <c r="H134" i="3"/>
  <c r="H135" i="3"/>
  <c r="H72" i="4"/>
  <c r="N583" i="1" l="1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H2051" i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<sst xmlns="http://schemas.openxmlformats.org/spreadsheetml/2006/main" count="31539" uniqueCount="12177">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</sst>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4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44" fontId="0" fillId="4" borderId="0" xfId="0" applyNumberFormat="1" applyFill="1" applyAlignment="1" applyProtection="1">
      <alignment horizontal="center" vertical="center"/>
      <protection locked="0"/>
    </xf>
    <xf numFmtId="0" fontId="10" fillId="0" borderId="0" xfId="0" applyFont="1">
      <alignment vertical="center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/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845"/>
  <sheetViews>
    <sheetView workbookViewId="0">
      <pane ySplit="1" topLeftCell="A3825" activePane="bottomLeft" state="frozen"/>
      <selection pane="bottomLeft" activeCell="A3716" sqref="A3716:Z3844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60547950.109999999</v>
      </c>
      <c r="K1" s="25" t="s">
        <v>17</v>
      </c>
      <c r="L1" s="81">
        <f>SUM(F:F)</f>
        <v>57515406.180000015</v>
      </c>
      <c r="M1" s="25" t="s">
        <v>18</v>
      </c>
      <c r="N1" s="81">
        <f>J1-L1</f>
        <v>3032543.9299999848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44168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</row>
  </sheetData>
  <sheetProtection algorithmName="SHA-512" hashValue="BZ79uJDBx3yDjEpoX8U7CvzCw3U7oBFS9GFnhmGq8vWU4a8Hppdcyg5Hr9C93S4T993eXiQHLjNRUKXVT9UkSw==" saltValue="M9vR5U1KljJKRlJjeUBIu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597"/>
  <sheetViews>
    <sheetView tabSelected="1" zoomScale="120" zoomScaleNormal="120" workbookViewId="0">
      <pane ySplit="1" topLeftCell="A3576" activePane="bottomLeft" state="frozen"/>
      <selection pane="bottomLeft" activeCell="A3595" sqref="A3595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3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4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5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150">
        <v>44168</v>
      </c>
      <c r="B3503" s="156" t="s">
        <v>11769</v>
      </c>
      <c r="C3503" s="58"/>
      <c r="D3503" s="156" t="s">
        <v>11858</v>
      </c>
      <c r="E3503" s="156" t="s">
        <v>11770</v>
      </c>
      <c r="G3503" s="115">
        <v>427.8</v>
      </c>
      <c r="H3503" s="44">
        <f t="shared" si="23"/>
        <v>2505816.7199999951</v>
      </c>
      <c r="J3503" s="151" t="s">
        <v>11771</v>
      </c>
      <c r="K3503" s="152" t="s">
        <v>11766</v>
      </c>
    </row>
    <row r="3504" spans="1:23">
      <c r="A3504" s="157">
        <v>44168</v>
      </c>
      <c r="B3504" s="158" t="s">
        <v>2883</v>
      </c>
      <c r="C3504" s="159"/>
      <c r="D3504" s="159" t="s">
        <v>11861</v>
      </c>
      <c r="E3504" s="158" t="s">
        <v>11862</v>
      </c>
      <c r="F3504" s="160"/>
      <c r="G3504" s="160">
        <v>1700</v>
      </c>
      <c r="H3504" s="44">
        <f t="shared" si="23"/>
        <v>2504116.7199999951</v>
      </c>
      <c r="J3504" s="151" t="s">
        <v>11863</v>
      </c>
      <c r="K3504" s="152" t="s">
        <v>11864</v>
      </c>
    </row>
    <row r="3505" spans="1:11">
      <c r="A3505" s="150">
        <v>44168</v>
      </c>
      <c r="B3505" s="151" t="s">
        <v>11866</v>
      </c>
      <c r="D3505" s="1" t="s">
        <v>11865</v>
      </c>
      <c r="E3505" s="151" t="s">
        <v>11867</v>
      </c>
      <c r="G3505" s="115">
        <v>1950</v>
      </c>
      <c r="H3505" s="44">
        <f t="shared" si="23"/>
        <v>2502166.7199999951</v>
      </c>
      <c r="J3505" s="151" t="s">
        <v>11868</v>
      </c>
      <c r="K3505" s="152" t="s">
        <v>11869</v>
      </c>
    </row>
    <row r="3506" spans="1:11">
      <c r="A3506" s="150">
        <v>44168</v>
      </c>
      <c r="B3506" s="151" t="s">
        <v>11871</v>
      </c>
      <c r="D3506" s="1" t="s">
        <v>11870</v>
      </c>
      <c r="E3506" s="151" t="s">
        <v>11872</v>
      </c>
      <c r="G3506" s="115">
        <v>1950</v>
      </c>
      <c r="H3506" s="44">
        <f t="shared" si="23"/>
        <v>2500216.7199999951</v>
      </c>
      <c r="J3506" s="151" t="s">
        <v>11873</v>
      </c>
      <c r="K3506" s="152" t="s">
        <v>11874</v>
      </c>
    </row>
    <row r="3507" spans="1:11">
      <c r="A3507" s="150">
        <v>44168</v>
      </c>
      <c r="B3507" s="151" t="s">
        <v>11876</v>
      </c>
      <c r="D3507" s="1" t="s">
        <v>11875</v>
      </c>
      <c r="E3507" s="151" t="s">
        <v>11877</v>
      </c>
      <c r="G3507" s="115">
        <v>1950</v>
      </c>
      <c r="H3507" s="44">
        <f t="shared" si="23"/>
        <v>2498266.7199999951</v>
      </c>
      <c r="J3507" s="151" t="s">
        <v>11878</v>
      </c>
      <c r="K3507" s="152" t="s">
        <v>11882</v>
      </c>
    </row>
    <row r="3508" spans="1:11">
      <c r="A3508" s="150">
        <v>44168</v>
      </c>
      <c r="B3508" s="151" t="s">
        <v>11880</v>
      </c>
      <c r="D3508" s="1" t="s">
        <v>11879</v>
      </c>
      <c r="E3508" s="151" t="s">
        <v>11881</v>
      </c>
      <c r="G3508" s="115">
        <v>1912</v>
      </c>
      <c r="H3508" s="44">
        <f t="shared" si="23"/>
        <v>2496354.7199999951</v>
      </c>
      <c r="J3508" s="151" t="s">
        <v>11878</v>
      </c>
      <c r="K3508" s="152" t="s">
        <v>11882</v>
      </c>
    </row>
    <row r="3509" spans="1:11">
      <c r="A3509" s="150">
        <v>44168</v>
      </c>
      <c r="B3509" s="1" t="s">
        <v>156</v>
      </c>
      <c r="D3509" s="1" t="s">
        <v>11883</v>
      </c>
      <c r="E3509" s="151" t="s">
        <v>11884</v>
      </c>
      <c r="G3509" s="115">
        <v>36400</v>
      </c>
      <c r="H3509" s="44">
        <f t="shared" si="23"/>
        <v>2459954.7199999951</v>
      </c>
      <c r="J3509" s="151" t="s">
        <v>11885</v>
      </c>
      <c r="K3509" s="152" t="s">
        <v>2930</v>
      </c>
    </row>
    <row r="3510" spans="1:11">
      <c r="A3510" s="150">
        <v>44173</v>
      </c>
      <c r="B3510" s="151" t="s">
        <v>11887</v>
      </c>
      <c r="D3510" s="1" t="s">
        <v>11886</v>
      </c>
      <c r="E3510" s="151" t="s">
        <v>11888</v>
      </c>
      <c r="G3510" s="115">
        <v>1182</v>
      </c>
      <c r="H3510" s="44">
        <f t="shared" si="23"/>
        <v>2458772.7199999951</v>
      </c>
      <c r="J3510" s="151" t="s">
        <v>11889</v>
      </c>
      <c r="K3510" s="152" t="s">
        <v>11890</v>
      </c>
    </row>
    <row r="3511" spans="1:11">
      <c r="A3511" s="150">
        <v>44173</v>
      </c>
      <c r="B3511" s="151" t="s">
        <v>11892</v>
      </c>
      <c r="D3511" s="1" t="s">
        <v>11891</v>
      </c>
      <c r="E3511" s="151" t="s">
        <v>11893</v>
      </c>
      <c r="G3511" s="115">
        <v>2168</v>
      </c>
      <c r="H3511" s="44">
        <f t="shared" si="23"/>
        <v>2456604.7199999951</v>
      </c>
      <c r="J3511" s="151" t="s">
        <v>11894</v>
      </c>
      <c r="K3511" s="152" t="s">
        <v>11895</v>
      </c>
    </row>
    <row r="3512" spans="1:11">
      <c r="A3512" s="150">
        <v>44174</v>
      </c>
      <c r="B3512" s="151" t="s">
        <v>11897</v>
      </c>
      <c r="D3512" s="1" t="s">
        <v>11896</v>
      </c>
      <c r="E3512" s="151" t="s">
        <v>11898</v>
      </c>
      <c r="G3512" s="115">
        <v>5616</v>
      </c>
      <c r="H3512" s="44">
        <f t="shared" si="23"/>
        <v>2450988.7199999951</v>
      </c>
      <c r="J3512" s="151" t="s">
        <v>11899</v>
      </c>
      <c r="K3512" s="152" t="s">
        <v>11900</v>
      </c>
    </row>
    <row r="3513" spans="1:11">
      <c r="A3513" s="150">
        <v>44174</v>
      </c>
      <c r="B3513" s="151" t="s">
        <v>11902</v>
      </c>
      <c r="D3513" s="1" t="s">
        <v>11901</v>
      </c>
      <c r="E3513" s="151" t="s">
        <v>11903</v>
      </c>
      <c r="G3513" s="115">
        <v>1099</v>
      </c>
      <c r="H3513" s="44">
        <f t="shared" si="23"/>
        <v>2449889.7199999951</v>
      </c>
      <c r="J3513" s="151" t="s">
        <v>11904</v>
      </c>
      <c r="K3513" s="152" t="s">
        <v>11905</v>
      </c>
    </row>
    <row r="3514" spans="1:11">
      <c r="A3514" s="150">
        <v>44174</v>
      </c>
      <c r="B3514" s="151" t="s">
        <v>11907</v>
      </c>
      <c r="D3514" s="1" t="s">
        <v>11906</v>
      </c>
      <c r="E3514" s="151" t="s">
        <v>11908</v>
      </c>
      <c r="G3514" s="115">
        <v>404.9</v>
      </c>
      <c r="H3514" s="44">
        <f t="shared" si="23"/>
        <v>2449484.8199999952</v>
      </c>
      <c r="J3514" s="151" t="s">
        <v>11909</v>
      </c>
      <c r="K3514" s="152" t="s">
        <v>3099</v>
      </c>
    </row>
    <row r="3515" spans="1:11">
      <c r="A3515" s="150">
        <v>44174</v>
      </c>
      <c r="B3515" s="1" t="s">
        <v>701</v>
      </c>
      <c r="D3515" s="161" t="s">
        <v>11910</v>
      </c>
      <c r="E3515" s="151" t="s">
        <v>11911</v>
      </c>
      <c r="G3515" s="115">
        <v>3850</v>
      </c>
      <c r="H3515" s="44">
        <f t="shared" si="23"/>
        <v>2445634.8199999952</v>
      </c>
      <c r="J3515" s="151" t="s">
        <v>11912</v>
      </c>
      <c r="K3515" s="152" t="s">
        <v>11913</v>
      </c>
    </row>
    <row r="3516" spans="1:11">
      <c r="A3516" s="150">
        <v>44174</v>
      </c>
      <c r="B3516" s="151" t="s">
        <v>11914</v>
      </c>
      <c r="E3516" s="151" t="s">
        <v>11915</v>
      </c>
      <c r="G3516" s="115">
        <v>100359.6</v>
      </c>
      <c r="H3516" s="44">
        <f t="shared" si="23"/>
        <v>2345275.2199999951</v>
      </c>
      <c r="J3516" s="151" t="s">
        <v>11916</v>
      </c>
      <c r="K3516" s="152" t="s">
        <v>11917</v>
      </c>
    </row>
    <row r="3517" spans="1:11">
      <c r="A3517" s="150">
        <v>44174</v>
      </c>
      <c r="B3517" s="151" t="s">
        <v>3044</v>
      </c>
      <c r="E3517" s="151" t="s">
        <v>11918</v>
      </c>
      <c r="G3517" s="115">
        <v>185871.21</v>
      </c>
      <c r="H3517" s="44">
        <f t="shared" si="23"/>
        <v>2159404.0099999951</v>
      </c>
      <c r="J3517" s="151" t="s">
        <v>11919</v>
      </c>
      <c r="K3517" s="152" t="s">
        <v>11920</v>
      </c>
    </row>
    <row r="3518" spans="1:11">
      <c r="A3518" s="150">
        <v>44174</v>
      </c>
      <c r="B3518" s="151" t="s">
        <v>3044</v>
      </c>
      <c r="E3518" s="151" t="s">
        <v>11921</v>
      </c>
      <c r="G3518" s="115">
        <v>1494.79</v>
      </c>
      <c r="H3518" s="44">
        <f t="shared" si="23"/>
        <v>2157909.2199999951</v>
      </c>
      <c r="J3518" s="151" t="s">
        <v>11922</v>
      </c>
      <c r="K3518" s="152" t="s">
        <v>3668</v>
      </c>
    </row>
    <row r="3519" spans="1:11">
      <c r="A3519" s="150">
        <v>44174</v>
      </c>
      <c r="B3519" s="151" t="s">
        <v>3044</v>
      </c>
      <c r="E3519" s="151" t="s">
        <v>11923</v>
      </c>
      <c r="G3519" s="115">
        <v>13115.62</v>
      </c>
      <c r="H3519" s="44">
        <f t="shared" si="23"/>
        <v>2144793.599999995</v>
      </c>
      <c r="J3519" s="151" t="s">
        <v>11922</v>
      </c>
      <c r="K3519" s="152" t="s">
        <v>3668</v>
      </c>
    </row>
    <row r="3520" spans="1:11">
      <c r="A3520" s="150">
        <v>44174</v>
      </c>
      <c r="B3520" s="151" t="s">
        <v>3044</v>
      </c>
      <c r="E3520" s="151" t="s">
        <v>11924</v>
      </c>
      <c r="G3520" s="115">
        <v>5620.98</v>
      </c>
      <c r="H3520" s="44">
        <f t="shared" si="23"/>
        <v>2139172.619999995</v>
      </c>
      <c r="J3520" s="151" t="s">
        <v>11922</v>
      </c>
      <c r="K3520" s="152" t="s">
        <v>3668</v>
      </c>
    </row>
    <row r="3521" spans="1:11">
      <c r="A3521" s="150">
        <v>44174</v>
      </c>
      <c r="B3521" s="151" t="s">
        <v>3044</v>
      </c>
      <c r="E3521" s="151" t="s">
        <v>11925</v>
      </c>
      <c r="G3521" s="115">
        <v>3747.32</v>
      </c>
      <c r="H3521" s="44">
        <f t="shared" si="23"/>
        <v>2135425.2999999952</v>
      </c>
      <c r="J3521" s="151" t="s">
        <v>11922</v>
      </c>
      <c r="K3521" s="152" t="s">
        <v>3668</v>
      </c>
    </row>
    <row r="3522" spans="1:11">
      <c r="A3522" s="150">
        <v>44174</v>
      </c>
      <c r="B3522" s="151" t="s">
        <v>3044</v>
      </c>
      <c r="E3522" s="151" t="s">
        <v>11926</v>
      </c>
      <c r="G3522" s="115">
        <v>1415.78</v>
      </c>
      <c r="H3522" s="44">
        <f t="shared" si="23"/>
        <v>2134009.5199999954</v>
      </c>
      <c r="J3522" s="151" t="s">
        <v>11922</v>
      </c>
      <c r="K3522" s="152" t="s">
        <v>3668</v>
      </c>
    </row>
    <row r="3523" spans="1:11">
      <c r="A3523" s="150">
        <v>44175</v>
      </c>
      <c r="B3523" s="1" t="s">
        <v>62</v>
      </c>
      <c r="E3523" s="151" t="s">
        <v>11935</v>
      </c>
      <c r="G3523" s="115">
        <v>232762.25</v>
      </c>
      <c r="H3523" s="44">
        <f t="shared" si="23"/>
        <v>1901247.2699999954</v>
      </c>
      <c r="J3523" s="151" t="s">
        <v>11936</v>
      </c>
      <c r="K3523" s="152" t="s">
        <v>6321</v>
      </c>
    </row>
    <row r="3524" spans="1:11">
      <c r="A3524" s="150">
        <v>44175</v>
      </c>
      <c r="B3524" s="151" t="s">
        <v>11937</v>
      </c>
      <c r="E3524" s="151" t="s">
        <v>11938</v>
      </c>
      <c r="G3524" s="115">
        <v>98390</v>
      </c>
      <c r="H3524" s="44">
        <f t="shared" si="23"/>
        <v>1802857.2699999954</v>
      </c>
      <c r="J3524" s="151" t="s">
        <v>11939</v>
      </c>
      <c r="K3524" s="152" t="s">
        <v>11940</v>
      </c>
    </row>
    <row r="3525" spans="1:11">
      <c r="A3525" s="150">
        <v>44175</v>
      </c>
      <c r="B3525" s="1" t="s">
        <v>156</v>
      </c>
      <c r="E3525" s="151" t="s">
        <v>11942</v>
      </c>
      <c r="G3525" s="115">
        <v>2666.42</v>
      </c>
      <c r="H3525" s="44">
        <f t="shared" si="23"/>
        <v>1800190.8499999954</v>
      </c>
      <c r="J3525" s="151" t="s">
        <v>11941</v>
      </c>
      <c r="K3525" s="152" t="s">
        <v>6321</v>
      </c>
    </row>
    <row r="3526" spans="1:11">
      <c r="A3526" s="150">
        <v>44175</v>
      </c>
      <c r="B3526" s="151" t="s">
        <v>8575</v>
      </c>
      <c r="E3526" s="151" t="s">
        <v>11943</v>
      </c>
      <c r="G3526" s="115">
        <v>102041.47</v>
      </c>
      <c r="H3526" s="44">
        <f t="shared" si="23"/>
        <v>1698149.3799999955</v>
      </c>
      <c r="J3526" s="151" t="s">
        <v>11944</v>
      </c>
      <c r="K3526" s="152" t="s">
        <v>6321</v>
      </c>
    </row>
    <row r="3527" spans="1:11">
      <c r="A3527" s="150">
        <v>44176</v>
      </c>
      <c r="B3527" s="151" t="s">
        <v>11951</v>
      </c>
      <c r="D3527" s="1" t="s">
        <v>11950</v>
      </c>
      <c r="E3527" s="151" t="s">
        <v>11952</v>
      </c>
      <c r="G3527" s="115">
        <v>1100.72</v>
      </c>
      <c r="H3527" s="44">
        <f t="shared" si="23"/>
        <v>1697048.6599999955</v>
      </c>
      <c r="J3527" s="151" t="s">
        <v>11953</v>
      </c>
      <c r="K3527" s="152" t="s">
        <v>11954</v>
      </c>
    </row>
    <row r="3528" spans="1:11">
      <c r="A3528" s="150">
        <v>44176</v>
      </c>
      <c r="B3528" s="151" t="s">
        <v>11956</v>
      </c>
      <c r="D3528" s="1" t="s">
        <v>11955</v>
      </c>
      <c r="E3528" s="151" t="s">
        <v>11957</v>
      </c>
      <c r="G3528" s="115">
        <v>1876</v>
      </c>
      <c r="H3528" s="44">
        <f t="shared" si="23"/>
        <v>1695172.6599999955</v>
      </c>
      <c r="J3528" s="151" t="s">
        <v>11958</v>
      </c>
      <c r="K3528" s="152" t="s">
        <v>11959</v>
      </c>
    </row>
    <row r="3529" spans="1:11">
      <c r="A3529" s="150">
        <v>44176</v>
      </c>
      <c r="B3529" s="151" t="s">
        <v>11960</v>
      </c>
      <c r="D3529" s="16" t="s">
        <v>11950</v>
      </c>
      <c r="E3529" s="151" t="s">
        <v>11961</v>
      </c>
      <c r="G3529" s="115">
        <v>1980</v>
      </c>
      <c r="H3529" s="44">
        <f t="shared" si="23"/>
        <v>1693192.6599999955</v>
      </c>
      <c r="J3529" s="151" t="s">
        <v>11958</v>
      </c>
      <c r="K3529" s="152" t="s">
        <v>11962</v>
      </c>
    </row>
    <row r="3530" spans="1:11">
      <c r="A3530" s="150">
        <v>44176</v>
      </c>
      <c r="B3530" s="151" t="s">
        <v>11956</v>
      </c>
      <c r="D3530" s="1" t="s">
        <v>11963</v>
      </c>
      <c r="E3530" s="151" t="s">
        <v>11964</v>
      </c>
      <c r="G3530" s="115">
        <v>1900</v>
      </c>
      <c r="H3530" s="44">
        <f t="shared" si="23"/>
        <v>1691292.6599999955</v>
      </c>
      <c r="J3530" s="151" t="s">
        <v>11965</v>
      </c>
      <c r="K3530" s="152" t="s">
        <v>11966</v>
      </c>
    </row>
    <row r="3531" spans="1:11">
      <c r="A3531" s="150">
        <v>44176</v>
      </c>
      <c r="B3531" s="151" t="s">
        <v>11956</v>
      </c>
      <c r="D3531" s="151" t="s">
        <v>11975</v>
      </c>
      <c r="E3531" s="151" t="s">
        <v>11967</v>
      </c>
      <c r="G3531" s="115">
        <v>1990</v>
      </c>
      <c r="H3531" s="44">
        <f t="shared" si="23"/>
        <v>1689302.6599999955</v>
      </c>
      <c r="J3531" s="151" t="s">
        <v>11968</v>
      </c>
      <c r="K3531" s="152" t="s">
        <v>11969</v>
      </c>
    </row>
    <row r="3532" spans="1:11">
      <c r="A3532" s="150">
        <v>44176</v>
      </c>
      <c r="B3532" s="151" t="s">
        <v>11956</v>
      </c>
      <c r="D3532" s="163" t="s">
        <v>12101</v>
      </c>
      <c r="E3532" s="158" t="s">
        <v>11971</v>
      </c>
      <c r="G3532" s="160">
        <v>1260</v>
      </c>
      <c r="H3532" s="44">
        <f t="shared" si="23"/>
        <v>1688042.6599999955</v>
      </c>
      <c r="J3532" s="151" t="s">
        <v>11972</v>
      </c>
      <c r="K3532" s="152" t="s">
        <v>11959</v>
      </c>
    </row>
    <row r="3533" spans="1:11">
      <c r="A3533" s="150">
        <v>44176</v>
      </c>
      <c r="B3533" s="151" t="s">
        <v>11956</v>
      </c>
      <c r="D3533" s="1" t="s">
        <v>11970</v>
      </c>
      <c r="E3533" s="151" t="s">
        <v>11973</v>
      </c>
      <c r="G3533" s="115">
        <v>1400</v>
      </c>
      <c r="H3533" s="44">
        <f t="shared" si="23"/>
        <v>1686642.6599999955</v>
      </c>
      <c r="J3533" s="151" t="s">
        <v>11974</v>
      </c>
      <c r="K3533" s="152" t="s">
        <v>11959</v>
      </c>
    </row>
    <row r="3534" spans="1:11">
      <c r="A3534" s="150">
        <v>44176</v>
      </c>
      <c r="B3534" s="151" t="s">
        <v>11951</v>
      </c>
      <c r="D3534" s="1" t="s">
        <v>11976</v>
      </c>
      <c r="E3534" s="151" t="s">
        <v>11977</v>
      </c>
      <c r="G3534" s="115">
        <v>483.99</v>
      </c>
      <c r="H3534" s="44">
        <f t="shared" si="23"/>
        <v>1686158.6699999955</v>
      </c>
      <c r="J3534" s="151" t="s">
        <v>11978</v>
      </c>
      <c r="K3534" s="152" t="s">
        <v>11979</v>
      </c>
    </row>
    <row r="3535" spans="1:11">
      <c r="A3535" s="150">
        <v>44176</v>
      </c>
      <c r="B3535" s="151" t="s">
        <v>11981</v>
      </c>
      <c r="D3535" s="1" t="s">
        <v>11980</v>
      </c>
      <c r="E3535" s="151" t="s">
        <v>11982</v>
      </c>
      <c r="G3535" s="115">
        <v>347.84</v>
      </c>
      <c r="H3535" s="44">
        <f t="shared" si="23"/>
        <v>1685810.8299999954</v>
      </c>
      <c r="J3535" s="151" t="s">
        <v>11983</v>
      </c>
      <c r="K3535" s="152" t="s">
        <v>11984</v>
      </c>
    </row>
    <row r="3536" spans="1:11">
      <c r="A3536" s="150">
        <v>44176</v>
      </c>
      <c r="B3536" s="151" t="s">
        <v>11986</v>
      </c>
      <c r="D3536" s="1" t="s">
        <v>11985</v>
      </c>
      <c r="E3536" s="151" t="s">
        <v>11987</v>
      </c>
      <c r="G3536" s="115">
        <v>1706.01</v>
      </c>
      <c r="H3536" s="44">
        <f t="shared" si="23"/>
        <v>1684104.8199999954</v>
      </c>
      <c r="J3536" s="151" t="s">
        <v>11988</v>
      </c>
      <c r="K3536" s="152" t="s">
        <v>11959</v>
      </c>
    </row>
    <row r="3537" spans="1:11">
      <c r="A3537" s="150">
        <v>44176</v>
      </c>
      <c r="B3537" s="151" t="s">
        <v>11990</v>
      </c>
      <c r="D3537" s="1" t="s">
        <v>11989</v>
      </c>
      <c r="E3537" s="151" t="s">
        <v>11968</v>
      </c>
      <c r="G3537" s="115">
        <v>1386.8</v>
      </c>
      <c r="H3537" s="44">
        <f t="shared" si="23"/>
        <v>1682718.0199999954</v>
      </c>
      <c r="J3537" s="151" t="s">
        <v>11968</v>
      </c>
      <c r="K3537" s="152" t="s">
        <v>11959</v>
      </c>
    </row>
    <row r="3538" spans="1:11">
      <c r="A3538" s="150">
        <v>44176</v>
      </c>
      <c r="B3538" s="151" t="s">
        <v>11951</v>
      </c>
      <c r="D3538" s="1" t="s">
        <v>11991</v>
      </c>
      <c r="E3538" s="151" t="s">
        <v>11992</v>
      </c>
      <c r="G3538" s="115">
        <v>67.61</v>
      </c>
      <c r="H3538" s="44">
        <f t="shared" si="23"/>
        <v>1682650.4099999953</v>
      </c>
      <c r="J3538" s="151" t="s">
        <v>11993</v>
      </c>
      <c r="K3538" s="152" t="s">
        <v>11959</v>
      </c>
    </row>
    <row r="3539" spans="1:11">
      <c r="A3539" s="150">
        <v>44176</v>
      </c>
      <c r="B3539" s="151" t="s">
        <v>11995</v>
      </c>
      <c r="D3539" s="1" t="s">
        <v>11994</v>
      </c>
      <c r="E3539" s="151" t="s">
        <v>11996</v>
      </c>
      <c r="G3539" s="115">
        <v>680.94</v>
      </c>
      <c r="H3539" s="44">
        <f t="shared" si="23"/>
        <v>1681969.4699999953</v>
      </c>
      <c r="J3539" s="151" t="s">
        <v>11958</v>
      </c>
      <c r="K3539" s="152" t="s">
        <v>11962</v>
      </c>
    </row>
    <row r="3540" spans="1:11">
      <c r="A3540" s="150">
        <v>44176</v>
      </c>
      <c r="B3540" s="151" t="s">
        <v>11998</v>
      </c>
      <c r="D3540" s="1" t="s">
        <v>11997</v>
      </c>
      <c r="E3540" s="151" t="s">
        <v>11999</v>
      </c>
      <c r="G3540" s="115">
        <v>450.7</v>
      </c>
      <c r="H3540" s="44">
        <f t="shared" si="23"/>
        <v>1681518.7699999954</v>
      </c>
      <c r="J3540" s="151" t="s">
        <v>12000</v>
      </c>
      <c r="K3540" s="152" t="s">
        <v>12001</v>
      </c>
    </row>
    <row r="3541" spans="1:11">
      <c r="A3541" s="150">
        <v>44176</v>
      </c>
      <c r="B3541" s="151" t="s">
        <v>11951</v>
      </c>
      <c r="D3541" s="1" t="s">
        <v>12002</v>
      </c>
      <c r="E3541" s="151" t="s">
        <v>4876</v>
      </c>
      <c r="G3541" s="115">
        <v>240</v>
      </c>
      <c r="H3541" s="44">
        <f t="shared" si="23"/>
        <v>1681278.7699999954</v>
      </c>
      <c r="J3541" s="151" t="s">
        <v>12006</v>
      </c>
      <c r="K3541" s="152" t="s">
        <v>12003</v>
      </c>
    </row>
    <row r="3542" spans="1:11">
      <c r="A3542" s="150">
        <v>44176</v>
      </c>
      <c r="B3542" s="151" t="s">
        <v>11951</v>
      </c>
      <c r="D3542" s="1" t="s">
        <v>12004</v>
      </c>
      <c r="E3542" s="151" t="s">
        <v>12005</v>
      </c>
      <c r="G3542" s="115">
        <v>266.81</v>
      </c>
      <c r="H3542" s="44">
        <f t="shared" si="23"/>
        <v>1681011.9599999953</v>
      </c>
      <c r="J3542" s="151" t="s">
        <v>12006</v>
      </c>
      <c r="K3542" s="152" t="s">
        <v>12007</v>
      </c>
    </row>
    <row r="3543" spans="1:11">
      <c r="A3543" s="150">
        <v>44176</v>
      </c>
      <c r="B3543" s="151" t="s">
        <v>11951</v>
      </c>
      <c r="D3543" s="1" t="s">
        <v>12008</v>
      </c>
      <c r="E3543" s="151" t="s">
        <v>12009</v>
      </c>
      <c r="G3543" s="115">
        <v>547.83000000000004</v>
      </c>
      <c r="H3543" s="44">
        <f t="shared" ref="H3543:H3597" si="24">H3542+F3543-G3543</f>
        <v>1680464.1299999952</v>
      </c>
      <c r="J3543" s="151" t="s">
        <v>12006</v>
      </c>
      <c r="K3543" s="152" t="s">
        <v>12007</v>
      </c>
    </row>
    <row r="3544" spans="1:11">
      <c r="A3544" s="150">
        <v>44176</v>
      </c>
      <c r="B3544" s="151" t="s">
        <v>12011</v>
      </c>
      <c r="D3544" s="1" t="s">
        <v>12010</v>
      </c>
      <c r="E3544" s="151" t="s">
        <v>12012</v>
      </c>
      <c r="G3544" s="115">
        <v>518.66</v>
      </c>
      <c r="H3544" s="44">
        <f t="shared" si="24"/>
        <v>1679945.4699999953</v>
      </c>
      <c r="J3544" s="151" t="s">
        <v>11958</v>
      </c>
      <c r="K3544" s="152" t="s">
        <v>12007</v>
      </c>
    </row>
    <row r="3545" spans="1:11">
      <c r="A3545" s="150">
        <v>44176</v>
      </c>
      <c r="B3545" s="151" t="s">
        <v>12014</v>
      </c>
      <c r="D3545" s="1" t="s">
        <v>12013</v>
      </c>
      <c r="E3545" s="151" t="s">
        <v>12015</v>
      </c>
      <c r="G3545" s="115">
        <v>544</v>
      </c>
      <c r="H3545" s="44">
        <f t="shared" si="24"/>
        <v>1679401.4699999953</v>
      </c>
      <c r="J3545" s="151" t="s">
        <v>11958</v>
      </c>
      <c r="K3545" s="152" t="s">
        <v>12007</v>
      </c>
    </row>
    <row r="3546" spans="1:11">
      <c r="A3546" s="150">
        <v>44176</v>
      </c>
      <c r="B3546" s="151" t="s">
        <v>12017</v>
      </c>
      <c r="D3546" s="1" t="s">
        <v>12016</v>
      </c>
      <c r="E3546" s="151" t="s">
        <v>12018</v>
      </c>
      <c r="G3546" s="115">
        <v>11029.48</v>
      </c>
      <c r="H3546" s="44">
        <f t="shared" si="24"/>
        <v>1668371.9899999953</v>
      </c>
      <c r="J3546" s="151" t="s">
        <v>12019</v>
      </c>
      <c r="K3546" s="152" t="s">
        <v>2930</v>
      </c>
    </row>
    <row r="3547" spans="1:11">
      <c r="A3547" s="150">
        <v>44176</v>
      </c>
      <c r="B3547" s="151" t="s">
        <v>12021</v>
      </c>
      <c r="D3547" s="16" t="s">
        <v>12020</v>
      </c>
      <c r="E3547" s="151" t="s">
        <v>12022</v>
      </c>
      <c r="G3547" s="115">
        <v>6496</v>
      </c>
      <c r="H3547" s="44">
        <f t="shared" si="24"/>
        <v>1661875.9899999953</v>
      </c>
      <c r="J3547" s="151" t="s">
        <v>12023</v>
      </c>
      <c r="K3547" s="152" t="s">
        <v>2930</v>
      </c>
    </row>
    <row r="3548" spans="1:11">
      <c r="A3548" s="150">
        <v>44176</v>
      </c>
      <c r="B3548" s="151" t="s">
        <v>12025</v>
      </c>
      <c r="D3548" s="1" t="s">
        <v>12024</v>
      </c>
      <c r="E3548" s="151" t="s">
        <v>12026</v>
      </c>
      <c r="G3548" s="115">
        <v>2400</v>
      </c>
      <c r="H3548" s="44">
        <f t="shared" si="24"/>
        <v>1659475.9899999953</v>
      </c>
      <c r="J3548" s="151" t="s">
        <v>12027</v>
      </c>
      <c r="K3548" s="152" t="s">
        <v>12028</v>
      </c>
    </row>
    <row r="3549" spans="1:11">
      <c r="A3549" s="150">
        <v>44176</v>
      </c>
      <c r="B3549" s="151" t="s">
        <v>12030</v>
      </c>
      <c r="D3549" s="1" t="s">
        <v>12029</v>
      </c>
      <c r="E3549" s="151" t="s">
        <v>12031</v>
      </c>
      <c r="G3549" s="115">
        <v>732</v>
      </c>
      <c r="H3549" s="44">
        <f t="shared" si="24"/>
        <v>1658743.9899999953</v>
      </c>
      <c r="J3549" s="151" t="s">
        <v>12032</v>
      </c>
      <c r="K3549" s="152" t="s">
        <v>12033</v>
      </c>
    </row>
    <row r="3550" spans="1:11">
      <c r="A3550" s="150">
        <v>44176</v>
      </c>
      <c r="B3550" s="151" t="s">
        <v>12035</v>
      </c>
      <c r="D3550" s="1" t="s">
        <v>12034</v>
      </c>
      <c r="G3550" s="115">
        <v>2976</v>
      </c>
      <c r="H3550" s="44">
        <f t="shared" si="24"/>
        <v>1655767.9899999953</v>
      </c>
      <c r="J3550" s="151" t="s">
        <v>12036</v>
      </c>
      <c r="K3550" s="152" t="s">
        <v>12028</v>
      </c>
    </row>
    <row r="3551" spans="1:11">
      <c r="A3551" s="150">
        <v>44179</v>
      </c>
      <c r="B3551" s="151" t="s">
        <v>12037</v>
      </c>
      <c r="E3551" s="151" t="s">
        <v>12040</v>
      </c>
      <c r="G3551" s="115">
        <v>23610.01</v>
      </c>
      <c r="H3551" s="44">
        <f t="shared" si="24"/>
        <v>1632157.9799999953</v>
      </c>
      <c r="J3551" s="151" t="s">
        <v>12038</v>
      </c>
      <c r="K3551" s="152" t="s">
        <v>2930</v>
      </c>
    </row>
    <row r="3552" spans="1:11">
      <c r="A3552" s="150">
        <v>44179</v>
      </c>
      <c r="B3552" s="151" t="s">
        <v>12039</v>
      </c>
      <c r="E3552" s="151" t="s">
        <v>12041</v>
      </c>
      <c r="G3552" s="115">
        <v>3284.37</v>
      </c>
      <c r="H3552" s="44">
        <f t="shared" si="24"/>
        <v>1628873.6099999952</v>
      </c>
      <c r="J3552" s="151" t="s">
        <v>12042</v>
      </c>
      <c r="K3552" s="152" t="s">
        <v>2930</v>
      </c>
    </row>
    <row r="3553" spans="1:11">
      <c r="A3553" s="150">
        <v>44179</v>
      </c>
      <c r="B3553" s="151" t="s">
        <v>4233</v>
      </c>
      <c r="D3553" s="1" t="s">
        <v>12043</v>
      </c>
      <c r="E3553" s="151" t="s">
        <v>12044</v>
      </c>
      <c r="G3553" s="115">
        <v>92</v>
      </c>
      <c r="H3553" s="44">
        <f t="shared" si="24"/>
        <v>1628781.6099999952</v>
      </c>
      <c r="J3553" s="151" t="s">
        <v>12045</v>
      </c>
      <c r="K3553" s="152" t="s">
        <v>2930</v>
      </c>
    </row>
    <row r="3554" spans="1:11">
      <c r="A3554" s="150">
        <v>44179</v>
      </c>
      <c r="B3554" s="151" t="s">
        <v>4179</v>
      </c>
      <c r="D3554" s="1" t="s">
        <v>12046</v>
      </c>
      <c r="E3554" s="151" t="s">
        <v>12047</v>
      </c>
      <c r="G3554" s="115">
        <v>459</v>
      </c>
      <c r="H3554" s="44">
        <f t="shared" si="24"/>
        <v>1628322.6099999952</v>
      </c>
      <c r="J3554" s="151" t="s">
        <v>12048</v>
      </c>
      <c r="K3554" s="152" t="s">
        <v>12049</v>
      </c>
    </row>
    <row r="3555" spans="1:11">
      <c r="A3555" s="150">
        <v>44179</v>
      </c>
      <c r="B3555" s="151" t="s">
        <v>12051</v>
      </c>
      <c r="D3555" s="1" t="s">
        <v>12050</v>
      </c>
      <c r="E3555" s="151" t="s">
        <v>12052</v>
      </c>
      <c r="G3555" s="115">
        <v>1010</v>
      </c>
      <c r="H3555" s="44">
        <f t="shared" si="24"/>
        <v>1627312.6099999952</v>
      </c>
      <c r="J3555" s="151" t="s">
        <v>12053</v>
      </c>
      <c r="K3555" s="152" t="s">
        <v>2930</v>
      </c>
    </row>
    <row r="3556" spans="1:11">
      <c r="A3556" s="150">
        <v>44179</v>
      </c>
      <c r="B3556" s="151" t="s">
        <v>12055</v>
      </c>
      <c r="D3556" s="1" t="s">
        <v>12054</v>
      </c>
      <c r="E3556" s="151" t="s">
        <v>12056</v>
      </c>
      <c r="G3556" s="115">
        <v>4351</v>
      </c>
      <c r="H3556" s="44">
        <f t="shared" si="24"/>
        <v>1622961.6099999952</v>
      </c>
      <c r="J3556" s="151" t="s">
        <v>12057</v>
      </c>
      <c r="K3556" s="152" t="s">
        <v>2930</v>
      </c>
    </row>
    <row r="3557" spans="1:11">
      <c r="A3557" s="150">
        <v>44179</v>
      </c>
      <c r="B3557" s="151" t="s">
        <v>12060</v>
      </c>
      <c r="D3557" s="1" t="s">
        <v>12058</v>
      </c>
      <c r="E3557" s="151" t="s">
        <v>12059</v>
      </c>
      <c r="G3557" s="115">
        <v>2900</v>
      </c>
      <c r="H3557" s="44">
        <f t="shared" si="24"/>
        <v>1620061.6099999952</v>
      </c>
      <c r="J3557" s="151" t="s">
        <v>12053</v>
      </c>
      <c r="K3557" s="152" t="s">
        <v>12049</v>
      </c>
    </row>
    <row r="3558" spans="1:11">
      <c r="A3558" s="150">
        <v>44179</v>
      </c>
      <c r="B3558" s="151" t="s">
        <v>12061</v>
      </c>
      <c r="D3558" s="1" t="s">
        <v>12058</v>
      </c>
      <c r="E3558" s="151" t="s">
        <v>12062</v>
      </c>
      <c r="G3558" s="115">
        <v>3848</v>
      </c>
      <c r="H3558" s="44">
        <f t="shared" si="24"/>
        <v>1616213.6099999952</v>
      </c>
      <c r="J3558" s="151" t="s">
        <v>12063</v>
      </c>
      <c r="K3558" s="152" t="s">
        <v>2930</v>
      </c>
    </row>
    <row r="3559" spans="1:11">
      <c r="A3559" s="150">
        <v>44179</v>
      </c>
      <c r="B3559" s="151" t="s">
        <v>12065</v>
      </c>
      <c r="D3559" s="1" t="s">
        <v>12064</v>
      </c>
      <c r="E3559" s="151" t="s">
        <v>12066</v>
      </c>
      <c r="G3559" s="115">
        <v>9600</v>
      </c>
      <c r="H3559" s="44">
        <f t="shared" si="24"/>
        <v>1606613.6099999952</v>
      </c>
      <c r="J3559" s="151" t="s">
        <v>12045</v>
      </c>
      <c r="K3559" s="152" t="s">
        <v>2930</v>
      </c>
    </row>
    <row r="3560" spans="1:11">
      <c r="A3560" s="150">
        <v>44179</v>
      </c>
      <c r="B3560" s="151" t="s">
        <v>12055</v>
      </c>
      <c r="D3560" s="1" t="s">
        <v>12067</v>
      </c>
      <c r="E3560" s="151" t="s">
        <v>12068</v>
      </c>
      <c r="G3560" s="115">
        <v>9450</v>
      </c>
      <c r="H3560" s="44">
        <f t="shared" si="24"/>
        <v>1597163.6099999952</v>
      </c>
      <c r="J3560" s="151" t="s">
        <v>12069</v>
      </c>
      <c r="K3560" s="152" t="s">
        <v>12070</v>
      </c>
    </row>
    <row r="3561" spans="1:11">
      <c r="A3561" s="150">
        <v>44179</v>
      </c>
      <c r="B3561" s="151" t="s">
        <v>12072</v>
      </c>
      <c r="D3561" s="1" t="s">
        <v>12071</v>
      </c>
      <c r="E3561" s="151" t="s">
        <v>12073</v>
      </c>
      <c r="G3561" s="115">
        <v>9985</v>
      </c>
      <c r="H3561" s="44">
        <f t="shared" si="24"/>
        <v>1587178.6099999952</v>
      </c>
      <c r="J3561" s="151" t="s">
        <v>12069</v>
      </c>
      <c r="K3561" s="152" t="s">
        <v>2930</v>
      </c>
    </row>
    <row r="3562" spans="1:11">
      <c r="A3562" s="150">
        <v>44179</v>
      </c>
      <c r="B3562" s="151" t="s">
        <v>12075</v>
      </c>
      <c r="D3562" s="1" t="s">
        <v>12074</v>
      </c>
      <c r="E3562" s="151" t="s">
        <v>12076</v>
      </c>
      <c r="G3562" s="115">
        <v>140</v>
      </c>
      <c r="H3562" s="44">
        <f t="shared" si="24"/>
        <v>1587038.6099999952</v>
      </c>
      <c r="J3562" s="151" t="s">
        <v>12045</v>
      </c>
      <c r="K3562" s="152" t="s">
        <v>12077</v>
      </c>
    </row>
    <row r="3563" spans="1:11">
      <c r="A3563" s="150">
        <v>44179</v>
      </c>
      <c r="B3563" s="151" t="s">
        <v>12079</v>
      </c>
      <c r="D3563" s="1" t="s">
        <v>12078</v>
      </c>
      <c r="E3563" s="151" t="s">
        <v>12080</v>
      </c>
      <c r="G3563" s="115">
        <v>304.39999999999998</v>
      </c>
      <c r="H3563" s="44">
        <f t="shared" si="24"/>
        <v>1586734.2099999953</v>
      </c>
      <c r="J3563" s="151" t="s">
        <v>12081</v>
      </c>
      <c r="K3563" s="152" t="s">
        <v>12082</v>
      </c>
    </row>
    <row r="3564" spans="1:11">
      <c r="A3564" s="150">
        <v>44179</v>
      </c>
      <c r="B3564" s="151" t="s">
        <v>12084</v>
      </c>
      <c r="D3564" s="1" t="s">
        <v>12083</v>
      </c>
      <c r="E3564" s="151" t="s">
        <v>12085</v>
      </c>
      <c r="G3564" s="115">
        <v>300</v>
      </c>
      <c r="H3564" s="44">
        <f t="shared" si="24"/>
        <v>1586434.2099999953</v>
      </c>
      <c r="J3564" s="151" t="s">
        <v>12086</v>
      </c>
      <c r="K3564" s="152" t="s">
        <v>12087</v>
      </c>
    </row>
    <row r="3565" spans="1:11">
      <c r="A3565" s="150">
        <v>44179</v>
      </c>
      <c r="B3565" s="151" t="s">
        <v>12084</v>
      </c>
      <c r="D3565" s="1" t="s">
        <v>12088</v>
      </c>
      <c r="E3565" s="151" t="s">
        <v>12089</v>
      </c>
      <c r="G3565" s="115">
        <v>300</v>
      </c>
      <c r="H3565" s="44">
        <f t="shared" si="24"/>
        <v>1586134.2099999953</v>
      </c>
      <c r="J3565" s="151" t="s">
        <v>12090</v>
      </c>
      <c r="K3565" s="152" t="s">
        <v>12091</v>
      </c>
    </row>
    <row r="3566" spans="1:11">
      <c r="A3566" s="150">
        <v>44179</v>
      </c>
      <c r="B3566" s="151" t="s">
        <v>12093</v>
      </c>
      <c r="D3566" s="1" t="s">
        <v>12092</v>
      </c>
      <c r="E3566" s="151" t="s">
        <v>12094</v>
      </c>
      <c r="G3566" s="115">
        <v>349.29</v>
      </c>
      <c r="H3566" s="44">
        <f t="shared" si="24"/>
        <v>1585784.9199999953</v>
      </c>
      <c r="J3566" s="151" t="s">
        <v>12095</v>
      </c>
      <c r="K3566" s="152" t="s">
        <v>12096</v>
      </c>
    </row>
    <row r="3567" spans="1:11">
      <c r="A3567" s="150">
        <v>44180</v>
      </c>
      <c r="B3567" s="151" t="s">
        <v>12098</v>
      </c>
      <c r="D3567" s="1" t="s">
        <v>12097</v>
      </c>
      <c r="E3567" s="151" t="s">
        <v>12099</v>
      </c>
      <c r="G3567" s="115">
        <v>1040</v>
      </c>
      <c r="H3567" s="44">
        <f t="shared" si="24"/>
        <v>1584744.9199999953</v>
      </c>
      <c r="J3567" s="151" t="s">
        <v>12100</v>
      </c>
      <c r="K3567" s="152" t="s">
        <v>12096</v>
      </c>
    </row>
    <row r="3568" spans="1:11">
      <c r="A3568" s="150">
        <v>44180</v>
      </c>
      <c r="B3568" s="151" t="s">
        <v>12103</v>
      </c>
      <c r="D3568" s="1" t="s">
        <v>12102</v>
      </c>
      <c r="E3568" s="151" t="s">
        <v>12104</v>
      </c>
      <c r="G3568" s="115">
        <v>1920</v>
      </c>
      <c r="H3568" s="55">
        <f t="shared" si="24"/>
        <v>1582824.9199999953</v>
      </c>
      <c r="J3568" s="151" t="s">
        <v>12105</v>
      </c>
      <c r="K3568" s="152" t="s">
        <v>12106</v>
      </c>
    </row>
    <row r="3569" spans="1:11">
      <c r="A3569" s="150">
        <v>44180</v>
      </c>
      <c r="B3569" s="151" t="s">
        <v>12108</v>
      </c>
      <c r="D3569" s="1" t="s">
        <v>12107</v>
      </c>
      <c r="E3569" s="1">
        <v>2</v>
      </c>
      <c r="G3569" s="115">
        <v>2924</v>
      </c>
      <c r="H3569" s="44">
        <f t="shared" si="24"/>
        <v>1579900.9199999953</v>
      </c>
      <c r="J3569" s="151" t="s">
        <v>12109</v>
      </c>
      <c r="K3569" s="152" t="s">
        <v>2850</v>
      </c>
    </row>
    <row r="3570" spans="1:11">
      <c r="A3570" s="150">
        <v>44180</v>
      </c>
      <c r="B3570" s="151" t="s">
        <v>2883</v>
      </c>
      <c r="D3570" s="1" t="s">
        <v>12110</v>
      </c>
      <c r="E3570" s="1">
        <v>2</v>
      </c>
      <c r="G3570" s="115">
        <v>2990</v>
      </c>
      <c r="H3570" s="44">
        <f t="shared" si="24"/>
        <v>1576910.9199999953</v>
      </c>
      <c r="J3570" s="151" t="s">
        <v>12109</v>
      </c>
      <c r="K3570" s="152" t="s">
        <v>2850</v>
      </c>
    </row>
    <row r="3571" spans="1:11">
      <c r="A3571" s="150">
        <v>44180</v>
      </c>
      <c r="B3571" s="151" t="s">
        <v>2883</v>
      </c>
      <c r="D3571" s="1" t="s">
        <v>12111</v>
      </c>
      <c r="E3571" s="1">
        <v>2</v>
      </c>
      <c r="G3571" s="115">
        <v>2556</v>
      </c>
      <c r="H3571" s="44">
        <f t="shared" si="24"/>
        <v>1574354.9199999953</v>
      </c>
      <c r="J3571" s="151" t="s">
        <v>12109</v>
      </c>
      <c r="K3571" s="152" t="s">
        <v>2850</v>
      </c>
    </row>
    <row r="3572" spans="1:11">
      <c r="A3572" s="150">
        <v>44180</v>
      </c>
      <c r="B3572" s="151" t="s">
        <v>2883</v>
      </c>
      <c r="D3572" s="1" t="s">
        <v>12112</v>
      </c>
      <c r="E3572" s="1">
        <v>2</v>
      </c>
      <c r="G3572" s="115">
        <v>2866</v>
      </c>
      <c r="H3572" s="44">
        <f t="shared" si="24"/>
        <v>1571488.9199999953</v>
      </c>
      <c r="J3572" s="151" t="s">
        <v>12109</v>
      </c>
      <c r="K3572" s="152" t="s">
        <v>2850</v>
      </c>
    </row>
    <row r="3573" spans="1:11">
      <c r="A3573" s="150">
        <v>44180</v>
      </c>
      <c r="B3573" s="151" t="s">
        <v>2883</v>
      </c>
      <c r="D3573" s="1" t="s">
        <v>12113</v>
      </c>
      <c r="E3573" s="1">
        <v>2</v>
      </c>
      <c r="G3573" s="115">
        <v>2542</v>
      </c>
      <c r="H3573" s="44">
        <f t="shared" si="24"/>
        <v>1568946.9199999953</v>
      </c>
      <c r="J3573" s="151" t="s">
        <v>12109</v>
      </c>
      <c r="K3573" s="152" t="s">
        <v>2850</v>
      </c>
    </row>
    <row r="3574" spans="1:11">
      <c r="A3574" s="150">
        <v>44180</v>
      </c>
      <c r="B3574" s="151" t="s">
        <v>2883</v>
      </c>
      <c r="D3574" s="1" t="s">
        <v>12114</v>
      </c>
      <c r="E3574" s="1">
        <v>3</v>
      </c>
      <c r="G3574" s="115">
        <v>2616</v>
      </c>
      <c r="H3574" s="44">
        <f t="shared" si="24"/>
        <v>1566330.9199999953</v>
      </c>
      <c r="J3574" s="151" t="s">
        <v>12109</v>
      </c>
      <c r="K3574" s="152" t="s">
        <v>2850</v>
      </c>
    </row>
    <row r="3575" spans="1:11">
      <c r="A3575" s="150">
        <v>44180</v>
      </c>
      <c r="B3575" s="151" t="s">
        <v>2883</v>
      </c>
      <c r="D3575" s="1" t="s">
        <v>12115</v>
      </c>
      <c r="E3575" s="1">
        <v>3</v>
      </c>
      <c r="G3575" s="115">
        <v>2839</v>
      </c>
      <c r="H3575" s="44">
        <f t="shared" si="24"/>
        <v>1563491.9199999953</v>
      </c>
      <c r="J3575" s="151" t="s">
        <v>12109</v>
      </c>
      <c r="K3575" s="152" t="s">
        <v>2850</v>
      </c>
    </row>
    <row r="3576" spans="1:11">
      <c r="A3576" s="150">
        <v>44180</v>
      </c>
      <c r="B3576" s="151" t="s">
        <v>2883</v>
      </c>
      <c r="D3576" s="1" t="s">
        <v>12116</v>
      </c>
      <c r="E3576" s="1">
        <v>2</v>
      </c>
      <c r="G3576" s="115">
        <v>3187</v>
      </c>
      <c r="H3576" s="44">
        <f t="shared" si="24"/>
        <v>1560304.9199999953</v>
      </c>
      <c r="J3576" s="151" t="s">
        <v>12109</v>
      </c>
      <c r="K3576" s="152" t="s">
        <v>2850</v>
      </c>
    </row>
    <row r="3577" spans="1:11">
      <c r="A3577" s="150">
        <v>44180</v>
      </c>
      <c r="B3577" s="151" t="s">
        <v>2883</v>
      </c>
      <c r="D3577" s="1" t="s">
        <v>12117</v>
      </c>
      <c r="E3577" s="1">
        <v>3</v>
      </c>
      <c r="G3577" s="115">
        <v>3456</v>
      </c>
      <c r="H3577" s="44">
        <f t="shared" si="24"/>
        <v>1556848.9199999953</v>
      </c>
      <c r="J3577" s="151" t="s">
        <v>12109</v>
      </c>
      <c r="K3577" s="152" t="s">
        <v>2850</v>
      </c>
    </row>
    <row r="3578" spans="1:11">
      <c r="A3578" s="150">
        <v>44180</v>
      </c>
      <c r="B3578" s="151" t="s">
        <v>2883</v>
      </c>
      <c r="D3578" s="1" t="s">
        <v>12118</v>
      </c>
      <c r="E3578" s="1">
        <v>2</v>
      </c>
      <c r="G3578" s="115">
        <v>3320</v>
      </c>
      <c r="H3578" s="44">
        <f t="shared" si="24"/>
        <v>1553528.9199999953</v>
      </c>
      <c r="J3578" s="151" t="s">
        <v>12109</v>
      </c>
      <c r="K3578" s="152" t="s">
        <v>2850</v>
      </c>
    </row>
    <row r="3579" spans="1:11">
      <c r="A3579" s="150">
        <v>44180</v>
      </c>
      <c r="B3579" s="151" t="s">
        <v>2883</v>
      </c>
      <c r="D3579" s="1" t="s">
        <v>12119</v>
      </c>
      <c r="G3579" s="115">
        <v>3000.8</v>
      </c>
      <c r="H3579" s="44">
        <f t="shared" si="24"/>
        <v>1550528.1199999952</v>
      </c>
      <c r="J3579" s="151" t="s">
        <v>12109</v>
      </c>
      <c r="K3579" s="152" t="s">
        <v>2850</v>
      </c>
    </row>
    <row r="3580" spans="1:11">
      <c r="A3580" s="150">
        <v>44181</v>
      </c>
      <c r="B3580" s="151" t="s">
        <v>2883</v>
      </c>
      <c r="D3580" s="1" t="s">
        <v>12120</v>
      </c>
      <c r="E3580" s="1">
        <v>7</v>
      </c>
      <c r="G3580" s="115">
        <v>2527.6</v>
      </c>
      <c r="H3580" s="55">
        <f t="shared" si="24"/>
        <v>1548000.5199999951</v>
      </c>
      <c r="J3580" s="151" t="s">
        <v>12121</v>
      </c>
      <c r="K3580" s="152" t="s">
        <v>12122</v>
      </c>
    </row>
    <row r="3581" spans="1:11">
      <c r="A3581" s="150">
        <v>44181</v>
      </c>
      <c r="B3581" s="151" t="s">
        <v>12124</v>
      </c>
      <c r="D3581" s="1" t="s">
        <v>12123</v>
      </c>
      <c r="E3581" s="151" t="s">
        <v>12125</v>
      </c>
      <c r="G3581" s="115">
        <v>616</v>
      </c>
      <c r="H3581" s="44">
        <f t="shared" si="24"/>
        <v>1547384.5199999951</v>
      </c>
      <c r="J3581" s="151" t="s">
        <v>12126</v>
      </c>
      <c r="K3581" s="152" t="s">
        <v>12127</v>
      </c>
    </row>
    <row r="3582" spans="1:11">
      <c r="A3582" s="150">
        <v>44181</v>
      </c>
      <c r="B3582" s="151" t="s">
        <v>12129</v>
      </c>
      <c r="D3582" s="1" t="s">
        <v>12128</v>
      </c>
      <c r="E3582" s="151" t="s">
        <v>12130</v>
      </c>
      <c r="G3582" s="115">
        <v>316.18</v>
      </c>
      <c r="H3582" s="44">
        <f t="shared" si="24"/>
        <v>1547068.3399999952</v>
      </c>
      <c r="J3582" s="151" t="s">
        <v>12131</v>
      </c>
      <c r="K3582" s="152" t="s">
        <v>12132</v>
      </c>
    </row>
    <row r="3583" spans="1:11">
      <c r="A3583" s="150">
        <v>44181</v>
      </c>
      <c r="B3583" s="151" t="s">
        <v>12129</v>
      </c>
      <c r="D3583" s="1" t="s">
        <v>12133</v>
      </c>
      <c r="E3583" s="151" t="s">
        <v>12134</v>
      </c>
      <c r="G3583" s="115">
        <v>874.48</v>
      </c>
      <c r="H3583" s="44">
        <f t="shared" si="24"/>
        <v>1546193.8599999952</v>
      </c>
      <c r="J3583" s="151" t="s">
        <v>12135</v>
      </c>
      <c r="K3583" s="152" t="s">
        <v>12136</v>
      </c>
    </row>
    <row r="3584" spans="1:11">
      <c r="A3584" s="150">
        <v>44181</v>
      </c>
      <c r="B3584" s="151" t="s">
        <v>12138</v>
      </c>
      <c r="D3584" s="1" t="s">
        <v>12137</v>
      </c>
      <c r="E3584" s="151" t="s">
        <v>12139</v>
      </c>
      <c r="G3584" s="115">
        <v>1464.99</v>
      </c>
      <c r="H3584" s="44">
        <f t="shared" si="24"/>
        <v>1544728.8699999952</v>
      </c>
      <c r="J3584" s="151" t="s">
        <v>12126</v>
      </c>
      <c r="K3584" s="152" t="s">
        <v>12140</v>
      </c>
    </row>
    <row r="3585" spans="1:11">
      <c r="A3585" s="150">
        <v>44181</v>
      </c>
      <c r="B3585" s="151" t="s">
        <v>12141</v>
      </c>
      <c r="D3585" s="1" t="s">
        <v>12137</v>
      </c>
      <c r="E3585" s="151" t="s">
        <v>12142</v>
      </c>
      <c r="G3585" s="115">
        <v>1158</v>
      </c>
      <c r="H3585" s="55">
        <f t="shared" si="24"/>
        <v>1543570.8699999952</v>
      </c>
      <c r="J3585" s="151" t="s">
        <v>12143</v>
      </c>
      <c r="K3585" s="152" t="s">
        <v>12144</v>
      </c>
    </row>
    <row r="3586" spans="1:11">
      <c r="A3586" s="150">
        <v>44182</v>
      </c>
      <c r="E3586" s="151" t="s">
        <v>12145</v>
      </c>
      <c r="F3586" s="115">
        <v>150</v>
      </c>
      <c r="H3586" s="44">
        <f t="shared" si="24"/>
        <v>1543720.8699999952</v>
      </c>
    </row>
    <row r="3587" spans="1:11">
      <c r="A3587" s="150">
        <v>44183</v>
      </c>
      <c r="B3587" s="151" t="s">
        <v>10573</v>
      </c>
      <c r="D3587" s="1" t="s">
        <v>12146</v>
      </c>
      <c r="E3587" s="151" t="s">
        <v>12147</v>
      </c>
      <c r="G3587" s="115">
        <v>12750</v>
      </c>
      <c r="H3587" s="44">
        <f t="shared" si="24"/>
        <v>1530970.8699999952</v>
      </c>
      <c r="J3587" s="151" t="s">
        <v>12148</v>
      </c>
      <c r="K3587" s="152" t="s">
        <v>12149</v>
      </c>
    </row>
    <row r="3588" spans="1:11">
      <c r="A3588" s="150">
        <v>44183</v>
      </c>
      <c r="B3588" s="151" t="s">
        <v>10573</v>
      </c>
      <c r="D3588" s="1" t="s">
        <v>12150</v>
      </c>
      <c r="E3588" s="151" t="s">
        <v>12151</v>
      </c>
      <c r="G3588" s="115">
        <v>4000</v>
      </c>
      <c r="H3588" s="44">
        <f t="shared" si="24"/>
        <v>1526970.8699999952</v>
      </c>
      <c r="J3588" s="151" t="s">
        <v>12152</v>
      </c>
      <c r="K3588" s="152" t="s">
        <v>12153</v>
      </c>
    </row>
    <row r="3589" spans="1:11">
      <c r="A3589" s="150">
        <v>44183</v>
      </c>
      <c r="B3589" s="151" t="s">
        <v>12155</v>
      </c>
      <c r="D3589" s="1" t="s">
        <v>12154</v>
      </c>
      <c r="E3589" s="151" t="s">
        <v>12156</v>
      </c>
      <c r="G3589" s="115">
        <v>597.32000000000005</v>
      </c>
      <c r="H3589" s="44">
        <f t="shared" si="24"/>
        <v>1526373.5499999952</v>
      </c>
      <c r="J3589" s="151" t="s">
        <v>12157</v>
      </c>
      <c r="K3589" s="152" t="s">
        <v>12158</v>
      </c>
    </row>
    <row r="3590" spans="1:11">
      <c r="A3590" s="150">
        <v>44183</v>
      </c>
      <c r="B3590" s="151" t="s">
        <v>4233</v>
      </c>
      <c r="D3590" s="151" t="s">
        <v>12159</v>
      </c>
      <c r="E3590" s="151" t="s">
        <v>12160</v>
      </c>
      <c r="G3590" s="115">
        <v>8000</v>
      </c>
      <c r="H3590" s="44">
        <f t="shared" si="24"/>
        <v>1518373.5499999952</v>
      </c>
      <c r="J3590" s="151" t="s">
        <v>12161</v>
      </c>
      <c r="K3590" s="152" t="s">
        <v>12153</v>
      </c>
    </row>
    <row r="3591" spans="1:11">
      <c r="A3591" s="150">
        <v>44186</v>
      </c>
      <c r="B3591" s="151" t="s">
        <v>12162</v>
      </c>
      <c r="D3591" s="151" t="s">
        <v>12163</v>
      </c>
      <c r="E3591" s="151" t="s">
        <v>12164</v>
      </c>
      <c r="G3591" s="115">
        <v>20000</v>
      </c>
      <c r="H3591" s="44">
        <f t="shared" si="24"/>
        <v>1498373.5499999952</v>
      </c>
      <c r="J3591" s="151" t="s">
        <v>12165</v>
      </c>
      <c r="K3591" s="152" t="s">
        <v>12166</v>
      </c>
    </row>
    <row r="3592" spans="1:11">
      <c r="A3592" s="150">
        <v>44186</v>
      </c>
      <c r="B3592" s="151" t="s">
        <v>12167</v>
      </c>
      <c r="F3592" s="115">
        <v>993.35</v>
      </c>
      <c r="H3592" s="44">
        <f t="shared" si="24"/>
        <v>1499366.8999999953</v>
      </c>
      <c r="J3592" s="151" t="s">
        <v>12168</v>
      </c>
      <c r="K3592" s="152" t="s">
        <v>12169</v>
      </c>
    </row>
    <row r="3593" spans="1:11">
      <c r="A3593" s="150">
        <v>44186</v>
      </c>
      <c r="B3593" s="151" t="s">
        <v>12170</v>
      </c>
      <c r="E3593" s="151" t="s">
        <v>12171</v>
      </c>
      <c r="G3593" s="115">
        <v>11971.98</v>
      </c>
      <c r="H3593" s="44">
        <f t="shared" si="24"/>
        <v>1487394.9199999953</v>
      </c>
      <c r="J3593" s="151" t="s">
        <v>12172</v>
      </c>
      <c r="K3593" s="152" t="s">
        <v>2930</v>
      </c>
    </row>
    <row r="3594" spans="1:11">
      <c r="A3594" s="150">
        <v>44187</v>
      </c>
      <c r="B3594" s="151" t="s">
        <v>12174</v>
      </c>
      <c r="D3594" s="1" t="s">
        <v>12173</v>
      </c>
      <c r="E3594" s="151" t="s">
        <v>12175</v>
      </c>
      <c r="G3594" s="115">
        <v>1970</v>
      </c>
      <c r="H3594" s="44">
        <f t="shared" si="24"/>
        <v>1485424.9199999953</v>
      </c>
      <c r="J3594" s="151" t="s">
        <v>12176</v>
      </c>
      <c r="K3594" s="152" t="s">
        <v>2854</v>
      </c>
    </row>
    <row r="3595" spans="1:11">
      <c r="H3595" s="44">
        <f t="shared" si="24"/>
        <v>1485424.9199999953</v>
      </c>
    </row>
    <row r="3596" spans="1:11">
      <c r="H3596" s="44">
        <f t="shared" si="24"/>
        <v>1485424.9199999953</v>
      </c>
    </row>
    <row r="3597" spans="1:11">
      <c r="H3597" s="44">
        <f t="shared" si="24"/>
        <v>1485424.9199999953</v>
      </c>
    </row>
  </sheetData>
  <sheetProtection formatCells="0" autoFilter="0" pivotTables="0"/>
  <autoFilter ref="A1:AV3587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3"/>
  <sheetViews>
    <sheetView zoomScale="140" zoomScaleNormal="140" workbookViewId="0">
      <pane ySplit="1" topLeftCell="A146" activePane="bottomLeft" state="frozen"/>
      <selection pane="bottomLeft" activeCell="B154" sqref="B154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150">
        <v>44167</v>
      </c>
      <c r="B151" s="151" t="s">
        <v>11945</v>
      </c>
      <c r="E151" s="151" t="s">
        <v>11946</v>
      </c>
      <c r="F151" s="115">
        <v>209</v>
      </c>
      <c r="H151" s="54">
        <f>SUM($F$2:F151)-SUM($G$2:G151)</f>
        <v>3658.5900000000838</v>
      </c>
    </row>
    <row r="152" spans="1:23">
      <c r="A152" s="150">
        <v>44174</v>
      </c>
      <c r="B152" s="151" t="s">
        <v>11945</v>
      </c>
      <c r="E152" s="151" t="s">
        <v>11947</v>
      </c>
      <c r="F152" s="115">
        <v>11211</v>
      </c>
      <c r="H152" s="54">
        <f>SUM($F$2:F152)-SUM($G$2:G152)</f>
        <v>14869.590000000084</v>
      </c>
    </row>
    <row r="153" spans="1:23">
      <c r="A153" s="150">
        <v>44174</v>
      </c>
      <c r="B153" s="151" t="s">
        <v>11948</v>
      </c>
      <c r="E153" s="151" t="s">
        <v>11949</v>
      </c>
      <c r="F153" s="115">
        <v>0.09</v>
      </c>
      <c r="H153" s="54">
        <f>SUM($F$2:F153)-SUM($G$2:G153)</f>
        <v>14869.680000000051</v>
      </c>
    </row>
  </sheetData>
  <sheetProtection algorithmName="SHA-512" hashValue="NqFLOghaFo2SxjJvzI7P/8uXgCJs3qpcn9TBiH5ROIDMqfqQbPn97ZR9TlaElw7ZjU5rzMM69w9zMfnTBKDO5w==" saltValue="eYpPr3X1WZk/y/OJZUw4M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35"/>
  <sheetViews>
    <sheetView zoomScale="130" zoomScaleNormal="130" workbookViewId="0">
      <pane ySplit="1" topLeftCell="A110" activePane="bottomLeft" state="frozen"/>
      <selection pane="bottomLeft" activeCell="H132" sqref="H132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14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13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14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14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14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13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13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14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62">
        <v>44160</v>
      </c>
      <c r="E127" s="151" t="s">
        <v>11929</v>
      </c>
      <c r="G127" s="115">
        <v>1468</v>
      </c>
      <c r="H127" s="115">
        <f>SUM($F$2:F127)-SUM($G$2:G127)</f>
        <v>392455.93000000017</v>
      </c>
    </row>
    <row r="128" spans="1:23">
      <c r="A128" s="150">
        <v>44160</v>
      </c>
      <c r="E128" s="151" t="s">
        <v>11930</v>
      </c>
      <c r="G128" s="115">
        <v>16672</v>
      </c>
      <c r="H128" s="115">
        <f>SUM($F$2:F128)-SUM($G$2:G128)</f>
        <v>375783.93000000017</v>
      </c>
    </row>
    <row r="129" spans="1:8">
      <c r="A129" s="150">
        <v>44162</v>
      </c>
      <c r="E129" s="151" t="s">
        <v>11931</v>
      </c>
      <c r="G129" s="115">
        <v>11759</v>
      </c>
      <c r="H129" s="115">
        <f>SUM($F$2:F129)-SUM($G$2:G129)</f>
        <v>364024.93000000017</v>
      </c>
    </row>
    <row r="130" spans="1:8">
      <c r="A130" s="150">
        <v>44172</v>
      </c>
      <c r="E130" s="151" t="s">
        <v>11932</v>
      </c>
      <c r="G130" s="115">
        <v>448.8</v>
      </c>
      <c r="H130" s="115">
        <f>SUM($F$2:F130)-SUM($G$2:G130)</f>
        <v>363576.13000000018</v>
      </c>
    </row>
    <row r="131" spans="1:8">
      <c r="A131" s="150">
        <v>44172</v>
      </c>
      <c r="E131" s="151" t="s">
        <v>11933</v>
      </c>
      <c r="G131" s="115">
        <v>3199.1</v>
      </c>
      <c r="H131" s="115">
        <f>SUM($F$2:F131)-SUM($G$2:G131)</f>
        <v>360377.0300000002</v>
      </c>
    </row>
    <row r="132" spans="1:8">
      <c r="A132" s="150">
        <v>44172</v>
      </c>
      <c r="E132" s="151" t="s">
        <v>11934</v>
      </c>
      <c r="G132" s="115">
        <v>8908</v>
      </c>
      <c r="H132" s="115">
        <f>SUM($F$2:F132)-SUM($G$2:G132)</f>
        <v>351469.0300000002</v>
      </c>
    </row>
    <row r="133" spans="1:8">
      <c r="H133" s="115">
        <f>SUM($F$2:F133)-SUM($G$2:G133)</f>
        <v>351469.0300000002</v>
      </c>
    </row>
    <row r="134" spans="1:8">
      <c r="H134" s="115">
        <f>SUM($F$2:F134)-SUM($G$2:G134)</f>
        <v>351469.0300000002</v>
      </c>
    </row>
    <row r="135" spans="1:8">
      <c r="H135" s="115">
        <f>SUM($F$2:F135)-SUM($G$2:G135)</f>
        <v>351469.0300000002</v>
      </c>
    </row>
  </sheetData>
  <sheetProtection algorithmName="SHA-512" hashValue="Ig1KTGL0fxYeb5hBZoQtTqB6V2o0nq0ai3ZgiGW86sqT6W8vuamy1Jd11T5UJ3CC0yuJbA3aHoorGycIqb8D0Q==" saltValue="gptnQFwRdyI7mhOpLEdLTQ==" spinCount="100000" sheet="1" objects="1" scenarios="1" formatCells="0" autoFilter="0" pivotTables="0"/>
  <autoFilter ref="A1:AX13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2"/>
  <sheetViews>
    <sheetView zoomScale="120" zoomScaleNormal="120" workbookViewId="0">
      <pane xSplit="1" ySplit="1" topLeftCell="B58" activePane="bottomRight" state="frozen"/>
      <selection pane="topRight" activeCell="B1" sqref="B1"/>
      <selection pane="bottomLeft" activeCell="A2" sqref="A2"/>
      <selection pane="bottomRight" activeCell="H71" sqref="H71:H72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14">
        <v>1700</v>
      </c>
      <c r="G54" s="114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14"/>
      <c r="G55" s="114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14"/>
      <c r="G56" s="114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150">
        <v>44159</v>
      </c>
      <c r="E71" s="151" t="s">
        <v>11927</v>
      </c>
      <c r="F71" s="115">
        <v>9044.8799999999992</v>
      </c>
      <c r="H71" s="54">
        <f>SUM($F$2:F71)-SUM($G$2:G71)</f>
        <v>137970.77000000002</v>
      </c>
    </row>
    <row r="72" spans="1:23">
      <c r="A72" s="150">
        <v>44162</v>
      </c>
      <c r="E72" s="151" t="s">
        <v>11928</v>
      </c>
      <c r="G72" s="115">
        <v>1500</v>
      </c>
      <c r="H72" s="54">
        <f>SUM($F$2:F72)-SUM($G$2:G72)</f>
        <v>136470.77000000002</v>
      </c>
    </row>
  </sheetData>
  <sheetProtection algorithmName="SHA-512" hashValue="H80exI3jnCm9kWJdiplQ2QbNZlVVoT88WxdHPVfYMW+H53YsefXgOeY58iD/YHYcPGVnyLBfCdzJS+m6b08EFg==" saltValue="K0N+kCP6h6UZtA1x7p+gPg==" spinCount="100000" sheet="1" objects="1" scenarios="1" formatCells="0" autoFilter="0" pivotTables="0"/>
  <autoFilter ref="A1:AX62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2018-02-13T01:41:00Z</dcterms:created>
  <dcterms:modified xsi:type="dcterms:W3CDTF">2020-12-22T02:25:28Z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